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showPivotChartFilter="1"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3F17991A-8308-4C69-B232-8BB8A1EAE502}" xr6:coauthVersionLast="40" xr6:coauthVersionMax="40" xr10:uidLastSave="{00000000-0000-0000-0000-000000000000}"/>
  <bookViews>
    <workbookView xWindow="0" yWindow="0" windowWidth="38400" windowHeight="16590" activeTab="4" xr2:uid="{00000000-000D-0000-FFFF-FFFF00000000}"/>
  </bookViews>
  <sheets>
    <sheet name="By Sub" sheetId="3" r:id="rId1"/>
    <sheet name="Sheet6" sheetId="6" state="hidden" r:id="rId2"/>
    <sheet name="By Month" sheetId="8" r:id="rId3"/>
    <sheet name="By Cat" sheetId="10" r:id="rId4"/>
    <sheet name="data sheet" sheetId="1" r:id="rId5"/>
  </sheets>
  <definedNames>
    <definedName name="_xlnm.Print_Area" localSheetId="2">'By Month'!$A$4:$O$25</definedName>
  </definedNames>
  <calcPr calcId="191029"/>
  <pivotCaches>
    <pivotCache cacheId="0" r:id="rId6"/>
    <pivotCache cacheId="1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X3" i="1" s="1"/>
  <c r="T4" i="1"/>
  <c r="X4" i="1" s="1"/>
  <c r="T5" i="1"/>
  <c r="Y5" i="1" s="1"/>
  <c r="T6" i="1"/>
  <c r="Z6" i="1" s="1"/>
  <c r="T7" i="1"/>
  <c r="X7" i="1" s="1"/>
  <c r="T8" i="1"/>
  <c r="X8" i="1" s="1"/>
  <c r="T9" i="1"/>
  <c r="Y9" i="1" s="1"/>
  <c r="T10" i="1"/>
  <c r="Z10" i="1" s="1"/>
  <c r="T11" i="1"/>
  <c r="X11" i="1" s="1"/>
  <c r="T12" i="1"/>
  <c r="X12" i="1" s="1"/>
  <c r="T13" i="1"/>
  <c r="Y13" i="1" s="1"/>
  <c r="T14" i="1"/>
  <c r="Z14" i="1" s="1"/>
  <c r="T15" i="1"/>
  <c r="X15" i="1" s="1"/>
  <c r="T16" i="1"/>
  <c r="X16" i="1" s="1"/>
  <c r="T17" i="1"/>
  <c r="Y17" i="1" s="1"/>
  <c r="T18" i="1"/>
  <c r="Z18" i="1" s="1"/>
  <c r="T19" i="1"/>
  <c r="X19" i="1" s="1"/>
  <c r="T20" i="1"/>
  <c r="X20" i="1" s="1"/>
  <c r="T21" i="1"/>
  <c r="Y21" i="1" s="1"/>
  <c r="T22" i="1"/>
  <c r="Z22" i="1" s="1"/>
  <c r="T23" i="1"/>
  <c r="X23" i="1" s="1"/>
  <c r="T24" i="1"/>
  <c r="X24" i="1" s="1"/>
  <c r="T25" i="1"/>
  <c r="Y25" i="1" s="1"/>
  <c r="T26" i="1"/>
  <c r="Z26" i="1" s="1"/>
  <c r="T27" i="1"/>
  <c r="X27" i="1" s="1"/>
  <c r="T28" i="1"/>
  <c r="X28" i="1" s="1"/>
  <c r="T29" i="1"/>
  <c r="Y29" i="1" s="1"/>
  <c r="T30" i="1"/>
  <c r="Z30" i="1" s="1"/>
  <c r="T31" i="1"/>
  <c r="X31" i="1" s="1"/>
  <c r="T32" i="1"/>
  <c r="X32" i="1" s="1"/>
  <c r="T33" i="1"/>
  <c r="Y33" i="1" s="1"/>
  <c r="T34" i="1"/>
  <c r="Z34" i="1" s="1"/>
  <c r="T35" i="1"/>
  <c r="X35" i="1" s="1"/>
  <c r="T36" i="1"/>
  <c r="X36" i="1" s="1"/>
  <c r="T37" i="1"/>
  <c r="Y37" i="1" s="1"/>
  <c r="T38" i="1"/>
  <c r="Z38" i="1" s="1"/>
  <c r="T39" i="1"/>
  <c r="X39" i="1" s="1"/>
  <c r="T40" i="1"/>
  <c r="X40" i="1" s="1"/>
  <c r="T41" i="1"/>
  <c r="Y41" i="1" s="1"/>
  <c r="T42" i="1"/>
  <c r="Z42" i="1" s="1"/>
  <c r="T43" i="1"/>
  <c r="X43" i="1" s="1"/>
  <c r="T44" i="1"/>
  <c r="X44" i="1" s="1"/>
  <c r="T45" i="1"/>
  <c r="Y45" i="1" s="1"/>
  <c r="T46" i="1"/>
  <c r="Z46" i="1" s="1"/>
  <c r="T47" i="1"/>
  <c r="X47" i="1" s="1"/>
  <c r="T48" i="1"/>
  <c r="X48" i="1" s="1"/>
  <c r="T49" i="1"/>
  <c r="Y49" i="1" s="1"/>
  <c r="T50" i="1"/>
  <c r="Z50" i="1" s="1"/>
  <c r="T51" i="1"/>
  <c r="X51" i="1" s="1"/>
  <c r="T52" i="1"/>
  <c r="X52" i="1" s="1"/>
  <c r="T53" i="1"/>
  <c r="Y53" i="1" s="1"/>
  <c r="T54" i="1"/>
  <c r="Z54" i="1" s="1"/>
  <c r="T55" i="1"/>
  <c r="X55" i="1" s="1"/>
  <c r="T56" i="1"/>
  <c r="X56" i="1" s="1"/>
  <c r="T57" i="1"/>
  <c r="Y57" i="1" s="1"/>
  <c r="T58" i="1"/>
  <c r="Z58" i="1" s="1"/>
  <c r="T59" i="1"/>
  <c r="X59" i="1" s="1"/>
  <c r="T60" i="1"/>
  <c r="X60" i="1" s="1"/>
  <c r="T61" i="1"/>
  <c r="Y61" i="1" s="1"/>
  <c r="T62" i="1"/>
  <c r="Z62" i="1" s="1"/>
  <c r="T63" i="1"/>
  <c r="X63" i="1" s="1"/>
  <c r="T64" i="1"/>
  <c r="X64" i="1" s="1"/>
  <c r="T65" i="1"/>
  <c r="Y65" i="1" s="1"/>
  <c r="T66" i="1"/>
  <c r="Z66" i="1" s="1"/>
  <c r="T67" i="1"/>
  <c r="X67" i="1" s="1"/>
  <c r="T68" i="1"/>
  <c r="X68" i="1" s="1"/>
  <c r="T69" i="1"/>
  <c r="Y69" i="1" s="1"/>
  <c r="T70" i="1"/>
  <c r="Z70" i="1" s="1"/>
  <c r="T71" i="1"/>
  <c r="X71" i="1" s="1"/>
  <c r="T72" i="1"/>
  <c r="X72" i="1" s="1"/>
  <c r="T73" i="1"/>
  <c r="Y73" i="1" s="1"/>
  <c r="T74" i="1"/>
  <c r="Z74" i="1" s="1"/>
  <c r="T75" i="1"/>
  <c r="X75" i="1" s="1"/>
  <c r="T76" i="1"/>
  <c r="X76" i="1" s="1"/>
  <c r="T77" i="1"/>
  <c r="Y77" i="1" s="1"/>
  <c r="T78" i="1"/>
  <c r="Z78" i="1" s="1"/>
  <c r="T79" i="1"/>
  <c r="X79" i="1" s="1"/>
  <c r="T80" i="1"/>
  <c r="X80" i="1" s="1"/>
  <c r="T81" i="1"/>
  <c r="Y81" i="1" s="1"/>
  <c r="T82" i="1"/>
  <c r="Z82" i="1" s="1"/>
  <c r="T83" i="1"/>
  <c r="X83" i="1" s="1"/>
  <c r="T84" i="1"/>
  <c r="X84" i="1" s="1"/>
  <c r="T85" i="1"/>
  <c r="Y85" i="1" s="1"/>
  <c r="T86" i="1"/>
  <c r="Z86" i="1" s="1"/>
  <c r="T87" i="1"/>
  <c r="X87" i="1" s="1"/>
  <c r="T88" i="1"/>
  <c r="X88" i="1" s="1"/>
  <c r="T89" i="1"/>
  <c r="Y89" i="1" s="1"/>
  <c r="T90" i="1"/>
  <c r="Z90" i="1" s="1"/>
  <c r="T91" i="1"/>
  <c r="X91" i="1" s="1"/>
  <c r="T92" i="1"/>
  <c r="X92" i="1" s="1"/>
  <c r="T93" i="1"/>
  <c r="Y93" i="1" s="1"/>
  <c r="T94" i="1"/>
  <c r="Z94" i="1" s="1"/>
  <c r="T95" i="1"/>
  <c r="X95" i="1" s="1"/>
  <c r="T96" i="1"/>
  <c r="X96" i="1" s="1"/>
  <c r="T97" i="1"/>
  <c r="Y97" i="1" s="1"/>
  <c r="T98" i="1"/>
  <c r="Z98" i="1" s="1"/>
  <c r="T99" i="1"/>
  <c r="X99" i="1" s="1"/>
  <c r="T100" i="1"/>
  <c r="X100" i="1" s="1"/>
  <c r="T101" i="1"/>
  <c r="Y101" i="1" s="1"/>
  <c r="T102" i="1"/>
  <c r="Z102" i="1" s="1"/>
  <c r="T103" i="1"/>
  <c r="X103" i="1" s="1"/>
  <c r="T104" i="1"/>
  <c r="X104" i="1" s="1"/>
  <c r="T105" i="1"/>
  <c r="Y105" i="1" s="1"/>
  <c r="T106" i="1"/>
  <c r="Z106" i="1" s="1"/>
  <c r="T107" i="1"/>
  <c r="X107" i="1" s="1"/>
  <c r="T108" i="1"/>
  <c r="X108" i="1" s="1"/>
  <c r="T109" i="1"/>
  <c r="Y109" i="1" s="1"/>
  <c r="T110" i="1"/>
  <c r="Z110" i="1" s="1"/>
  <c r="T111" i="1"/>
  <c r="X111" i="1" s="1"/>
  <c r="T112" i="1"/>
  <c r="X112" i="1" s="1"/>
  <c r="T113" i="1"/>
  <c r="Y113" i="1" s="1"/>
  <c r="T114" i="1"/>
  <c r="Z114" i="1" s="1"/>
  <c r="T115" i="1"/>
  <c r="X115" i="1" s="1"/>
  <c r="T116" i="1"/>
  <c r="X116" i="1" s="1"/>
  <c r="T117" i="1"/>
  <c r="Y117" i="1" s="1"/>
  <c r="T118" i="1"/>
  <c r="Z118" i="1" s="1"/>
  <c r="T119" i="1"/>
  <c r="X119" i="1" s="1"/>
  <c r="T120" i="1"/>
  <c r="X120" i="1" s="1"/>
  <c r="T121" i="1"/>
  <c r="Y121" i="1" s="1"/>
  <c r="T122" i="1"/>
  <c r="Z122" i="1" s="1"/>
  <c r="T123" i="1"/>
  <c r="X123" i="1" s="1"/>
  <c r="T124" i="1"/>
  <c r="X124" i="1" s="1"/>
  <c r="T125" i="1"/>
  <c r="Y125" i="1" s="1"/>
  <c r="T126" i="1"/>
  <c r="Z126" i="1" s="1"/>
  <c r="T127" i="1"/>
  <c r="X127" i="1" s="1"/>
  <c r="T128" i="1"/>
  <c r="X128" i="1" s="1"/>
  <c r="T129" i="1"/>
  <c r="Y129" i="1" s="1"/>
  <c r="T130" i="1"/>
  <c r="Z130" i="1" s="1"/>
  <c r="T131" i="1"/>
  <c r="X131" i="1" s="1"/>
  <c r="T132" i="1"/>
  <c r="X132" i="1" s="1"/>
  <c r="T133" i="1"/>
  <c r="Y133" i="1" s="1"/>
  <c r="T134" i="1"/>
  <c r="Z134" i="1" s="1"/>
  <c r="T135" i="1"/>
  <c r="X135" i="1" s="1"/>
  <c r="T136" i="1"/>
  <c r="X136" i="1" s="1"/>
  <c r="T137" i="1"/>
  <c r="Y137" i="1" s="1"/>
  <c r="T138" i="1"/>
  <c r="Z138" i="1" s="1"/>
  <c r="T139" i="1"/>
  <c r="X139" i="1" s="1"/>
  <c r="T140" i="1"/>
  <c r="X140" i="1" s="1"/>
  <c r="T141" i="1"/>
  <c r="Y141" i="1" s="1"/>
  <c r="T142" i="1"/>
  <c r="Z142" i="1" s="1"/>
  <c r="T143" i="1"/>
  <c r="X143" i="1" s="1"/>
  <c r="T144" i="1"/>
  <c r="X144" i="1" s="1"/>
  <c r="T145" i="1"/>
  <c r="Y145" i="1" s="1"/>
  <c r="T146" i="1"/>
  <c r="Z146" i="1" s="1"/>
  <c r="T147" i="1"/>
  <c r="X147" i="1" s="1"/>
  <c r="T148" i="1"/>
  <c r="X148" i="1" s="1"/>
  <c r="T149" i="1"/>
  <c r="Y149" i="1" s="1"/>
  <c r="T150" i="1"/>
  <c r="Z150" i="1" s="1"/>
  <c r="T151" i="1"/>
  <c r="X151" i="1" s="1"/>
  <c r="T152" i="1"/>
  <c r="X152" i="1" s="1"/>
  <c r="T153" i="1"/>
  <c r="Y153" i="1" s="1"/>
  <c r="T154" i="1"/>
  <c r="Z154" i="1" s="1"/>
  <c r="T155" i="1"/>
  <c r="X155" i="1" s="1"/>
  <c r="T156" i="1"/>
  <c r="X156" i="1" s="1"/>
  <c r="T157" i="1"/>
  <c r="Y157" i="1" s="1"/>
  <c r="T158" i="1"/>
  <c r="Z158" i="1" s="1"/>
  <c r="T159" i="1"/>
  <c r="X159" i="1" s="1"/>
  <c r="T160" i="1"/>
  <c r="X160" i="1" s="1"/>
  <c r="T161" i="1"/>
  <c r="Y161" i="1" s="1"/>
  <c r="T162" i="1"/>
  <c r="Z162" i="1" s="1"/>
  <c r="T163" i="1"/>
  <c r="X163" i="1" s="1"/>
  <c r="T164" i="1"/>
  <c r="X164" i="1" s="1"/>
  <c r="T165" i="1"/>
  <c r="Y165" i="1" s="1"/>
  <c r="T166" i="1"/>
  <c r="Z166" i="1" s="1"/>
  <c r="T167" i="1"/>
  <c r="X167" i="1" s="1"/>
  <c r="T168" i="1"/>
  <c r="X168" i="1" s="1"/>
  <c r="T169" i="1"/>
  <c r="Y169" i="1" s="1"/>
  <c r="T170" i="1"/>
  <c r="Z170" i="1" s="1"/>
  <c r="T171" i="1"/>
  <c r="X171" i="1" s="1"/>
  <c r="T172" i="1"/>
  <c r="X172" i="1" s="1"/>
  <c r="T173" i="1"/>
  <c r="Y173" i="1" s="1"/>
  <c r="T174" i="1"/>
  <c r="Z174" i="1" s="1"/>
  <c r="T175" i="1"/>
  <c r="X175" i="1" s="1"/>
  <c r="T176" i="1"/>
  <c r="X176" i="1" s="1"/>
  <c r="T177" i="1"/>
  <c r="Y177" i="1" s="1"/>
  <c r="T178" i="1"/>
  <c r="Z178" i="1" s="1"/>
  <c r="T179" i="1"/>
  <c r="X179" i="1" s="1"/>
  <c r="T180" i="1"/>
  <c r="X180" i="1" s="1"/>
  <c r="T181" i="1"/>
  <c r="Y181" i="1" s="1"/>
  <c r="T182" i="1"/>
  <c r="Z182" i="1" s="1"/>
  <c r="T183" i="1"/>
  <c r="X183" i="1" s="1"/>
  <c r="T184" i="1"/>
  <c r="X184" i="1" s="1"/>
  <c r="T185" i="1"/>
  <c r="Y185" i="1" s="1"/>
  <c r="T186" i="1"/>
  <c r="Z186" i="1" s="1"/>
  <c r="T187" i="1"/>
  <c r="X187" i="1" s="1"/>
  <c r="T188" i="1"/>
  <c r="X188" i="1" s="1"/>
  <c r="T189" i="1"/>
  <c r="Y189" i="1" s="1"/>
  <c r="T190" i="1"/>
  <c r="Z190" i="1" s="1"/>
  <c r="T191" i="1"/>
  <c r="X191" i="1" s="1"/>
  <c r="T192" i="1"/>
  <c r="X192" i="1" s="1"/>
  <c r="T193" i="1"/>
  <c r="Y193" i="1" s="1"/>
  <c r="T194" i="1"/>
  <c r="Z194" i="1" s="1"/>
  <c r="T195" i="1"/>
  <c r="X195" i="1" s="1"/>
  <c r="T196" i="1"/>
  <c r="X196" i="1" s="1"/>
  <c r="T197" i="1"/>
  <c r="Y197" i="1" s="1"/>
  <c r="T198" i="1"/>
  <c r="Z198" i="1" s="1"/>
  <c r="T199" i="1"/>
  <c r="X199" i="1" s="1"/>
  <c r="T200" i="1"/>
  <c r="X200" i="1" s="1"/>
  <c r="T201" i="1"/>
  <c r="Y201" i="1" s="1"/>
  <c r="T202" i="1"/>
  <c r="Z202" i="1" s="1"/>
  <c r="T203" i="1"/>
  <c r="X203" i="1" s="1"/>
  <c r="T204" i="1"/>
  <c r="T205" i="1"/>
  <c r="T206" i="1"/>
  <c r="T207" i="1"/>
  <c r="T208" i="1"/>
  <c r="T209" i="1"/>
  <c r="T210" i="1"/>
  <c r="Y210" i="1" s="1"/>
  <c r="T211" i="1"/>
  <c r="T212" i="1"/>
  <c r="T213" i="1"/>
  <c r="T214" i="1"/>
  <c r="T215" i="1"/>
  <c r="Z215" i="1" s="1"/>
  <c r="T216" i="1"/>
  <c r="T217" i="1"/>
  <c r="T218" i="1"/>
  <c r="T219" i="1"/>
  <c r="Z219" i="1" s="1"/>
  <c r="T220" i="1"/>
  <c r="T221" i="1"/>
  <c r="T222" i="1"/>
  <c r="T223" i="1"/>
  <c r="T224" i="1"/>
  <c r="T225" i="1"/>
  <c r="T226" i="1"/>
  <c r="Y226" i="1" s="1"/>
  <c r="T227" i="1"/>
  <c r="T228" i="1"/>
  <c r="T229" i="1"/>
  <c r="T230" i="1"/>
  <c r="T231" i="1"/>
  <c r="Z231" i="1" s="1"/>
  <c r="T232" i="1"/>
  <c r="T233" i="1"/>
  <c r="T234" i="1"/>
  <c r="T235" i="1"/>
  <c r="Z235" i="1" s="1"/>
  <c r="T236" i="1"/>
  <c r="T237" i="1"/>
  <c r="T238" i="1"/>
  <c r="T239" i="1"/>
  <c r="T240" i="1"/>
  <c r="T241" i="1"/>
  <c r="T242" i="1"/>
  <c r="Y242" i="1" s="1"/>
  <c r="T243" i="1"/>
  <c r="T244" i="1"/>
  <c r="T245" i="1"/>
  <c r="T246" i="1"/>
  <c r="T247" i="1"/>
  <c r="Z247" i="1" s="1"/>
  <c r="T248" i="1"/>
  <c r="T249" i="1"/>
  <c r="T250" i="1"/>
  <c r="T251" i="1"/>
  <c r="Z251" i="1" s="1"/>
  <c r="T252" i="1"/>
  <c r="T253" i="1"/>
  <c r="T254" i="1"/>
  <c r="T255" i="1"/>
  <c r="T256" i="1"/>
  <c r="T257" i="1"/>
  <c r="T258" i="1"/>
  <c r="Y258" i="1" s="1"/>
  <c r="T259" i="1"/>
  <c r="T260" i="1"/>
  <c r="T261" i="1"/>
  <c r="T262" i="1"/>
  <c r="T263" i="1"/>
  <c r="Z263" i="1" s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3" i="1"/>
  <c r="W3" i="1" s="1"/>
  <c r="V4" i="1"/>
  <c r="W4" i="1" s="1"/>
  <c r="V5" i="1"/>
  <c r="W5" i="1" s="1"/>
  <c r="V6" i="1"/>
  <c r="W6" i="1" s="1"/>
  <c r="V7" i="1"/>
  <c r="W7" i="1" s="1"/>
  <c r="V8" i="1"/>
  <c r="W8" i="1" s="1"/>
  <c r="V9" i="1"/>
  <c r="W9" i="1" s="1"/>
  <c r="V10" i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18" i="1"/>
  <c r="V19" i="1"/>
  <c r="W19" i="1" s="1"/>
  <c r="V20" i="1"/>
  <c r="W20" i="1" s="1"/>
  <c r="V21" i="1"/>
  <c r="W21" i="1" s="1"/>
  <c r="V22" i="1"/>
  <c r="W22" i="1" s="1"/>
  <c r="V23" i="1"/>
  <c r="W23" i="1" s="1"/>
  <c r="V24" i="1"/>
  <c r="W24" i="1" s="1"/>
  <c r="V25" i="1"/>
  <c r="W25" i="1" s="1"/>
  <c r="V26" i="1"/>
  <c r="V27" i="1"/>
  <c r="W27" i="1" s="1"/>
  <c r="V28" i="1"/>
  <c r="W28" i="1" s="1"/>
  <c r="V29" i="1"/>
  <c r="W29" i="1" s="1"/>
  <c r="V30" i="1"/>
  <c r="W30" i="1" s="1"/>
  <c r="V31" i="1"/>
  <c r="W31" i="1" s="1"/>
  <c r="V32" i="1"/>
  <c r="W32" i="1" s="1"/>
  <c r="V33" i="1"/>
  <c r="W33" i="1" s="1"/>
  <c r="V34" i="1"/>
  <c r="V35" i="1"/>
  <c r="W35" i="1" s="1"/>
  <c r="V36" i="1"/>
  <c r="W36" i="1" s="1"/>
  <c r="V37" i="1"/>
  <c r="W37" i="1" s="1"/>
  <c r="V38" i="1"/>
  <c r="W38" i="1" s="1"/>
  <c r="V39" i="1"/>
  <c r="W39" i="1" s="1"/>
  <c r="V40" i="1"/>
  <c r="W40" i="1" s="1"/>
  <c r="V41" i="1"/>
  <c r="W41" i="1" s="1"/>
  <c r="V42" i="1"/>
  <c r="V43" i="1"/>
  <c r="W43" i="1" s="1"/>
  <c r="V44" i="1"/>
  <c r="W44" i="1" s="1"/>
  <c r="V45" i="1"/>
  <c r="W45" i="1" s="1"/>
  <c r="V46" i="1"/>
  <c r="W46" i="1" s="1"/>
  <c r="V47" i="1"/>
  <c r="W47" i="1" s="1"/>
  <c r="V48" i="1"/>
  <c r="W48" i="1" s="1"/>
  <c r="V49" i="1"/>
  <c r="W49" i="1" s="1"/>
  <c r="V50" i="1"/>
  <c r="V51" i="1"/>
  <c r="W51" i="1" s="1"/>
  <c r="V52" i="1"/>
  <c r="W52" i="1" s="1"/>
  <c r="V53" i="1"/>
  <c r="W53" i="1" s="1"/>
  <c r="V54" i="1"/>
  <c r="W54" i="1" s="1"/>
  <c r="V55" i="1"/>
  <c r="W55" i="1" s="1"/>
  <c r="V56" i="1"/>
  <c r="W56" i="1" s="1"/>
  <c r="V57" i="1"/>
  <c r="W57" i="1" s="1"/>
  <c r="V58" i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V67" i="1"/>
  <c r="W67" i="1" s="1"/>
  <c r="V68" i="1"/>
  <c r="W68" i="1" s="1"/>
  <c r="V69" i="1"/>
  <c r="W69" i="1" s="1"/>
  <c r="V70" i="1"/>
  <c r="W70" i="1" s="1"/>
  <c r="V71" i="1"/>
  <c r="W71" i="1" s="1"/>
  <c r="V72" i="1"/>
  <c r="W72" i="1" s="1"/>
  <c r="V73" i="1"/>
  <c r="W73" i="1" s="1"/>
  <c r="V74" i="1"/>
  <c r="V75" i="1"/>
  <c r="W75" i="1" s="1"/>
  <c r="V76" i="1"/>
  <c r="W76" i="1" s="1"/>
  <c r="V77" i="1"/>
  <c r="W77" i="1" s="1"/>
  <c r="V78" i="1"/>
  <c r="W78" i="1" s="1"/>
  <c r="V79" i="1"/>
  <c r="W79" i="1" s="1"/>
  <c r="V80" i="1"/>
  <c r="W80" i="1" s="1"/>
  <c r="V81" i="1"/>
  <c r="W81" i="1" s="1"/>
  <c r="V82" i="1"/>
  <c r="V83" i="1"/>
  <c r="W83" i="1" s="1"/>
  <c r="V84" i="1"/>
  <c r="W84" i="1" s="1"/>
  <c r="V85" i="1"/>
  <c r="W85" i="1" s="1"/>
  <c r="V86" i="1"/>
  <c r="W86" i="1" s="1"/>
  <c r="V87" i="1"/>
  <c r="W87" i="1" s="1"/>
  <c r="V88" i="1"/>
  <c r="W88" i="1" s="1"/>
  <c r="V89" i="1"/>
  <c r="W89" i="1" s="1"/>
  <c r="V90" i="1"/>
  <c r="V91" i="1"/>
  <c r="W91" i="1" s="1"/>
  <c r="V92" i="1"/>
  <c r="W92" i="1" s="1"/>
  <c r="V93" i="1"/>
  <c r="W93" i="1" s="1"/>
  <c r="V94" i="1"/>
  <c r="W94" i="1" s="1"/>
  <c r="V95" i="1"/>
  <c r="W95" i="1" s="1"/>
  <c r="V96" i="1"/>
  <c r="W96" i="1" s="1"/>
  <c r="V97" i="1"/>
  <c r="W97" i="1" s="1"/>
  <c r="V98" i="1"/>
  <c r="V99" i="1"/>
  <c r="W99" i="1" s="1"/>
  <c r="V100" i="1"/>
  <c r="W100" i="1" s="1"/>
  <c r="V101" i="1"/>
  <c r="W101" i="1" s="1"/>
  <c r="V102" i="1"/>
  <c r="W102" i="1" s="1"/>
  <c r="V103" i="1"/>
  <c r="W103" i="1" s="1"/>
  <c r="V104" i="1"/>
  <c r="W104" i="1" s="1"/>
  <c r="V105" i="1"/>
  <c r="W105" i="1" s="1"/>
  <c r="V106" i="1"/>
  <c r="V107" i="1"/>
  <c r="W107" i="1" s="1"/>
  <c r="V108" i="1"/>
  <c r="W108" i="1" s="1"/>
  <c r="V109" i="1"/>
  <c r="W109" i="1" s="1"/>
  <c r="V110" i="1"/>
  <c r="W110" i="1" s="1"/>
  <c r="V111" i="1"/>
  <c r="W111" i="1" s="1"/>
  <c r="V112" i="1"/>
  <c r="W112" i="1" s="1"/>
  <c r="V113" i="1"/>
  <c r="W113" i="1" s="1"/>
  <c r="V114" i="1"/>
  <c r="V115" i="1"/>
  <c r="W115" i="1" s="1"/>
  <c r="V116" i="1"/>
  <c r="W116" i="1" s="1"/>
  <c r="V117" i="1"/>
  <c r="W117" i="1" s="1"/>
  <c r="V118" i="1"/>
  <c r="W118" i="1" s="1"/>
  <c r="V119" i="1"/>
  <c r="W119" i="1" s="1"/>
  <c r="V120" i="1"/>
  <c r="W120" i="1" s="1"/>
  <c r="V121" i="1"/>
  <c r="W121" i="1" s="1"/>
  <c r="V122" i="1"/>
  <c r="V123" i="1"/>
  <c r="W123" i="1" s="1"/>
  <c r="V124" i="1"/>
  <c r="W124" i="1" s="1"/>
  <c r="V125" i="1"/>
  <c r="W125" i="1" s="1"/>
  <c r="V126" i="1"/>
  <c r="W126" i="1" s="1"/>
  <c r="V127" i="1"/>
  <c r="W127" i="1" s="1"/>
  <c r="V128" i="1"/>
  <c r="W128" i="1" s="1"/>
  <c r="V129" i="1"/>
  <c r="W129" i="1" s="1"/>
  <c r="V130" i="1"/>
  <c r="V131" i="1"/>
  <c r="W131" i="1" s="1"/>
  <c r="V132" i="1"/>
  <c r="W132" i="1" s="1"/>
  <c r="V133" i="1"/>
  <c r="W133" i="1" s="1"/>
  <c r="V134" i="1"/>
  <c r="W134" i="1" s="1"/>
  <c r="V135" i="1"/>
  <c r="W135" i="1" s="1"/>
  <c r="V136" i="1"/>
  <c r="W136" i="1" s="1"/>
  <c r="V137" i="1"/>
  <c r="W137" i="1" s="1"/>
  <c r="V138" i="1"/>
  <c r="V139" i="1"/>
  <c r="W139" i="1" s="1"/>
  <c r="V140" i="1"/>
  <c r="W140" i="1" s="1"/>
  <c r="V141" i="1"/>
  <c r="W141" i="1" s="1"/>
  <c r="V142" i="1"/>
  <c r="W142" i="1" s="1"/>
  <c r="V143" i="1"/>
  <c r="W143" i="1" s="1"/>
  <c r="V144" i="1"/>
  <c r="W144" i="1" s="1"/>
  <c r="V145" i="1"/>
  <c r="W145" i="1" s="1"/>
  <c r="V146" i="1"/>
  <c r="V147" i="1"/>
  <c r="W147" i="1" s="1"/>
  <c r="V148" i="1"/>
  <c r="W148" i="1" s="1"/>
  <c r="V149" i="1"/>
  <c r="W149" i="1" s="1"/>
  <c r="V150" i="1"/>
  <c r="W150" i="1" s="1"/>
  <c r="V151" i="1"/>
  <c r="W151" i="1" s="1"/>
  <c r="V152" i="1"/>
  <c r="W152" i="1" s="1"/>
  <c r="V153" i="1"/>
  <c r="W153" i="1" s="1"/>
  <c r="V154" i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70" i="1"/>
  <c r="V171" i="1"/>
  <c r="W171" i="1" s="1"/>
  <c r="V172" i="1"/>
  <c r="W172" i="1" s="1"/>
  <c r="V173" i="1"/>
  <c r="W173" i="1" s="1"/>
  <c r="V174" i="1"/>
  <c r="W174" i="1" s="1"/>
  <c r="V175" i="1"/>
  <c r="W175" i="1" s="1"/>
  <c r="V176" i="1"/>
  <c r="W176" i="1" s="1"/>
  <c r="V177" i="1"/>
  <c r="W177" i="1" s="1"/>
  <c r="V178" i="1"/>
  <c r="V179" i="1"/>
  <c r="W179" i="1" s="1"/>
  <c r="V180" i="1"/>
  <c r="W180" i="1" s="1"/>
  <c r="V181" i="1"/>
  <c r="W181" i="1" s="1"/>
  <c r="V182" i="1"/>
  <c r="W182" i="1" s="1"/>
  <c r="V183" i="1"/>
  <c r="W183" i="1" s="1"/>
  <c r="V184" i="1"/>
  <c r="W184" i="1" s="1"/>
  <c r="V185" i="1"/>
  <c r="W185" i="1" s="1"/>
  <c r="V186" i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V195" i="1"/>
  <c r="W195" i="1" s="1"/>
  <c r="V196" i="1"/>
  <c r="W196" i="1" s="1"/>
  <c r="V197" i="1"/>
  <c r="W197" i="1" s="1"/>
  <c r="V198" i="1"/>
  <c r="W198" i="1" s="1"/>
  <c r="V199" i="1"/>
  <c r="W199" i="1" s="1"/>
  <c r="V200" i="1"/>
  <c r="W200" i="1" s="1"/>
  <c r="V201" i="1"/>
  <c r="W201" i="1" s="1"/>
  <c r="V202" i="1"/>
  <c r="V203" i="1"/>
  <c r="W203" i="1" s="1"/>
  <c r="V204" i="1"/>
  <c r="W204" i="1" s="1"/>
  <c r="V205" i="1"/>
  <c r="W205" i="1" s="1"/>
  <c r="V206" i="1"/>
  <c r="W206" i="1" s="1"/>
  <c r="V207" i="1"/>
  <c r="W207" i="1" s="1"/>
  <c r="V208" i="1"/>
  <c r="W208" i="1" s="1"/>
  <c r="V209" i="1"/>
  <c r="W209" i="1" s="1"/>
  <c r="V210" i="1"/>
  <c r="V211" i="1"/>
  <c r="W211" i="1" s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V219" i="1"/>
  <c r="W219" i="1" s="1"/>
  <c r="V220" i="1"/>
  <c r="W220" i="1" s="1"/>
  <c r="V221" i="1"/>
  <c r="W221" i="1" s="1"/>
  <c r="V222" i="1"/>
  <c r="W222" i="1" s="1"/>
  <c r="V223" i="1"/>
  <c r="W223" i="1" s="1"/>
  <c r="V224" i="1"/>
  <c r="W224" i="1" s="1"/>
  <c r="V225" i="1"/>
  <c r="W225" i="1" s="1"/>
  <c r="V226" i="1"/>
  <c r="V227" i="1"/>
  <c r="W227" i="1" s="1"/>
  <c r="V228" i="1"/>
  <c r="W228" i="1" s="1"/>
  <c r="V229" i="1"/>
  <c r="W229" i="1" s="1"/>
  <c r="V230" i="1"/>
  <c r="W230" i="1" s="1"/>
  <c r="V231" i="1"/>
  <c r="W231" i="1" s="1"/>
  <c r="V232" i="1"/>
  <c r="W232" i="1" s="1"/>
  <c r="V233" i="1"/>
  <c r="W233" i="1" s="1"/>
  <c r="V234" i="1"/>
  <c r="V235" i="1"/>
  <c r="W235" i="1" s="1"/>
  <c r="V236" i="1"/>
  <c r="W236" i="1" s="1"/>
  <c r="V237" i="1"/>
  <c r="W237" i="1" s="1"/>
  <c r="V238" i="1"/>
  <c r="W238" i="1" s="1"/>
  <c r="V239" i="1"/>
  <c r="W239" i="1" s="1"/>
  <c r="V240" i="1"/>
  <c r="W240" i="1" s="1"/>
  <c r="V241" i="1"/>
  <c r="W241" i="1" s="1"/>
  <c r="V242" i="1"/>
  <c r="V243" i="1"/>
  <c r="W243" i="1" s="1"/>
  <c r="V244" i="1"/>
  <c r="W244" i="1" s="1"/>
  <c r="V245" i="1"/>
  <c r="W245" i="1" s="1"/>
  <c r="V246" i="1"/>
  <c r="W246" i="1" s="1"/>
  <c r="V247" i="1"/>
  <c r="W247" i="1" s="1"/>
  <c r="V248" i="1"/>
  <c r="W248" i="1" s="1"/>
  <c r="V249" i="1"/>
  <c r="W249" i="1" s="1"/>
  <c r="V250" i="1"/>
  <c r="V251" i="1"/>
  <c r="W251" i="1" s="1"/>
  <c r="V252" i="1"/>
  <c r="W252" i="1" s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V266" i="1"/>
  <c r="V267" i="1"/>
  <c r="W267" i="1" s="1"/>
  <c r="V268" i="1"/>
  <c r="W268" i="1" s="1"/>
  <c r="V269" i="1"/>
  <c r="W269" i="1" s="1"/>
  <c r="V270" i="1"/>
  <c r="W270" i="1" s="1"/>
  <c r="V271" i="1"/>
  <c r="W271" i="1" s="1"/>
  <c r="V272" i="1"/>
  <c r="W272" i="1" s="1"/>
  <c r="V273" i="1"/>
  <c r="W273" i="1" s="1"/>
  <c r="V274" i="1"/>
  <c r="V275" i="1"/>
  <c r="W275" i="1" s="1"/>
  <c r="V276" i="1"/>
  <c r="W276" i="1" s="1"/>
  <c r="V277" i="1"/>
  <c r="W277" i="1" s="1"/>
  <c r="V278" i="1"/>
  <c r="W278" i="1" s="1"/>
  <c r="V279" i="1"/>
  <c r="W279" i="1" s="1"/>
  <c r="V280" i="1"/>
  <c r="W280" i="1" s="1"/>
  <c r="V281" i="1"/>
  <c r="W281" i="1" s="1"/>
  <c r="V282" i="1"/>
  <c r="V283" i="1"/>
  <c r="W283" i="1" s="1"/>
  <c r="V284" i="1"/>
  <c r="W284" i="1" s="1"/>
  <c r="V285" i="1"/>
  <c r="W285" i="1" s="1"/>
  <c r="V286" i="1"/>
  <c r="W286" i="1" s="1"/>
  <c r="V287" i="1"/>
  <c r="W287" i="1" s="1"/>
  <c r="V288" i="1"/>
  <c r="W288" i="1" s="1"/>
  <c r="V289" i="1"/>
  <c r="W289" i="1" s="1"/>
  <c r="V290" i="1"/>
  <c r="V291" i="1"/>
  <c r="W291" i="1" s="1"/>
  <c r="V292" i="1"/>
  <c r="W292" i="1" s="1"/>
  <c r="V293" i="1"/>
  <c r="W293" i="1" s="1"/>
  <c r="V294" i="1"/>
  <c r="W294" i="1" s="1"/>
  <c r="V295" i="1"/>
  <c r="W295" i="1" s="1"/>
  <c r="V296" i="1"/>
  <c r="W296" i="1" s="1"/>
  <c r="V297" i="1"/>
  <c r="W297" i="1" s="1"/>
  <c r="V298" i="1"/>
  <c r="V299" i="1"/>
  <c r="W299" i="1" s="1"/>
  <c r="V300" i="1"/>
  <c r="W300" i="1" s="1"/>
  <c r="V301" i="1"/>
  <c r="W301" i="1" s="1"/>
  <c r="V302" i="1"/>
  <c r="W302" i="1" s="1"/>
  <c r="V303" i="1"/>
  <c r="W303" i="1" s="1"/>
  <c r="V304" i="1"/>
  <c r="W304" i="1" s="1"/>
  <c r="V305" i="1"/>
  <c r="W305" i="1" s="1"/>
  <c r="V306" i="1"/>
  <c r="V307" i="1"/>
  <c r="W307" i="1" s="1"/>
  <c r="V308" i="1"/>
  <c r="W308" i="1" s="1"/>
  <c r="V309" i="1"/>
  <c r="W309" i="1" s="1"/>
  <c r="V310" i="1"/>
  <c r="W310" i="1" s="1"/>
  <c r="V311" i="1"/>
  <c r="W311" i="1" s="1"/>
  <c r="V312" i="1"/>
  <c r="W312" i="1" s="1"/>
  <c r="V313" i="1"/>
  <c r="W313" i="1" s="1"/>
  <c r="V314" i="1"/>
  <c r="V315" i="1"/>
  <c r="W315" i="1" s="1"/>
  <c r="V316" i="1"/>
  <c r="W316" i="1" s="1"/>
  <c r="V317" i="1"/>
  <c r="W317" i="1" s="1"/>
  <c r="V318" i="1"/>
  <c r="W318" i="1" s="1"/>
  <c r="V319" i="1"/>
  <c r="W319" i="1" s="1"/>
  <c r="V320" i="1"/>
  <c r="W320" i="1" s="1"/>
  <c r="V321" i="1"/>
  <c r="W321" i="1" s="1"/>
  <c r="V322" i="1"/>
  <c r="V323" i="1"/>
  <c r="W323" i="1" s="1"/>
  <c r="V324" i="1"/>
  <c r="W324" i="1" s="1"/>
  <c r="V325" i="1"/>
  <c r="W325" i="1" s="1"/>
  <c r="V326" i="1"/>
  <c r="W326" i="1" s="1"/>
  <c r="V327" i="1"/>
  <c r="W327" i="1" s="1"/>
  <c r="V328" i="1"/>
  <c r="W328" i="1" s="1"/>
  <c r="V329" i="1"/>
  <c r="W329" i="1" s="1"/>
  <c r="V330" i="1"/>
  <c r="V331" i="1"/>
  <c r="W331" i="1" s="1"/>
  <c r="V332" i="1"/>
  <c r="W332" i="1" s="1"/>
  <c r="V333" i="1"/>
  <c r="W333" i="1" s="1"/>
  <c r="V334" i="1"/>
  <c r="W334" i="1" s="1"/>
  <c r="V335" i="1"/>
  <c r="W335" i="1" s="1"/>
  <c r="V336" i="1"/>
  <c r="W336" i="1" s="1"/>
  <c r="V337" i="1"/>
  <c r="W337" i="1" s="1"/>
  <c r="V338" i="1"/>
  <c r="V339" i="1"/>
  <c r="W339" i="1" s="1"/>
  <c r="V340" i="1"/>
  <c r="W340" i="1" s="1"/>
  <c r="V341" i="1"/>
  <c r="W341" i="1" s="1"/>
  <c r="V342" i="1"/>
  <c r="W342" i="1" s="1"/>
  <c r="V343" i="1"/>
  <c r="W343" i="1" s="1"/>
  <c r="V344" i="1"/>
  <c r="W344" i="1" s="1"/>
  <c r="V345" i="1"/>
  <c r="W345" i="1" s="1"/>
  <c r="V346" i="1"/>
  <c r="V347" i="1"/>
  <c r="W347" i="1" s="1"/>
  <c r="V348" i="1"/>
  <c r="W348" i="1" s="1"/>
  <c r="V349" i="1"/>
  <c r="W349" i="1" s="1"/>
  <c r="V350" i="1"/>
  <c r="W350" i="1" s="1"/>
  <c r="V351" i="1"/>
  <c r="W351" i="1" s="1"/>
  <c r="V352" i="1"/>
  <c r="W352" i="1" s="1"/>
  <c r="V353" i="1"/>
  <c r="W353" i="1" s="1"/>
  <c r="V354" i="1"/>
  <c r="V355" i="1"/>
  <c r="W355" i="1" s="1"/>
  <c r="V356" i="1"/>
  <c r="W356" i="1" s="1"/>
  <c r="V357" i="1"/>
  <c r="W357" i="1" s="1"/>
  <c r="V358" i="1"/>
  <c r="W358" i="1" s="1"/>
  <c r="V359" i="1"/>
  <c r="W359" i="1" s="1"/>
  <c r="V360" i="1"/>
  <c r="W360" i="1" s="1"/>
  <c r="V361" i="1"/>
  <c r="W361" i="1" s="1"/>
  <c r="V362" i="1"/>
  <c r="V363" i="1"/>
  <c r="W363" i="1" s="1"/>
  <c r="V364" i="1"/>
  <c r="W364" i="1" s="1"/>
  <c r="V365" i="1"/>
  <c r="W365" i="1" s="1"/>
  <c r="V366" i="1"/>
  <c r="W366" i="1" s="1"/>
  <c r="V367" i="1"/>
  <c r="W367" i="1" s="1"/>
  <c r="V368" i="1"/>
  <c r="W368" i="1" s="1"/>
  <c r="V369" i="1"/>
  <c r="W369" i="1" s="1"/>
  <c r="V370" i="1"/>
  <c r="V371" i="1"/>
  <c r="W371" i="1" s="1"/>
  <c r="V372" i="1"/>
  <c r="W372" i="1" s="1"/>
  <c r="V373" i="1"/>
  <c r="W373" i="1" s="1"/>
  <c r="V374" i="1"/>
  <c r="W374" i="1" s="1"/>
  <c r="V375" i="1"/>
  <c r="W375" i="1" s="1"/>
  <c r="V376" i="1"/>
  <c r="W376" i="1" s="1"/>
  <c r="V377" i="1"/>
  <c r="W377" i="1" s="1"/>
  <c r="V378" i="1"/>
  <c r="V379" i="1"/>
  <c r="W379" i="1" s="1"/>
  <c r="V380" i="1"/>
  <c r="W380" i="1" s="1"/>
  <c r="V381" i="1"/>
  <c r="W381" i="1" s="1"/>
  <c r="V382" i="1"/>
  <c r="W382" i="1" s="1"/>
  <c r="V383" i="1"/>
  <c r="W383" i="1" s="1"/>
  <c r="V384" i="1"/>
  <c r="W384" i="1" s="1"/>
  <c r="V385" i="1"/>
  <c r="W385" i="1" s="1"/>
  <c r="V386" i="1"/>
  <c r="V387" i="1"/>
  <c r="W387" i="1" s="1"/>
  <c r="V388" i="1"/>
  <c r="W388" i="1" s="1"/>
  <c r="V389" i="1"/>
  <c r="W389" i="1" s="1"/>
  <c r="V390" i="1"/>
  <c r="W390" i="1" s="1"/>
  <c r="V391" i="1"/>
  <c r="W391" i="1" s="1"/>
  <c r="V392" i="1"/>
  <c r="W392" i="1" s="1"/>
  <c r="V393" i="1"/>
  <c r="W393" i="1" s="1"/>
  <c r="V394" i="1"/>
  <c r="V395" i="1"/>
  <c r="W395" i="1" s="1"/>
  <c r="V396" i="1"/>
  <c r="W396" i="1" s="1"/>
  <c r="V397" i="1"/>
  <c r="W397" i="1" s="1"/>
  <c r="V398" i="1"/>
  <c r="W398" i="1" s="1"/>
  <c r="V399" i="1"/>
  <c r="W399" i="1" s="1"/>
  <c r="V400" i="1"/>
  <c r="W400" i="1" s="1"/>
  <c r="V401" i="1"/>
  <c r="W401" i="1" s="1"/>
  <c r="V402" i="1"/>
  <c r="V403" i="1"/>
  <c r="W403" i="1" s="1"/>
  <c r="V404" i="1"/>
  <c r="W404" i="1" s="1"/>
  <c r="V405" i="1"/>
  <c r="W405" i="1" s="1"/>
  <c r="V406" i="1"/>
  <c r="W406" i="1" s="1"/>
  <c r="V407" i="1"/>
  <c r="W407" i="1" s="1"/>
  <c r="V408" i="1"/>
  <c r="W408" i="1" s="1"/>
  <c r="V409" i="1"/>
  <c r="W409" i="1" s="1"/>
  <c r="V410" i="1"/>
  <c r="V411" i="1"/>
  <c r="W411" i="1" s="1"/>
  <c r="V412" i="1"/>
  <c r="W412" i="1" s="1"/>
  <c r="V413" i="1"/>
  <c r="W413" i="1" s="1"/>
  <c r="V414" i="1"/>
  <c r="W414" i="1" s="1"/>
  <c r="V415" i="1"/>
  <c r="W415" i="1" s="1"/>
  <c r="V416" i="1"/>
  <c r="W416" i="1" s="1"/>
  <c r="V417" i="1"/>
  <c r="W417" i="1" s="1"/>
  <c r="V418" i="1"/>
  <c r="V419" i="1"/>
  <c r="W419" i="1" s="1"/>
  <c r="V420" i="1"/>
  <c r="W420" i="1" s="1"/>
  <c r="V421" i="1"/>
  <c r="W421" i="1" s="1"/>
  <c r="V422" i="1"/>
  <c r="W422" i="1" s="1"/>
  <c r="V423" i="1"/>
  <c r="W423" i="1" s="1"/>
  <c r="V424" i="1"/>
  <c r="W424" i="1" s="1"/>
  <c r="V425" i="1"/>
  <c r="W425" i="1" s="1"/>
  <c r="V426" i="1"/>
  <c r="V427" i="1"/>
  <c r="W427" i="1" s="1"/>
  <c r="V428" i="1"/>
  <c r="W428" i="1" s="1"/>
  <c r="V429" i="1"/>
  <c r="W429" i="1" s="1"/>
  <c r="V430" i="1"/>
  <c r="W430" i="1" s="1"/>
  <c r="V431" i="1"/>
  <c r="W431" i="1" s="1"/>
  <c r="V432" i="1"/>
  <c r="W432" i="1" s="1"/>
  <c r="V433" i="1"/>
  <c r="W433" i="1" s="1"/>
  <c r="V434" i="1"/>
  <c r="V435" i="1"/>
  <c r="W435" i="1" s="1"/>
  <c r="V436" i="1"/>
  <c r="W436" i="1" s="1"/>
  <c r="V437" i="1"/>
  <c r="W437" i="1" s="1"/>
  <c r="V438" i="1"/>
  <c r="W438" i="1" s="1"/>
  <c r="V439" i="1"/>
  <c r="W439" i="1" s="1"/>
  <c r="V440" i="1"/>
  <c r="W440" i="1" s="1"/>
  <c r="V441" i="1"/>
  <c r="W441" i="1" s="1"/>
  <c r="V442" i="1"/>
  <c r="V443" i="1"/>
  <c r="W443" i="1" s="1"/>
  <c r="V444" i="1"/>
  <c r="W444" i="1" s="1"/>
  <c r="V445" i="1"/>
  <c r="W445" i="1" s="1"/>
  <c r="V446" i="1"/>
  <c r="W446" i="1" s="1"/>
  <c r="V447" i="1"/>
  <c r="W447" i="1" s="1"/>
  <c r="V448" i="1"/>
  <c r="W448" i="1" s="1"/>
  <c r="V449" i="1"/>
  <c r="W449" i="1" s="1"/>
  <c r="V450" i="1"/>
  <c r="V451" i="1"/>
  <c r="W451" i="1" s="1"/>
  <c r="V452" i="1"/>
  <c r="W452" i="1" s="1"/>
  <c r="V453" i="1"/>
  <c r="W453" i="1" s="1"/>
  <c r="V454" i="1"/>
  <c r="W454" i="1" s="1"/>
  <c r="V455" i="1"/>
  <c r="W455" i="1" s="1"/>
  <c r="V456" i="1"/>
  <c r="W456" i="1" s="1"/>
  <c r="V457" i="1"/>
  <c r="W457" i="1" s="1"/>
  <c r="V458" i="1"/>
  <c r="V459" i="1"/>
  <c r="W459" i="1" s="1"/>
  <c r="V460" i="1"/>
  <c r="W460" i="1" s="1"/>
  <c r="V461" i="1"/>
  <c r="W461" i="1" s="1"/>
  <c r="V462" i="1"/>
  <c r="W462" i="1" s="1"/>
  <c r="V463" i="1"/>
  <c r="W463" i="1" s="1"/>
  <c r="V464" i="1"/>
  <c r="W464" i="1" s="1"/>
  <c r="V465" i="1"/>
  <c r="W465" i="1" s="1"/>
  <c r="V466" i="1"/>
  <c r="V467" i="1"/>
  <c r="W467" i="1" s="1"/>
  <c r="V468" i="1"/>
  <c r="W468" i="1" s="1"/>
  <c r="V469" i="1"/>
  <c r="W469" i="1" s="1"/>
  <c r="V470" i="1"/>
  <c r="W470" i="1" s="1"/>
  <c r="V471" i="1"/>
  <c r="W471" i="1" s="1"/>
  <c r="V472" i="1"/>
  <c r="W472" i="1" s="1"/>
  <c r="V473" i="1"/>
  <c r="W473" i="1" s="1"/>
  <c r="V474" i="1"/>
  <c r="V475" i="1"/>
  <c r="W475" i="1" s="1"/>
  <c r="V476" i="1"/>
  <c r="W476" i="1" s="1"/>
  <c r="V477" i="1"/>
  <c r="W477" i="1" s="1"/>
  <c r="V478" i="1"/>
  <c r="W478" i="1" s="1"/>
  <c r="V479" i="1"/>
  <c r="W479" i="1" s="1"/>
  <c r="V480" i="1"/>
  <c r="W480" i="1" s="1"/>
  <c r="V481" i="1"/>
  <c r="W481" i="1" s="1"/>
  <c r="V482" i="1"/>
  <c r="V483" i="1"/>
  <c r="W483" i="1" s="1"/>
  <c r="V484" i="1"/>
  <c r="W484" i="1" s="1"/>
  <c r="V485" i="1"/>
  <c r="W485" i="1" s="1"/>
  <c r="V486" i="1"/>
  <c r="W486" i="1" s="1"/>
  <c r="V487" i="1"/>
  <c r="W487" i="1" s="1"/>
  <c r="V488" i="1"/>
  <c r="W488" i="1" s="1"/>
  <c r="V489" i="1"/>
  <c r="W489" i="1" s="1"/>
  <c r="V490" i="1"/>
  <c r="V491" i="1"/>
  <c r="W491" i="1" s="1"/>
  <c r="V492" i="1"/>
  <c r="W492" i="1" s="1"/>
  <c r="V493" i="1"/>
  <c r="W493" i="1" s="1"/>
  <c r="V494" i="1"/>
  <c r="W494" i="1" s="1"/>
  <c r="V495" i="1"/>
  <c r="W495" i="1" s="1"/>
  <c r="V496" i="1"/>
  <c r="W496" i="1" s="1"/>
  <c r="V497" i="1"/>
  <c r="W497" i="1" s="1"/>
  <c r="V498" i="1"/>
  <c r="V499" i="1"/>
  <c r="W499" i="1" s="1"/>
  <c r="V500" i="1"/>
  <c r="W500" i="1" s="1"/>
  <c r="V501" i="1"/>
  <c r="W501" i="1" s="1"/>
  <c r="V502" i="1"/>
  <c r="W502" i="1" s="1"/>
  <c r="V503" i="1"/>
  <c r="W503" i="1" s="1"/>
  <c r="V504" i="1"/>
  <c r="W504" i="1" s="1"/>
  <c r="V505" i="1"/>
  <c r="W505" i="1" s="1"/>
  <c r="V506" i="1"/>
  <c r="V507" i="1"/>
  <c r="W507" i="1" s="1"/>
  <c r="V508" i="1"/>
  <c r="W508" i="1" s="1"/>
  <c r="V509" i="1"/>
  <c r="W509" i="1" s="1"/>
  <c r="V510" i="1"/>
  <c r="W510" i="1" s="1"/>
  <c r="V511" i="1"/>
  <c r="W511" i="1" s="1"/>
  <c r="V512" i="1"/>
  <c r="W512" i="1" s="1"/>
  <c r="V513" i="1"/>
  <c r="W513" i="1" s="1"/>
  <c r="V514" i="1"/>
  <c r="V515" i="1"/>
  <c r="W515" i="1" s="1"/>
  <c r="V516" i="1"/>
  <c r="W516" i="1" s="1"/>
  <c r="V517" i="1"/>
  <c r="W517" i="1" s="1"/>
  <c r="V518" i="1"/>
  <c r="W518" i="1" s="1"/>
  <c r="V519" i="1"/>
  <c r="W519" i="1" s="1"/>
  <c r="V520" i="1"/>
  <c r="W520" i="1" s="1"/>
  <c r="V521" i="1"/>
  <c r="W521" i="1" s="1"/>
  <c r="V522" i="1"/>
  <c r="V523" i="1"/>
  <c r="W523" i="1" s="1"/>
  <c r="V524" i="1"/>
  <c r="W524" i="1" s="1"/>
  <c r="V525" i="1"/>
  <c r="W525" i="1" s="1"/>
  <c r="V526" i="1"/>
  <c r="W526" i="1" s="1"/>
  <c r="V527" i="1"/>
  <c r="W527" i="1" s="1"/>
  <c r="V528" i="1"/>
  <c r="W528" i="1" s="1"/>
  <c r="V529" i="1"/>
  <c r="W529" i="1" s="1"/>
  <c r="V530" i="1"/>
  <c r="V531" i="1"/>
  <c r="W531" i="1" s="1"/>
  <c r="V532" i="1"/>
  <c r="W532" i="1" s="1"/>
  <c r="V533" i="1"/>
  <c r="W533" i="1" s="1"/>
  <c r="V534" i="1"/>
  <c r="W534" i="1" s="1"/>
  <c r="V535" i="1"/>
  <c r="W535" i="1" s="1"/>
  <c r="V536" i="1"/>
  <c r="W536" i="1" s="1"/>
  <c r="V537" i="1"/>
  <c r="W537" i="1" s="1"/>
  <c r="V538" i="1"/>
  <c r="V539" i="1"/>
  <c r="W539" i="1" s="1"/>
  <c r="V540" i="1"/>
  <c r="W540" i="1" s="1"/>
  <c r="V541" i="1"/>
  <c r="W541" i="1" s="1"/>
  <c r="V542" i="1"/>
  <c r="W542" i="1" s="1"/>
  <c r="V543" i="1"/>
  <c r="W543" i="1" s="1"/>
  <c r="V544" i="1"/>
  <c r="W544" i="1" s="1"/>
  <c r="V545" i="1"/>
  <c r="W545" i="1" s="1"/>
  <c r="V546" i="1"/>
  <c r="V547" i="1"/>
  <c r="W547" i="1" s="1"/>
  <c r="V548" i="1"/>
  <c r="W548" i="1" s="1"/>
  <c r="V549" i="1"/>
  <c r="W549" i="1" s="1"/>
  <c r="V550" i="1"/>
  <c r="W550" i="1" s="1"/>
  <c r="V551" i="1"/>
  <c r="W551" i="1" s="1"/>
  <c r="V552" i="1"/>
  <c r="W552" i="1" s="1"/>
  <c r="V553" i="1"/>
  <c r="W553" i="1" s="1"/>
  <c r="V554" i="1"/>
  <c r="V555" i="1"/>
  <c r="W555" i="1" s="1"/>
  <c r="V556" i="1"/>
  <c r="W556" i="1" s="1"/>
  <c r="V557" i="1"/>
  <c r="W557" i="1" s="1"/>
  <c r="V558" i="1"/>
  <c r="W558" i="1" s="1"/>
  <c r="V559" i="1"/>
  <c r="W559" i="1" s="1"/>
  <c r="V560" i="1"/>
  <c r="W560" i="1" s="1"/>
  <c r="V561" i="1"/>
  <c r="W561" i="1" s="1"/>
  <c r="V562" i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V579" i="1"/>
  <c r="W579" i="1" s="1"/>
  <c r="V580" i="1"/>
  <c r="W580" i="1" s="1"/>
  <c r="V581" i="1"/>
  <c r="W581" i="1" s="1"/>
  <c r="V582" i="1"/>
  <c r="W582" i="1" s="1"/>
  <c r="V583" i="1"/>
  <c r="W583" i="1" s="1"/>
  <c r="V584" i="1"/>
  <c r="W584" i="1" s="1"/>
  <c r="V585" i="1"/>
  <c r="W585" i="1" s="1"/>
  <c r="V586" i="1"/>
  <c r="V587" i="1"/>
  <c r="W587" i="1" s="1"/>
  <c r="V588" i="1"/>
  <c r="W588" i="1" s="1"/>
  <c r="V589" i="1"/>
  <c r="W589" i="1" s="1"/>
  <c r="V590" i="1"/>
  <c r="W590" i="1" s="1"/>
  <c r="V591" i="1"/>
  <c r="W591" i="1" s="1"/>
  <c r="V592" i="1"/>
  <c r="W592" i="1" s="1"/>
  <c r="V593" i="1"/>
  <c r="W593" i="1" s="1"/>
  <c r="V594" i="1"/>
  <c r="V595" i="1"/>
  <c r="W595" i="1" s="1"/>
  <c r="V596" i="1"/>
  <c r="W596" i="1" s="1"/>
  <c r="V597" i="1"/>
  <c r="W597" i="1" s="1"/>
  <c r="V598" i="1"/>
  <c r="W598" i="1" s="1"/>
  <c r="V599" i="1"/>
  <c r="W599" i="1" s="1"/>
  <c r="V600" i="1"/>
  <c r="W600" i="1" s="1"/>
  <c r="V601" i="1"/>
  <c r="W601" i="1" s="1"/>
  <c r="V602" i="1"/>
  <c r="V603" i="1"/>
  <c r="W603" i="1" s="1"/>
  <c r="V604" i="1"/>
  <c r="W604" i="1" s="1"/>
  <c r="V605" i="1"/>
  <c r="W605" i="1" s="1"/>
  <c r="V606" i="1"/>
  <c r="W606" i="1" s="1"/>
  <c r="V607" i="1"/>
  <c r="W607" i="1" s="1"/>
  <c r="V608" i="1"/>
  <c r="W608" i="1" s="1"/>
  <c r="V609" i="1"/>
  <c r="W609" i="1" s="1"/>
  <c r="V610" i="1"/>
  <c r="V611" i="1"/>
  <c r="W611" i="1" s="1"/>
  <c r="V612" i="1"/>
  <c r="W612" i="1" s="1"/>
  <c r="V613" i="1"/>
  <c r="W613" i="1" s="1"/>
  <c r="V614" i="1"/>
  <c r="W614" i="1" s="1"/>
  <c r="V615" i="1"/>
  <c r="W615" i="1" s="1"/>
  <c r="V616" i="1"/>
  <c r="W616" i="1" s="1"/>
  <c r="V617" i="1"/>
  <c r="W617" i="1" s="1"/>
  <c r="V618" i="1"/>
  <c r="V619" i="1"/>
  <c r="W619" i="1" s="1"/>
  <c r="V620" i="1"/>
  <c r="W620" i="1" s="1"/>
  <c r="V621" i="1"/>
  <c r="W621" i="1" s="1"/>
  <c r="V622" i="1"/>
  <c r="W622" i="1" s="1"/>
  <c r="V623" i="1"/>
  <c r="W623" i="1" s="1"/>
  <c r="V624" i="1"/>
  <c r="W624" i="1" s="1"/>
  <c r="V625" i="1"/>
  <c r="W625" i="1" s="1"/>
  <c r="V626" i="1"/>
  <c r="W626" i="1" s="1"/>
  <c r="V627" i="1"/>
  <c r="W627" i="1" s="1"/>
  <c r="V628" i="1"/>
  <c r="W628" i="1" s="1"/>
  <c r="V629" i="1"/>
  <c r="W629" i="1" s="1"/>
  <c r="V630" i="1"/>
  <c r="W630" i="1" s="1"/>
  <c r="V631" i="1"/>
  <c r="W631" i="1" s="1"/>
  <c r="V632" i="1"/>
  <c r="W632" i="1" s="1"/>
  <c r="V633" i="1"/>
  <c r="W633" i="1" s="1"/>
  <c r="V634" i="1"/>
  <c r="W634" i="1" s="1"/>
  <c r="V635" i="1"/>
  <c r="W635" i="1" s="1"/>
  <c r="V636" i="1"/>
  <c r="W636" i="1" s="1"/>
  <c r="V637" i="1"/>
  <c r="W637" i="1" s="1"/>
  <c r="V638" i="1"/>
  <c r="W638" i="1" s="1"/>
  <c r="V639" i="1"/>
  <c r="W639" i="1" s="1"/>
  <c r="V640" i="1"/>
  <c r="W640" i="1" s="1"/>
  <c r="V641" i="1"/>
  <c r="W641" i="1" s="1"/>
  <c r="V642" i="1"/>
  <c r="W642" i="1" s="1"/>
  <c r="V643" i="1"/>
  <c r="W643" i="1" s="1"/>
  <c r="V644" i="1"/>
  <c r="W644" i="1" s="1"/>
  <c r="V645" i="1"/>
  <c r="W645" i="1" s="1"/>
  <c r="V646" i="1"/>
  <c r="W646" i="1" s="1"/>
  <c r="V647" i="1"/>
  <c r="W647" i="1" s="1"/>
  <c r="V648" i="1"/>
  <c r="W648" i="1" s="1"/>
  <c r="V649" i="1"/>
  <c r="W649" i="1" s="1"/>
  <c r="V650" i="1"/>
  <c r="W650" i="1" s="1"/>
  <c r="V651" i="1"/>
  <c r="W651" i="1" s="1"/>
  <c r="V652" i="1"/>
  <c r="W652" i="1" s="1"/>
  <c r="V653" i="1"/>
  <c r="W653" i="1" s="1"/>
  <c r="V654" i="1"/>
  <c r="W654" i="1" s="1"/>
  <c r="V655" i="1"/>
  <c r="W655" i="1" s="1"/>
  <c r="V656" i="1"/>
  <c r="W656" i="1" s="1"/>
  <c r="V657" i="1"/>
  <c r="W657" i="1" s="1"/>
  <c r="V658" i="1"/>
  <c r="W658" i="1" s="1"/>
  <c r="V659" i="1"/>
  <c r="W659" i="1" s="1"/>
  <c r="V660" i="1"/>
  <c r="W660" i="1" s="1"/>
  <c r="V661" i="1"/>
  <c r="W661" i="1" s="1"/>
  <c r="V662" i="1"/>
  <c r="W662" i="1" s="1"/>
  <c r="V663" i="1"/>
  <c r="W663" i="1" s="1"/>
  <c r="V664" i="1"/>
  <c r="W664" i="1" s="1"/>
  <c r="V665" i="1"/>
  <c r="W665" i="1" s="1"/>
  <c r="V666" i="1"/>
  <c r="W666" i="1" s="1"/>
  <c r="V667" i="1"/>
  <c r="W667" i="1" s="1"/>
  <c r="V668" i="1"/>
  <c r="W668" i="1" s="1"/>
  <c r="V669" i="1"/>
  <c r="W669" i="1" s="1"/>
  <c r="V670" i="1"/>
  <c r="W670" i="1" s="1"/>
  <c r="V671" i="1"/>
  <c r="W671" i="1" s="1"/>
  <c r="V672" i="1"/>
  <c r="W672" i="1" s="1"/>
  <c r="V673" i="1"/>
  <c r="W673" i="1" s="1"/>
  <c r="V674" i="1"/>
  <c r="W674" i="1" s="1"/>
  <c r="V675" i="1"/>
  <c r="W675" i="1" s="1"/>
  <c r="V676" i="1"/>
  <c r="W676" i="1" s="1"/>
  <c r="V677" i="1"/>
  <c r="W677" i="1" s="1"/>
  <c r="V678" i="1"/>
  <c r="W678" i="1" s="1"/>
  <c r="V679" i="1"/>
  <c r="W679" i="1" s="1"/>
  <c r="V680" i="1"/>
  <c r="W680" i="1" s="1"/>
  <c r="V681" i="1"/>
  <c r="W681" i="1" s="1"/>
  <c r="V682" i="1"/>
  <c r="W682" i="1" s="1"/>
  <c r="V683" i="1"/>
  <c r="W683" i="1" s="1"/>
  <c r="V684" i="1"/>
  <c r="W684" i="1" s="1"/>
  <c r="V685" i="1"/>
  <c r="W685" i="1" s="1"/>
  <c r="V686" i="1"/>
  <c r="W686" i="1" s="1"/>
  <c r="V687" i="1"/>
  <c r="W687" i="1" s="1"/>
  <c r="V688" i="1"/>
  <c r="W688" i="1" s="1"/>
  <c r="V689" i="1"/>
  <c r="W689" i="1" s="1"/>
  <c r="V690" i="1"/>
  <c r="W690" i="1" s="1"/>
  <c r="V691" i="1"/>
  <c r="W691" i="1" s="1"/>
  <c r="V692" i="1"/>
  <c r="W692" i="1" s="1"/>
  <c r="V693" i="1"/>
  <c r="W693" i="1" s="1"/>
  <c r="V694" i="1"/>
  <c r="W694" i="1" s="1"/>
  <c r="V695" i="1"/>
  <c r="W695" i="1" s="1"/>
  <c r="V696" i="1"/>
  <c r="W696" i="1" s="1"/>
  <c r="V697" i="1"/>
  <c r="W697" i="1" s="1"/>
  <c r="V698" i="1"/>
  <c r="W698" i="1" s="1"/>
  <c r="V699" i="1"/>
  <c r="W699" i="1" s="1"/>
  <c r="V700" i="1"/>
  <c r="W700" i="1" s="1"/>
  <c r="V701" i="1"/>
  <c r="W701" i="1" s="1"/>
  <c r="V702" i="1"/>
  <c r="W702" i="1" s="1"/>
  <c r="V703" i="1"/>
  <c r="W703" i="1" s="1"/>
  <c r="V704" i="1"/>
  <c r="W704" i="1" s="1"/>
  <c r="V705" i="1"/>
  <c r="W705" i="1" s="1"/>
  <c r="V706" i="1"/>
  <c r="W706" i="1" s="1"/>
  <c r="V707" i="1"/>
  <c r="W707" i="1" s="1"/>
  <c r="V708" i="1"/>
  <c r="W708" i="1" s="1"/>
  <c r="V709" i="1"/>
  <c r="W709" i="1" s="1"/>
  <c r="V710" i="1"/>
  <c r="W710" i="1" s="1"/>
  <c r="V711" i="1"/>
  <c r="W711" i="1" s="1"/>
  <c r="V712" i="1"/>
  <c r="W712" i="1" s="1"/>
  <c r="V713" i="1"/>
  <c r="W713" i="1" s="1"/>
  <c r="V714" i="1"/>
  <c r="W714" i="1" s="1"/>
  <c r="V715" i="1"/>
  <c r="W715" i="1" s="1"/>
  <c r="V716" i="1"/>
  <c r="W716" i="1" s="1"/>
  <c r="V717" i="1"/>
  <c r="W717" i="1" s="1"/>
  <c r="V718" i="1"/>
  <c r="W718" i="1" s="1"/>
  <c r="V719" i="1"/>
  <c r="W719" i="1" s="1"/>
  <c r="V720" i="1"/>
  <c r="W720" i="1" s="1"/>
  <c r="V721" i="1"/>
  <c r="W721" i="1" s="1"/>
  <c r="V722" i="1"/>
  <c r="W722" i="1" s="1"/>
  <c r="V723" i="1"/>
  <c r="W723" i="1" s="1"/>
  <c r="V724" i="1"/>
  <c r="W724" i="1" s="1"/>
  <c r="V725" i="1"/>
  <c r="W725" i="1" s="1"/>
  <c r="V726" i="1"/>
  <c r="W726" i="1" s="1"/>
  <c r="V727" i="1"/>
  <c r="W727" i="1" s="1"/>
  <c r="V728" i="1"/>
  <c r="W728" i="1" s="1"/>
  <c r="V729" i="1"/>
  <c r="W729" i="1" s="1"/>
  <c r="V730" i="1"/>
  <c r="W730" i="1" s="1"/>
  <c r="V731" i="1"/>
  <c r="W731" i="1" s="1"/>
  <c r="V732" i="1"/>
  <c r="W732" i="1" s="1"/>
  <c r="V733" i="1"/>
  <c r="W733" i="1" s="1"/>
  <c r="V734" i="1"/>
  <c r="W734" i="1" s="1"/>
  <c r="V735" i="1"/>
  <c r="W735" i="1" s="1"/>
  <c r="V736" i="1"/>
  <c r="W736" i="1" s="1"/>
  <c r="V737" i="1"/>
  <c r="W737" i="1" s="1"/>
  <c r="V738" i="1"/>
  <c r="W738" i="1" s="1"/>
  <c r="V739" i="1"/>
  <c r="W739" i="1" s="1"/>
  <c r="V740" i="1"/>
  <c r="W740" i="1" s="1"/>
  <c r="V741" i="1"/>
  <c r="W741" i="1" s="1"/>
  <c r="V742" i="1"/>
  <c r="W742" i="1" s="1"/>
  <c r="V743" i="1"/>
  <c r="W743" i="1" s="1"/>
  <c r="V744" i="1"/>
  <c r="W744" i="1" s="1"/>
  <c r="V745" i="1"/>
  <c r="W745" i="1" s="1"/>
  <c r="V746" i="1"/>
  <c r="W746" i="1" s="1"/>
  <c r="V747" i="1"/>
  <c r="W747" i="1" s="1"/>
  <c r="V748" i="1"/>
  <c r="W748" i="1" s="1"/>
  <c r="V749" i="1"/>
  <c r="W749" i="1" s="1"/>
  <c r="V750" i="1"/>
  <c r="W750" i="1" s="1"/>
  <c r="V751" i="1"/>
  <c r="W751" i="1" s="1"/>
  <c r="V752" i="1"/>
  <c r="W752" i="1" s="1"/>
  <c r="V753" i="1"/>
  <c r="W753" i="1" s="1"/>
  <c r="V754" i="1"/>
  <c r="W754" i="1" s="1"/>
  <c r="V755" i="1"/>
  <c r="W755" i="1" s="1"/>
  <c r="V756" i="1"/>
  <c r="W756" i="1" s="1"/>
  <c r="V757" i="1"/>
  <c r="W757" i="1" s="1"/>
  <c r="V758" i="1"/>
  <c r="W758" i="1" s="1"/>
  <c r="V759" i="1"/>
  <c r="W759" i="1" s="1"/>
  <c r="V760" i="1"/>
  <c r="W760" i="1" s="1"/>
  <c r="V761" i="1"/>
  <c r="W761" i="1" s="1"/>
  <c r="V762" i="1"/>
  <c r="W762" i="1" s="1"/>
  <c r="V763" i="1"/>
  <c r="W763" i="1" s="1"/>
  <c r="V764" i="1"/>
  <c r="W764" i="1" s="1"/>
  <c r="V765" i="1"/>
  <c r="W765" i="1" s="1"/>
  <c r="V766" i="1"/>
  <c r="W766" i="1" s="1"/>
  <c r="V767" i="1"/>
  <c r="W767" i="1" s="1"/>
  <c r="V768" i="1"/>
  <c r="W768" i="1" s="1"/>
  <c r="V769" i="1"/>
  <c r="W769" i="1" s="1"/>
  <c r="V770" i="1"/>
  <c r="W770" i="1" s="1"/>
  <c r="V771" i="1"/>
  <c r="W771" i="1" s="1"/>
  <c r="V772" i="1"/>
  <c r="W772" i="1" s="1"/>
  <c r="V773" i="1"/>
  <c r="W773" i="1" s="1"/>
  <c r="V774" i="1"/>
  <c r="W774" i="1" s="1"/>
  <c r="V775" i="1"/>
  <c r="W775" i="1" s="1"/>
  <c r="V776" i="1"/>
  <c r="W776" i="1" s="1"/>
  <c r="V777" i="1"/>
  <c r="W777" i="1" s="1"/>
  <c r="V778" i="1"/>
  <c r="W778" i="1" s="1"/>
  <c r="V779" i="1"/>
  <c r="W779" i="1" s="1"/>
  <c r="V780" i="1"/>
  <c r="W780" i="1" s="1"/>
  <c r="V781" i="1"/>
  <c r="W781" i="1" s="1"/>
  <c r="V782" i="1"/>
  <c r="W782" i="1" s="1"/>
  <c r="V783" i="1"/>
  <c r="W783" i="1" s="1"/>
  <c r="V784" i="1"/>
  <c r="W784" i="1" s="1"/>
  <c r="V785" i="1"/>
  <c r="W785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4" i="1"/>
  <c r="W794" i="1" s="1"/>
  <c r="V795" i="1"/>
  <c r="W795" i="1" s="1"/>
  <c r="V796" i="1"/>
  <c r="W796" i="1" s="1"/>
  <c r="V797" i="1"/>
  <c r="W797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5" i="1"/>
  <c r="W805" i="1" s="1"/>
  <c r="V806" i="1"/>
  <c r="W806" i="1" s="1"/>
  <c r="V807" i="1"/>
  <c r="W807" i="1" s="1"/>
  <c r="V808" i="1"/>
  <c r="W808" i="1" s="1"/>
  <c r="V809" i="1"/>
  <c r="W809" i="1" s="1"/>
  <c r="V810" i="1"/>
  <c r="W810" i="1" s="1"/>
  <c r="V811" i="1"/>
  <c r="W811" i="1" s="1"/>
  <c r="V812" i="1"/>
  <c r="W812" i="1" s="1"/>
  <c r="V813" i="1"/>
  <c r="W813" i="1" s="1"/>
  <c r="V814" i="1"/>
  <c r="W814" i="1" s="1"/>
  <c r="V815" i="1"/>
  <c r="W815" i="1" s="1"/>
  <c r="V816" i="1"/>
  <c r="W816" i="1" s="1"/>
  <c r="V817" i="1"/>
  <c r="W817" i="1" s="1"/>
  <c r="V818" i="1"/>
  <c r="W818" i="1" s="1"/>
  <c r="V819" i="1"/>
  <c r="W819" i="1" s="1"/>
  <c r="V820" i="1"/>
  <c r="W820" i="1" s="1"/>
  <c r="V821" i="1"/>
  <c r="W821" i="1" s="1"/>
  <c r="V822" i="1"/>
  <c r="W822" i="1" s="1"/>
  <c r="V823" i="1"/>
  <c r="W823" i="1" s="1"/>
  <c r="V824" i="1"/>
  <c r="W824" i="1" s="1"/>
  <c r="V825" i="1"/>
  <c r="W825" i="1" s="1"/>
  <c r="V826" i="1"/>
  <c r="W826" i="1" s="1"/>
  <c r="V827" i="1"/>
  <c r="W827" i="1" s="1"/>
  <c r="V828" i="1"/>
  <c r="W828" i="1" s="1"/>
  <c r="V829" i="1"/>
  <c r="W829" i="1" s="1"/>
  <c r="V830" i="1"/>
  <c r="W830" i="1" s="1"/>
  <c r="V831" i="1"/>
  <c r="W831" i="1" s="1"/>
  <c r="V832" i="1"/>
  <c r="W832" i="1" s="1"/>
  <c r="V833" i="1"/>
  <c r="W833" i="1" s="1"/>
  <c r="V834" i="1"/>
  <c r="W834" i="1" s="1"/>
  <c r="V835" i="1"/>
  <c r="W835" i="1" s="1"/>
  <c r="V836" i="1"/>
  <c r="W836" i="1" s="1"/>
  <c r="V837" i="1"/>
  <c r="W837" i="1" s="1"/>
  <c r="V838" i="1"/>
  <c r="W838" i="1" s="1"/>
  <c r="V839" i="1"/>
  <c r="W839" i="1" s="1"/>
  <c r="V840" i="1"/>
  <c r="W840" i="1" s="1"/>
  <c r="V841" i="1"/>
  <c r="W841" i="1" s="1"/>
  <c r="V842" i="1"/>
  <c r="W842" i="1" s="1"/>
  <c r="V843" i="1"/>
  <c r="W843" i="1" s="1"/>
  <c r="V844" i="1"/>
  <c r="W844" i="1" s="1"/>
  <c r="V845" i="1"/>
  <c r="W845" i="1" s="1"/>
  <c r="V846" i="1"/>
  <c r="W846" i="1" s="1"/>
  <c r="V847" i="1"/>
  <c r="W847" i="1" s="1"/>
  <c r="V848" i="1"/>
  <c r="W848" i="1" s="1"/>
  <c r="V849" i="1"/>
  <c r="W849" i="1" s="1"/>
  <c r="V850" i="1"/>
  <c r="W850" i="1" s="1"/>
  <c r="V851" i="1"/>
  <c r="W851" i="1" s="1"/>
  <c r="V852" i="1"/>
  <c r="W852" i="1" s="1"/>
  <c r="V853" i="1"/>
  <c r="W853" i="1" s="1"/>
  <c r="V854" i="1"/>
  <c r="W854" i="1" s="1"/>
  <c r="V855" i="1"/>
  <c r="W855" i="1" s="1"/>
  <c r="V856" i="1"/>
  <c r="W856" i="1" s="1"/>
  <c r="V857" i="1"/>
  <c r="W857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6" i="1"/>
  <c r="W866" i="1" s="1"/>
  <c r="V867" i="1"/>
  <c r="W867" i="1" s="1"/>
  <c r="V868" i="1"/>
  <c r="W868" i="1" s="1"/>
  <c r="V869" i="1"/>
  <c r="W869" i="1" s="1"/>
  <c r="V870" i="1"/>
  <c r="W870" i="1" s="1"/>
  <c r="V871" i="1"/>
  <c r="W871" i="1" s="1"/>
  <c r="V872" i="1"/>
  <c r="W872" i="1" s="1"/>
  <c r="V873" i="1"/>
  <c r="W873" i="1" s="1"/>
  <c r="V874" i="1"/>
  <c r="W874" i="1" s="1"/>
  <c r="V875" i="1"/>
  <c r="W875" i="1" s="1"/>
  <c r="V876" i="1"/>
  <c r="W876" i="1" s="1"/>
  <c r="V877" i="1"/>
  <c r="W877" i="1" s="1"/>
  <c r="V878" i="1"/>
  <c r="W878" i="1" s="1"/>
  <c r="V879" i="1"/>
  <c r="W879" i="1" s="1"/>
  <c r="V880" i="1"/>
  <c r="W880" i="1" s="1"/>
  <c r="V881" i="1"/>
  <c r="W881" i="1" s="1"/>
  <c r="V882" i="1"/>
  <c r="W882" i="1" s="1"/>
  <c r="V883" i="1"/>
  <c r="W883" i="1" s="1"/>
  <c r="V884" i="1"/>
  <c r="W884" i="1" s="1"/>
  <c r="V885" i="1"/>
  <c r="W885" i="1" s="1"/>
  <c r="V886" i="1"/>
  <c r="W886" i="1" s="1"/>
  <c r="V887" i="1"/>
  <c r="W887" i="1" s="1"/>
  <c r="V888" i="1"/>
  <c r="W888" i="1" s="1"/>
  <c r="V889" i="1"/>
  <c r="W889" i="1" s="1"/>
  <c r="V890" i="1"/>
  <c r="W890" i="1" s="1"/>
  <c r="V891" i="1"/>
  <c r="W891" i="1" s="1"/>
  <c r="V892" i="1"/>
  <c r="W892" i="1" s="1"/>
  <c r="V893" i="1"/>
  <c r="W893" i="1" s="1"/>
  <c r="V894" i="1"/>
  <c r="W894" i="1" s="1"/>
  <c r="V895" i="1"/>
  <c r="W895" i="1" s="1"/>
  <c r="V896" i="1"/>
  <c r="W896" i="1" s="1"/>
  <c r="V897" i="1"/>
  <c r="W897" i="1" s="1"/>
  <c r="V898" i="1"/>
  <c r="W898" i="1" s="1"/>
  <c r="V899" i="1"/>
  <c r="W899" i="1" s="1"/>
  <c r="V900" i="1"/>
  <c r="W900" i="1" s="1"/>
  <c r="V901" i="1"/>
  <c r="W901" i="1" s="1"/>
  <c r="V902" i="1"/>
  <c r="W902" i="1" s="1"/>
  <c r="V903" i="1"/>
  <c r="W903" i="1" s="1"/>
  <c r="V904" i="1"/>
  <c r="W904" i="1" s="1"/>
  <c r="V905" i="1"/>
  <c r="W905" i="1" s="1"/>
  <c r="V906" i="1"/>
  <c r="W906" i="1" s="1"/>
  <c r="V907" i="1"/>
  <c r="W907" i="1" s="1"/>
  <c r="V908" i="1"/>
  <c r="W908" i="1" s="1"/>
  <c r="V909" i="1"/>
  <c r="W909" i="1" s="1"/>
  <c r="V910" i="1"/>
  <c r="W910" i="1" s="1"/>
  <c r="V911" i="1"/>
  <c r="W911" i="1" s="1"/>
  <c r="V912" i="1"/>
  <c r="W912" i="1" s="1"/>
  <c r="V913" i="1"/>
  <c r="W913" i="1" s="1"/>
  <c r="V914" i="1"/>
  <c r="W914" i="1" s="1"/>
  <c r="V915" i="1"/>
  <c r="W915" i="1" s="1"/>
  <c r="V916" i="1"/>
  <c r="W916" i="1" s="1"/>
  <c r="V917" i="1"/>
  <c r="W917" i="1" s="1"/>
  <c r="V918" i="1"/>
  <c r="W918" i="1" s="1"/>
  <c r="V919" i="1"/>
  <c r="W919" i="1" s="1"/>
  <c r="V920" i="1"/>
  <c r="W920" i="1" s="1"/>
  <c r="V921" i="1"/>
  <c r="W921" i="1" s="1"/>
  <c r="V922" i="1"/>
  <c r="W922" i="1" s="1"/>
  <c r="V923" i="1"/>
  <c r="W923" i="1" s="1"/>
  <c r="V924" i="1"/>
  <c r="W924" i="1" s="1"/>
  <c r="V925" i="1"/>
  <c r="W925" i="1" s="1"/>
  <c r="V926" i="1"/>
  <c r="W926" i="1" s="1"/>
  <c r="V927" i="1"/>
  <c r="W927" i="1" s="1"/>
  <c r="V928" i="1"/>
  <c r="W928" i="1" s="1"/>
  <c r="V929" i="1"/>
  <c r="W929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7" i="1"/>
  <c r="W937" i="1" s="1"/>
  <c r="V938" i="1"/>
  <c r="W938" i="1" s="1"/>
  <c r="V939" i="1"/>
  <c r="W939" i="1" s="1"/>
  <c r="V940" i="1"/>
  <c r="W940" i="1" s="1"/>
  <c r="V941" i="1"/>
  <c r="W941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49" i="1"/>
  <c r="W949" i="1" s="1"/>
  <c r="V950" i="1"/>
  <c r="W950" i="1" s="1"/>
  <c r="V951" i="1"/>
  <c r="W951" i="1" s="1"/>
  <c r="V952" i="1"/>
  <c r="W952" i="1" s="1"/>
  <c r="V953" i="1"/>
  <c r="W953" i="1" s="1"/>
  <c r="V954" i="1"/>
  <c r="W954" i="1" s="1"/>
  <c r="V955" i="1"/>
  <c r="W955" i="1" s="1"/>
  <c r="V956" i="1"/>
  <c r="W956" i="1" s="1"/>
  <c r="V957" i="1"/>
  <c r="W957" i="1" s="1"/>
  <c r="V958" i="1"/>
  <c r="W958" i="1" s="1"/>
  <c r="V959" i="1"/>
  <c r="W959" i="1" s="1"/>
  <c r="V960" i="1"/>
  <c r="W960" i="1" s="1"/>
  <c r="V961" i="1"/>
  <c r="W961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1" i="1"/>
  <c r="W971" i="1" s="1"/>
  <c r="V972" i="1"/>
  <c r="W972" i="1" s="1"/>
  <c r="V973" i="1"/>
  <c r="W973" i="1" s="1"/>
  <c r="V974" i="1"/>
  <c r="W974" i="1" s="1"/>
  <c r="V975" i="1"/>
  <c r="W975" i="1" s="1"/>
  <c r="V976" i="1"/>
  <c r="W976" i="1" s="1"/>
  <c r="V977" i="1"/>
  <c r="W977" i="1" s="1"/>
  <c r="V978" i="1"/>
  <c r="W978" i="1" s="1"/>
  <c r="V979" i="1"/>
  <c r="W979" i="1" s="1"/>
  <c r="V980" i="1"/>
  <c r="W980" i="1" s="1"/>
  <c r="V981" i="1"/>
  <c r="W981" i="1" s="1"/>
  <c r="V982" i="1"/>
  <c r="W982" i="1" s="1"/>
  <c r="V983" i="1"/>
  <c r="W983" i="1" s="1"/>
  <c r="V984" i="1"/>
  <c r="W984" i="1" s="1"/>
  <c r="V985" i="1"/>
  <c r="W985" i="1" s="1"/>
  <c r="V986" i="1"/>
  <c r="W986" i="1" s="1"/>
  <c r="V987" i="1"/>
  <c r="W987" i="1" s="1"/>
  <c r="V988" i="1"/>
  <c r="W988" i="1" s="1"/>
  <c r="V989" i="1"/>
  <c r="W989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997" i="1"/>
  <c r="W997" i="1" s="1"/>
  <c r="V998" i="1"/>
  <c r="W998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39" i="1"/>
  <c r="W1039" i="1" s="1"/>
  <c r="V1040" i="1"/>
  <c r="W1040" i="1" s="1"/>
  <c r="V1041" i="1"/>
  <c r="W1041" i="1" s="1"/>
  <c r="V1042" i="1"/>
  <c r="W1042" i="1" s="1"/>
  <c r="V1043" i="1"/>
  <c r="W1043" i="1" s="1"/>
  <c r="V1044" i="1"/>
  <c r="W1044" i="1" s="1"/>
  <c r="V1045" i="1"/>
  <c r="W1045" i="1" s="1"/>
  <c r="V1046" i="1"/>
  <c r="W1046" i="1" s="1"/>
  <c r="V1047" i="1"/>
  <c r="W1047" i="1" s="1"/>
  <c r="V1048" i="1"/>
  <c r="W1048" i="1" s="1"/>
  <c r="V1049" i="1"/>
  <c r="W1049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5" i="1"/>
  <c r="W1055" i="1" s="1"/>
  <c r="V1056" i="1"/>
  <c r="W1056" i="1" s="1"/>
  <c r="V1057" i="1"/>
  <c r="W1057" i="1" s="1"/>
  <c r="V1058" i="1"/>
  <c r="W1058" i="1" s="1"/>
  <c r="V1059" i="1"/>
  <c r="W1059" i="1" s="1"/>
  <c r="V1060" i="1"/>
  <c r="W1060" i="1" s="1"/>
  <c r="V1061" i="1"/>
  <c r="W1061" i="1" s="1"/>
  <c r="V1062" i="1"/>
  <c r="W1062" i="1" s="1"/>
  <c r="V1063" i="1"/>
  <c r="W1063" i="1" s="1"/>
  <c r="V1064" i="1"/>
  <c r="W1064" i="1" s="1"/>
  <c r="V1065" i="1"/>
  <c r="W1065" i="1" s="1"/>
  <c r="V1066" i="1"/>
  <c r="W1066" i="1" s="1"/>
  <c r="V1067" i="1"/>
  <c r="W1067" i="1" s="1"/>
  <c r="V1068" i="1"/>
  <c r="W1068" i="1" s="1"/>
  <c r="V1069" i="1"/>
  <c r="W1069" i="1" s="1"/>
  <c r="V1070" i="1"/>
  <c r="W1070" i="1" s="1"/>
  <c r="V1071" i="1"/>
  <c r="W1071" i="1" s="1"/>
  <c r="V1072" i="1"/>
  <c r="W1072" i="1" s="1"/>
  <c r="V1073" i="1"/>
  <c r="W1073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1" i="1"/>
  <c r="W1081" i="1" s="1"/>
  <c r="V1082" i="1"/>
  <c r="W1082" i="1" s="1"/>
  <c r="V1083" i="1"/>
  <c r="W1083" i="1" s="1"/>
  <c r="V1084" i="1"/>
  <c r="W1084" i="1" s="1"/>
  <c r="V1085" i="1"/>
  <c r="W1085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3" i="1"/>
  <c r="W1093" i="1" s="1"/>
  <c r="V1094" i="1"/>
  <c r="W1094" i="1" s="1"/>
  <c r="V1095" i="1"/>
  <c r="W1095" i="1" s="1"/>
  <c r="V1096" i="1"/>
  <c r="W1096" i="1" s="1"/>
  <c r="V1097" i="1"/>
  <c r="W1097" i="1" s="1"/>
  <c r="V1098" i="1"/>
  <c r="W1098" i="1" s="1"/>
  <c r="V1099" i="1"/>
  <c r="W1099" i="1" s="1"/>
  <c r="V1100" i="1"/>
  <c r="W1100" i="1" s="1"/>
  <c r="V1101" i="1"/>
  <c r="W1101" i="1" s="1"/>
  <c r="V1102" i="1"/>
  <c r="W1102" i="1" s="1"/>
  <c r="V1103" i="1"/>
  <c r="W1103" i="1" s="1"/>
  <c r="V1104" i="1"/>
  <c r="W1104" i="1" s="1"/>
  <c r="V1105" i="1"/>
  <c r="W1105" i="1" s="1"/>
  <c r="V1106" i="1"/>
  <c r="W1106" i="1" s="1"/>
  <c r="V1107" i="1"/>
  <c r="W1107" i="1" s="1"/>
  <c r="V1108" i="1"/>
  <c r="W1108" i="1" s="1"/>
  <c r="V1109" i="1"/>
  <c r="W1109" i="1" s="1"/>
  <c r="V1110" i="1"/>
  <c r="W1110" i="1" s="1"/>
  <c r="V1111" i="1"/>
  <c r="W1111" i="1" s="1"/>
  <c r="V1112" i="1"/>
  <c r="W1112" i="1" s="1"/>
  <c r="V1113" i="1"/>
  <c r="W1113" i="1" s="1"/>
  <c r="V1114" i="1"/>
  <c r="W1114" i="1" s="1"/>
  <c r="V1115" i="1"/>
  <c r="W1115" i="1" s="1"/>
  <c r="V1116" i="1"/>
  <c r="W1116" i="1" s="1"/>
  <c r="V1117" i="1"/>
  <c r="W1117" i="1" s="1"/>
  <c r="V1118" i="1"/>
  <c r="W1118" i="1" s="1"/>
  <c r="V1119" i="1"/>
  <c r="W1119" i="1" s="1"/>
  <c r="V1120" i="1"/>
  <c r="W1120" i="1" s="1"/>
  <c r="V1121" i="1"/>
  <c r="W1121" i="1" s="1"/>
  <c r="V1122" i="1"/>
  <c r="W1122" i="1" s="1"/>
  <c r="V1123" i="1"/>
  <c r="W1123" i="1" s="1"/>
  <c r="V1124" i="1"/>
  <c r="W1124" i="1" s="1"/>
  <c r="V1125" i="1"/>
  <c r="W1125" i="1" s="1"/>
  <c r="V1126" i="1"/>
  <c r="W1126" i="1" s="1"/>
  <c r="V1127" i="1"/>
  <c r="W1127" i="1" s="1"/>
  <c r="V1128" i="1"/>
  <c r="W1128" i="1" s="1"/>
  <c r="V1129" i="1"/>
  <c r="W1129" i="1" s="1"/>
  <c r="V1130" i="1"/>
  <c r="W1130" i="1" s="1"/>
  <c r="V1131" i="1"/>
  <c r="W1131" i="1" s="1"/>
  <c r="V1132" i="1"/>
  <c r="W1132" i="1" s="1"/>
  <c r="V1133" i="1"/>
  <c r="W1133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2" i="1"/>
  <c r="W1142" i="1" s="1"/>
  <c r="V1143" i="1"/>
  <c r="W1143" i="1" s="1"/>
  <c r="V1144" i="1"/>
  <c r="W1144" i="1" s="1"/>
  <c r="V1145" i="1"/>
  <c r="W1145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4" i="1"/>
  <c r="W1154" i="1" s="1"/>
  <c r="V1155" i="1"/>
  <c r="W1155" i="1" s="1"/>
  <c r="V1156" i="1"/>
  <c r="W1156" i="1" s="1"/>
  <c r="V1157" i="1"/>
  <c r="W1157" i="1" s="1"/>
  <c r="V1158" i="1"/>
  <c r="W1158" i="1" s="1"/>
  <c r="V1159" i="1"/>
  <c r="W1159" i="1" s="1"/>
  <c r="V1160" i="1"/>
  <c r="W1160" i="1" s="1"/>
  <c r="V1161" i="1"/>
  <c r="W1161" i="1" s="1"/>
  <c r="V1162" i="1"/>
  <c r="W1162" i="1" s="1"/>
  <c r="V1163" i="1"/>
  <c r="W1163" i="1" s="1"/>
  <c r="V1164" i="1"/>
  <c r="W1164" i="1" s="1"/>
  <c r="V1165" i="1"/>
  <c r="W1165" i="1" s="1"/>
  <c r="V1166" i="1"/>
  <c r="W1166" i="1" s="1"/>
  <c r="V1167" i="1"/>
  <c r="W1167" i="1" s="1"/>
  <c r="V1168" i="1"/>
  <c r="W1168" i="1" s="1"/>
  <c r="V1169" i="1"/>
  <c r="W1169" i="1" s="1"/>
  <c r="V1170" i="1"/>
  <c r="W1170" i="1" s="1"/>
  <c r="V1171" i="1"/>
  <c r="W1171" i="1" s="1"/>
  <c r="V1172" i="1"/>
  <c r="W1172" i="1" s="1"/>
  <c r="V1173" i="1"/>
  <c r="W1173" i="1" s="1"/>
  <c r="V1174" i="1"/>
  <c r="W1174" i="1" s="1"/>
  <c r="V1175" i="1"/>
  <c r="W1175" i="1" s="1"/>
  <c r="V1176" i="1"/>
  <c r="W1176" i="1" s="1"/>
  <c r="V1177" i="1"/>
  <c r="W1177" i="1" s="1"/>
  <c r="V1178" i="1"/>
  <c r="W1178" i="1" s="1"/>
  <c r="V1179" i="1"/>
  <c r="W1179" i="1" s="1"/>
  <c r="V1180" i="1"/>
  <c r="W1180" i="1" s="1"/>
  <c r="V1181" i="1"/>
  <c r="W1181" i="1" s="1"/>
  <c r="V1182" i="1"/>
  <c r="W1182" i="1" s="1"/>
  <c r="V1183" i="1"/>
  <c r="W1183" i="1" s="1"/>
  <c r="V1184" i="1"/>
  <c r="W1184" i="1" s="1"/>
  <c r="V1185" i="1"/>
  <c r="W1185" i="1" s="1"/>
  <c r="V1186" i="1"/>
  <c r="W1186" i="1" s="1"/>
  <c r="V1187" i="1"/>
  <c r="W1187" i="1" s="1"/>
  <c r="V1188" i="1"/>
  <c r="W1188" i="1" s="1"/>
  <c r="V1189" i="1"/>
  <c r="W1189" i="1" s="1"/>
  <c r="V1190" i="1"/>
  <c r="W1190" i="1" s="1"/>
  <c r="V1191" i="1"/>
  <c r="W1191" i="1" s="1"/>
  <c r="V1192" i="1"/>
  <c r="W1192" i="1" s="1"/>
  <c r="V1193" i="1"/>
  <c r="W1193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199" i="1"/>
  <c r="W1199" i="1" s="1"/>
  <c r="V1200" i="1"/>
  <c r="W1200" i="1" s="1"/>
  <c r="V1201" i="1"/>
  <c r="W1201" i="1" s="1"/>
  <c r="V1202" i="1"/>
  <c r="W1202" i="1" s="1"/>
  <c r="V1203" i="1"/>
  <c r="W1203" i="1" s="1"/>
  <c r="V1204" i="1"/>
  <c r="W1204" i="1" s="1"/>
  <c r="V1205" i="1"/>
  <c r="W1205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3" i="1"/>
  <c r="W1213" i="1" s="1"/>
  <c r="V1214" i="1"/>
  <c r="W1214" i="1" s="1"/>
  <c r="V1215" i="1"/>
  <c r="W1215" i="1" s="1"/>
  <c r="V1216" i="1"/>
  <c r="W1216" i="1" s="1"/>
  <c r="V1217" i="1"/>
  <c r="W1217" i="1" s="1"/>
  <c r="V1218" i="1"/>
  <c r="W1218" i="1" s="1"/>
  <c r="V1219" i="1"/>
  <c r="W1219" i="1" s="1"/>
  <c r="V1220" i="1"/>
  <c r="W1220" i="1" s="1"/>
  <c r="V1221" i="1"/>
  <c r="W1221" i="1" s="1"/>
  <c r="V1222" i="1"/>
  <c r="W1222" i="1" s="1"/>
  <c r="V1223" i="1"/>
  <c r="W1223" i="1" s="1"/>
  <c r="V1224" i="1"/>
  <c r="W1224" i="1" s="1"/>
  <c r="V1225" i="1"/>
  <c r="W1225" i="1" s="1"/>
  <c r="V1226" i="1"/>
  <c r="W1226" i="1" s="1"/>
  <c r="V1227" i="1"/>
  <c r="W1227" i="1" s="1"/>
  <c r="V1228" i="1"/>
  <c r="W1228" i="1" s="1"/>
  <c r="V1229" i="1"/>
  <c r="W1229" i="1" s="1"/>
  <c r="V1230" i="1"/>
  <c r="W1230" i="1" s="1"/>
  <c r="V1231" i="1"/>
  <c r="W1231" i="1" s="1"/>
  <c r="V1232" i="1"/>
  <c r="W1232" i="1" s="1"/>
  <c r="V1233" i="1"/>
  <c r="W1233" i="1" s="1"/>
  <c r="V1234" i="1"/>
  <c r="W1234" i="1" s="1"/>
  <c r="V1235" i="1"/>
  <c r="W1235" i="1" s="1"/>
  <c r="V1236" i="1"/>
  <c r="W1236" i="1" s="1"/>
  <c r="V1237" i="1"/>
  <c r="W1237" i="1" s="1"/>
  <c r="V1238" i="1"/>
  <c r="W1238" i="1" s="1"/>
  <c r="V1239" i="1"/>
  <c r="W1239" i="1" s="1"/>
  <c r="V1240" i="1"/>
  <c r="W1240" i="1" s="1"/>
  <c r="V1241" i="1"/>
  <c r="W1241" i="1" s="1"/>
  <c r="V1242" i="1"/>
  <c r="W1242" i="1" s="1"/>
  <c r="V1243" i="1"/>
  <c r="W1243" i="1" s="1"/>
  <c r="V1244" i="1"/>
  <c r="W1244" i="1" s="1"/>
  <c r="V1245" i="1"/>
  <c r="W1245" i="1" s="1"/>
  <c r="V1246" i="1"/>
  <c r="W1246" i="1" s="1"/>
  <c r="V1247" i="1"/>
  <c r="W1247" i="1" s="1"/>
  <c r="V1248" i="1"/>
  <c r="W1248" i="1" s="1"/>
  <c r="V1249" i="1"/>
  <c r="W1249" i="1" s="1"/>
  <c r="V1250" i="1"/>
  <c r="W1250" i="1" s="1"/>
  <c r="V1251" i="1"/>
  <c r="W1251" i="1" s="1"/>
  <c r="V1252" i="1"/>
  <c r="W1252" i="1" s="1"/>
  <c r="V1253" i="1"/>
  <c r="W1253" i="1" s="1"/>
  <c r="V1254" i="1"/>
  <c r="W1254" i="1" s="1"/>
  <c r="V1255" i="1"/>
  <c r="W1255" i="1" s="1"/>
  <c r="V1256" i="1"/>
  <c r="W1256" i="1" s="1"/>
  <c r="V1257" i="1"/>
  <c r="W1257" i="1" s="1"/>
  <c r="V1258" i="1"/>
  <c r="W1258" i="1" s="1"/>
  <c r="V1259" i="1"/>
  <c r="W1259" i="1" s="1"/>
  <c r="V1260" i="1"/>
  <c r="W1260" i="1" s="1"/>
  <c r="V1261" i="1"/>
  <c r="W1261" i="1" s="1"/>
  <c r="V1262" i="1"/>
  <c r="W1262" i="1" s="1"/>
  <c r="V1263" i="1"/>
  <c r="W1263" i="1" s="1"/>
  <c r="V1264" i="1"/>
  <c r="W1264" i="1" s="1"/>
  <c r="V1265" i="1"/>
  <c r="W1265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1" i="1"/>
  <c r="W1271" i="1" s="1"/>
  <c r="V1272" i="1"/>
  <c r="W1272" i="1" s="1"/>
  <c r="V1273" i="1"/>
  <c r="W1273" i="1" s="1"/>
  <c r="V1274" i="1"/>
  <c r="W1274" i="1" s="1"/>
  <c r="V1275" i="1"/>
  <c r="W1275" i="1" s="1"/>
  <c r="V1276" i="1"/>
  <c r="W1276" i="1" s="1"/>
  <c r="V1277" i="1"/>
  <c r="W1277" i="1" s="1"/>
  <c r="V1278" i="1"/>
  <c r="W1278" i="1" s="1"/>
  <c r="V1279" i="1"/>
  <c r="W1279" i="1" s="1"/>
  <c r="V1280" i="1"/>
  <c r="W1280" i="1" s="1"/>
  <c r="V1281" i="1"/>
  <c r="W1281" i="1" s="1"/>
  <c r="V1282" i="1"/>
  <c r="W1282" i="1" s="1"/>
  <c r="V1283" i="1"/>
  <c r="W1283" i="1" s="1"/>
  <c r="V1284" i="1"/>
  <c r="W1284" i="1" s="1"/>
  <c r="V1285" i="1"/>
  <c r="W1285" i="1" s="1"/>
  <c r="V1286" i="1"/>
  <c r="W1286" i="1" s="1"/>
  <c r="V1287" i="1"/>
  <c r="W1287" i="1" s="1"/>
  <c r="V1288" i="1"/>
  <c r="W1288" i="1" s="1"/>
  <c r="V1289" i="1"/>
  <c r="W1289" i="1" s="1"/>
  <c r="V1290" i="1"/>
  <c r="W1290" i="1" s="1"/>
  <c r="V1291" i="1"/>
  <c r="W1291" i="1" s="1"/>
  <c r="V1292" i="1"/>
  <c r="W1292" i="1" s="1"/>
  <c r="V1293" i="1"/>
  <c r="W1293" i="1" s="1"/>
  <c r="V1294" i="1"/>
  <c r="W1294" i="1" s="1"/>
  <c r="V1295" i="1"/>
  <c r="W1295" i="1" s="1"/>
  <c r="V1296" i="1"/>
  <c r="W1296" i="1" s="1"/>
  <c r="V1297" i="1"/>
  <c r="W1297" i="1" s="1"/>
  <c r="V1298" i="1"/>
  <c r="W1298" i="1" s="1"/>
  <c r="V1299" i="1"/>
  <c r="W1299" i="1" s="1"/>
  <c r="V1300" i="1"/>
  <c r="W1300" i="1" s="1"/>
  <c r="V1301" i="1"/>
  <c r="W1301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307" i="1"/>
  <c r="W1307" i="1" s="1"/>
  <c r="V1308" i="1"/>
  <c r="W1308" i="1" s="1"/>
  <c r="V1309" i="1"/>
  <c r="W1309" i="1" s="1"/>
  <c r="V1310" i="1"/>
  <c r="W1310" i="1" s="1"/>
  <c r="V1311" i="1"/>
  <c r="W1311" i="1" s="1"/>
  <c r="V1312" i="1"/>
  <c r="W1312" i="1" s="1"/>
  <c r="V1313" i="1"/>
  <c r="W1313" i="1" s="1"/>
  <c r="V1314" i="1"/>
  <c r="W1314" i="1" s="1"/>
  <c r="V1315" i="1"/>
  <c r="W1315" i="1" s="1"/>
  <c r="V1316" i="1"/>
  <c r="W1316" i="1" s="1"/>
  <c r="V1317" i="1"/>
  <c r="W1317" i="1" s="1"/>
  <c r="V1318" i="1"/>
  <c r="W1318" i="1" s="1"/>
  <c r="V1319" i="1"/>
  <c r="W1319" i="1" s="1"/>
  <c r="V1320" i="1"/>
  <c r="W1320" i="1" s="1"/>
  <c r="V1321" i="1"/>
  <c r="W1321" i="1" s="1"/>
  <c r="V1322" i="1"/>
  <c r="W1322" i="1" s="1"/>
  <c r="V1323" i="1"/>
  <c r="W1323" i="1" s="1"/>
  <c r="V1324" i="1"/>
  <c r="W1324" i="1" s="1"/>
  <c r="V1325" i="1"/>
  <c r="W1325" i="1" s="1"/>
  <c r="V1326" i="1"/>
  <c r="W1326" i="1" s="1"/>
  <c r="V1327" i="1"/>
  <c r="W1327" i="1" s="1"/>
  <c r="V1328" i="1"/>
  <c r="W1328" i="1" s="1"/>
  <c r="V1329" i="1"/>
  <c r="W1329" i="1" s="1"/>
  <c r="V1330" i="1"/>
  <c r="W1330" i="1" s="1"/>
  <c r="V1331" i="1"/>
  <c r="W1331" i="1" s="1"/>
  <c r="V1332" i="1"/>
  <c r="W1332" i="1" s="1"/>
  <c r="V1333" i="1"/>
  <c r="W1333" i="1" s="1"/>
  <c r="V1334" i="1"/>
  <c r="W1334" i="1" s="1"/>
  <c r="V1335" i="1"/>
  <c r="W1335" i="1" s="1"/>
  <c r="V1336" i="1"/>
  <c r="W1336" i="1" s="1"/>
  <c r="V1337" i="1"/>
  <c r="W1337" i="1" s="1"/>
  <c r="V1338" i="1"/>
  <c r="W1338" i="1" s="1"/>
  <c r="V1339" i="1"/>
  <c r="W1339" i="1" s="1"/>
  <c r="V1340" i="1"/>
  <c r="W1340" i="1" s="1"/>
  <c r="V1341" i="1"/>
  <c r="W1341" i="1" s="1"/>
  <c r="V1342" i="1"/>
  <c r="W1342" i="1" s="1"/>
  <c r="V1343" i="1"/>
  <c r="W1343" i="1" s="1"/>
  <c r="V1344" i="1"/>
  <c r="W1344" i="1" s="1"/>
  <c r="V1345" i="1"/>
  <c r="W1345" i="1" s="1"/>
  <c r="V1346" i="1"/>
  <c r="W1346" i="1" s="1"/>
  <c r="V1347" i="1"/>
  <c r="W1347" i="1" s="1"/>
  <c r="V1348" i="1"/>
  <c r="W1348" i="1" s="1"/>
  <c r="V1349" i="1"/>
  <c r="W1349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55" i="1"/>
  <c r="W1355" i="1" s="1"/>
  <c r="V1356" i="1"/>
  <c r="W1356" i="1" s="1"/>
  <c r="V1357" i="1"/>
  <c r="W1357" i="1" s="1"/>
  <c r="V1358" i="1"/>
  <c r="W1358" i="1" s="1"/>
  <c r="V1359" i="1"/>
  <c r="W1359" i="1" s="1"/>
  <c r="V1360" i="1"/>
  <c r="W1360" i="1" s="1"/>
  <c r="V1361" i="1"/>
  <c r="W1361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69" i="1"/>
  <c r="W1369" i="1" s="1"/>
  <c r="V1370" i="1"/>
  <c r="W1370" i="1" s="1"/>
  <c r="V1371" i="1"/>
  <c r="W1371" i="1" s="1"/>
  <c r="V1372" i="1"/>
  <c r="W1372" i="1" s="1"/>
  <c r="V1373" i="1"/>
  <c r="W1373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2" i="1"/>
  <c r="W1382" i="1" s="1"/>
  <c r="V1383" i="1"/>
  <c r="W1383" i="1" s="1"/>
  <c r="V1384" i="1"/>
  <c r="W1384" i="1" s="1"/>
  <c r="V1385" i="1"/>
  <c r="W1385" i="1" s="1"/>
  <c r="V1386" i="1"/>
  <c r="W1386" i="1" s="1"/>
  <c r="V1387" i="1"/>
  <c r="W1387" i="1" s="1"/>
  <c r="V1388" i="1"/>
  <c r="W1388" i="1" s="1"/>
  <c r="V1389" i="1"/>
  <c r="W1389" i="1" s="1"/>
  <c r="V1390" i="1"/>
  <c r="W1390" i="1" s="1"/>
  <c r="V1391" i="1"/>
  <c r="W1391" i="1" s="1"/>
  <c r="V1392" i="1"/>
  <c r="W1392" i="1" s="1"/>
  <c r="V1393" i="1"/>
  <c r="W1393" i="1" s="1"/>
  <c r="V1394" i="1"/>
  <c r="W1394" i="1" s="1"/>
  <c r="V1395" i="1"/>
  <c r="W1395" i="1" s="1"/>
  <c r="V1396" i="1"/>
  <c r="W1396" i="1" s="1"/>
  <c r="V1397" i="1"/>
  <c r="W1397" i="1" s="1"/>
  <c r="V1398" i="1"/>
  <c r="W1398" i="1" s="1"/>
  <c r="V1399" i="1"/>
  <c r="W1399" i="1" s="1"/>
  <c r="V1400" i="1"/>
  <c r="W1400" i="1" s="1"/>
  <c r="V1401" i="1"/>
  <c r="W1401" i="1" s="1"/>
  <c r="V1402" i="1"/>
  <c r="W1402" i="1" s="1"/>
  <c r="V1403" i="1"/>
  <c r="W1403" i="1" s="1"/>
  <c r="V1404" i="1"/>
  <c r="W1404" i="1" s="1"/>
  <c r="V1405" i="1"/>
  <c r="W1405" i="1" s="1"/>
  <c r="V1406" i="1"/>
  <c r="W1406" i="1" s="1"/>
  <c r="V1407" i="1"/>
  <c r="W1407" i="1" s="1"/>
  <c r="V1408" i="1"/>
  <c r="W1408" i="1" s="1"/>
  <c r="V1409" i="1"/>
  <c r="W1409" i="1" s="1"/>
  <c r="V1410" i="1"/>
  <c r="W1410" i="1" s="1"/>
  <c r="V1411" i="1"/>
  <c r="W1411" i="1" s="1"/>
  <c r="V1412" i="1"/>
  <c r="W1412" i="1" s="1"/>
  <c r="V1413" i="1"/>
  <c r="W1413" i="1" s="1"/>
  <c r="V1414" i="1"/>
  <c r="W1414" i="1" s="1"/>
  <c r="V1415" i="1"/>
  <c r="W1415" i="1" s="1"/>
  <c r="V1416" i="1"/>
  <c r="W1416" i="1" s="1"/>
  <c r="V1417" i="1"/>
  <c r="W1417" i="1" s="1"/>
  <c r="V1418" i="1"/>
  <c r="W1418" i="1" s="1"/>
  <c r="V1419" i="1"/>
  <c r="W1419" i="1" s="1"/>
  <c r="V1420" i="1"/>
  <c r="W1420" i="1" s="1"/>
  <c r="V1421" i="1"/>
  <c r="W1421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29" i="1"/>
  <c r="W1429" i="1" s="1"/>
  <c r="V1430" i="1"/>
  <c r="W1430" i="1" s="1"/>
  <c r="V1431" i="1"/>
  <c r="W1431" i="1" s="1"/>
  <c r="V1432" i="1"/>
  <c r="W1432" i="1" s="1"/>
  <c r="V1433" i="1"/>
  <c r="W1433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2" i="1"/>
  <c r="W1442" i="1" s="1"/>
  <c r="V1443" i="1"/>
  <c r="W1443" i="1" s="1"/>
  <c r="V1444" i="1"/>
  <c r="W1444" i="1" s="1"/>
  <c r="V1445" i="1"/>
  <c r="W1445" i="1" s="1"/>
  <c r="V1446" i="1"/>
  <c r="W1446" i="1" s="1"/>
  <c r="V1447" i="1"/>
  <c r="W1447" i="1" s="1"/>
  <c r="V1448" i="1"/>
  <c r="W1448" i="1" s="1"/>
  <c r="V1449" i="1"/>
  <c r="W1449" i="1" s="1"/>
  <c r="V1450" i="1"/>
  <c r="W1450" i="1" s="1"/>
  <c r="V1451" i="1"/>
  <c r="W1451" i="1" s="1"/>
  <c r="V1452" i="1"/>
  <c r="W1452" i="1" s="1"/>
  <c r="V1453" i="1"/>
  <c r="W1453" i="1" s="1"/>
  <c r="V1454" i="1"/>
  <c r="W1454" i="1" s="1"/>
  <c r="V1455" i="1"/>
  <c r="W1455" i="1" s="1"/>
  <c r="V1456" i="1"/>
  <c r="W1456" i="1" s="1"/>
  <c r="V1457" i="1"/>
  <c r="W1457" i="1" s="1"/>
  <c r="V1458" i="1"/>
  <c r="W1458" i="1" s="1"/>
  <c r="V1459" i="1"/>
  <c r="W1459" i="1" s="1"/>
  <c r="V1460" i="1"/>
  <c r="W1460" i="1" s="1"/>
  <c r="V1461" i="1"/>
  <c r="W1461" i="1" s="1"/>
  <c r="V1462" i="1"/>
  <c r="W1462" i="1" s="1"/>
  <c r="V1463" i="1"/>
  <c r="W1463" i="1" s="1"/>
  <c r="V1464" i="1"/>
  <c r="W1464" i="1" s="1"/>
  <c r="V1465" i="1"/>
  <c r="W1465" i="1" s="1"/>
  <c r="V1466" i="1"/>
  <c r="W1466" i="1" s="1"/>
  <c r="V1467" i="1"/>
  <c r="W1467" i="1" s="1"/>
  <c r="V1468" i="1"/>
  <c r="W1468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1" i="1"/>
  <c r="W1501" i="1" s="1"/>
  <c r="V1502" i="1"/>
  <c r="W1502" i="1" s="1"/>
  <c r="V1503" i="1"/>
  <c r="W1503" i="1" s="1"/>
  <c r="V1504" i="1"/>
  <c r="W1504" i="1" s="1"/>
  <c r="V1505" i="1"/>
  <c r="W1505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3" i="1"/>
  <c r="W1513" i="1" s="1"/>
  <c r="V1514" i="1"/>
  <c r="W1514" i="1" s="1"/>
  <c r="V1515" i="1"/>
  <c r="W1515" i="1" s="1"/>
  <c r="V1516" i="1"/>
  <c r="W1516" i="1" s="1"/>
  <c r="V1517" i="1"/>
  <c r="W1517" i="1" s="1"/>
  <c r="V1518" i="1"/>
  <c r="W1518" i="1" s="1"/>
  <c r="V1519" i="1"/>
  <c r="W1519" i="1" s="1"/>
  <c r="V1520" i="1"/>
  <c r="W1520" i="1" s="1"/>
  <c r="V1521" i="1"/>
  <c r="W1521" i="1" s="1"/>
  <c r="V1522" i="1"/>
  <c r="W1522" i="1" s="1"/>
  <c r="V1523" i="1"/>
  <c r="W1523" i="1" s="1"/>
  <c r="V1524" i="1"/>
  <c r="W1524" i="1" s="1"/>
  <c r="V1525" i="1"/>
  <c r="W1525" i="1" s="1"/>
  <c r="V1526" i="1"/>
  <c r="W1526" i="1" s="1"/>
  <c r="V1527" i="1"/>
  <c r="W1527" i="1" s="1"/>
  <c r="V1528" i="1"/>
  <c r="W1528" i="1" s="1"/>
  <c r="V1529" i="1"/>
  <c r="W1529" i="1" s="1"/>
  <c r="V1530" i="1"/>
  <c r="W1530" i="1" s="1"/>
  <c r="V1531" i="1"/>
  <c r="W1531" i="1" s="1"/>
  <c r="V1532" i="1"/>
  <c r="W1532" i="1" s="1"/>
  <c r="V1533" i="1"/>
  <c r="W1533" i="1" s="1"/>
  <c r="V1534" i="1"/>
  <c r="W1534" i="1" s="1"/>
  <c r="V1535" i="1"/>
  <c r="W1535" i="1" s="1"/>
  <c r="V1536" i="1"/>
  <c r="W1536" i="1" s="1"/>
  <c r="V1537" i="1"/>
  <c r="W1537" i="1" s="1"/>
  <c r="V1538" i="1"/>
  <c r="W1538" i="1" s="1"/>
  <c r="V1539" i="1"/>
  <c r="W1539" i="1" s="1"/>
  <c r="V1540" i="1"/>
  <c r="W1540" i="1" s="1"/>
  <c r="V1541" i="1"/>
  <c r="W1541" i="1" s="1"/>
  <c r="V1542" i="1"/>
  <c r="W1542" i="1" s="1"/>
  <c r="V1543" i="1"/>
  <c r="W1543" i="1" s="1"/>
  <c r="V1544" i="1"/>
  <c r="W1544" i="1" s="1"/>
  <c r="V1545" i="1"/>
  <c r="W1545" i="1" s="1"/>
  <c r="V1546" i="1"/>
  <c r="W1546" i="1" s="1"/>
  <c r="V1547" i="1"/>
  <c r="W1547" i="1" s="1"/>
  <c r="V1548" i="1"/>
  <c r="W1548" i="1" s="1"/>
  <c r="V1549" i="1"/>
  <c r="W1549" i="1" s="1"/>
  <c r="V1550" i="1"/>
  <c r="W1550" i="1" s="1"/>
  <c r="V1551" i="1"/>
  <c r="W1551" i="1" s="1"/>
  <c r="V1552" i="1"/>
  <c r="W1552" i="1" s="1"/>
  <c r="V1553" i="1"/>
  <c r="W1553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59" i="1"/>
  <c r="W1559" i="1" s="1"/>
  <c r="V1560" i="1"/>
  <c r="W1560" i="1" s="1"/>
  <c r="V1561" i="1"/>
  <c r="W1561" i="1" s="1"/>
  <c r="V1562" i="1"/>
  <c r="W1562" i="1" s="1"/>
  <c r="V1563" i="1"/>
  <c r="W1563" i="1" s="1"/>
  <c r="V1564" i="1"/>
  <c r="W1564" i="1" s="1"/>
  <c r="V1565" i="1"/>
  <c r="W1565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4" i="1"/>
  <c r="W1574" i="1" s="1"/>
  <c r="V1575" i="1"/>
  <c r="W1575" i="1" s="1"/>
  <c r="V1576" i="1"/>
  <c r="W1576" i="1" s="1"/>
  <c r="V1577" i="1"/>
  <c r="W1577" i="1" s="1"/>
  <c r="V1578" i="1"/>
  <c r="W1578" i="1" s="1"/>
  <c r="V1579" i="1"/>
  <c r="W1579" i="1" s="1"/>
  <c r="V1580" i="1"/>
  <c r="W1580" i="1" s="1"/>
  <c r="V1581" i="1"/>
  <c r="W1581" i="1" s="1"/>
  <c r="V1582" i="1"/>
  <c r="W1582" i="1" s="1"/>
  <c r="V1583" i="1"/>
  <c r="W1583" i="1" s="1"/>
  <c r="V1584" i="1"/>
  <c r="W1584" i="1" s="1"/>
  <c r="V1585" i="1"/>
  <c r="W1585" i="1" s="1"/>
  <c r="V1586" i="1"/>
  <c r="W1586" i="1" s="1"/>
  <c r="V1587" i="1"/>
  <c r="W1587" i="1" s="1"/>
  <c r="V1588" i="1"/>
  <c r="W1588" i="1" s="1"/>
  <c r="V1589" i="1"/>
  <c r="W1589" i="1" s="1"/>
  <c r="V1590" i="1"/>
  <c r="W1590" i="1" s="1"/>
  <c r="V1591" i="1"/>
  <c r="W1591" i="1" s="1"/>
  <c r="V1592" i="1"/>
  <c r="W1592" i="1" s="1"/>
  <c r="V1593" i="1"/>
  <c r="W1593" i="1" s="1"/>
  <c r="V1594" i="1"/>
  <c r="W1594" i="1" s="1"/>
  <c r="V1595" i="1"/>
  <c r="W1595" i="1" s="1"/>
  <c r="V1596" i="1"/>
  <c r="W1596" i="1" s="1"/>
  <c r="V1597" i="1"/>
  <c r="W1597" i="1" s="1"/>
  <c r="V1598" i="1"/>
  <c r="W1598" i="1" s="1"/>
  <c r="V1599" i="1"/>
  <c r="W1599" i="1" s="1"/>
  <c r="V1600" i="1"/>
  <c r="W1600" i="1" s="1"/>
  <c r="V1601" i="1"/>
  <c r="W1601" i="1" s="1"/>
  <c r="V1602" i="1"/>
  <c r="W1602" i="1" s="1"/>
  <c r="V1603" i="1"/>
  <c r="W1603" i="1" s="1"/>
  <c r="V1604" i="1"/>
  <c r="W1604" i="1" s="1"/>
  <c r="V1605" i="1"/>
  <c r="W1605" i="1" s="1"/>
  <c r="V1606" i="1"/>
  <c r="W1606" i="1" s="1"/>
  <c r="V1607" i="1"/>
  <c r="W1607" i="1" s="1"/>
  <c r="V1608" i="1"/>
  <c r="W1608" i="1" s="1"/>
  <c r="V1609" i="1"/>
  <c r="W1609" i="1" s="1"/>
  <c r="V1610" i="1"/>
  <c r="W1610" i="1" s="1"/>
  <c r="V1611" i="1"/>
  <c r="W1611" i="1" s="1"/>
  <c r="V1612" i="1"/>
  <c r="W1612" i="1" s="1"/>
  <c r="V1613" i="1"/>
  <c r="W1613" i="1" s="1"/>
  <c r="V1614" i="1"/>
  <c r="W1614" i="1" s="1"/>
  <c r="V1615" i="1"/>
  <c r="W1615" i="1" s="1"/>
  <c r="V1616" i="1"/>
  <c r="W1616" i="1" s="1"/>
  <c r="V1617" i="1"/>
  <c r="W1617" i="1" s="1"/>
  <c r="V1618" i="1"/>
  <c r="W1618" i="1" s="1"/>
  <c r="V1619" i="1"/>
  <c r="W1619" i="1" s="1"/>
  <c r="V1620" i="1"/>
  <c r="W1620" i="1" s="1"/>
  <c r="V1621" i="1"/>
  <c r="W1621" i="1" s="1"/>
  <c r="V1622" i="1"/>
  <c r="W1622" i="1" s="1"/>
  <c r="V1623" i="1"/>
  <c r="W1623" i="1" s="1"/>
  <c r="V1624" i="1"/>
  <c r="W1624" i="1" s="1"/>
  <c r="V1625" i="1"/>
  <c r="W1625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1" i="1"/>
  <c r="W1631" i="1" s="1"/>
  <c r="V1632" i="1"/>
  <c r="W1632" i="1" s="1"/>
  <c r="V1633" i="1"/>
  <c r="W1633" i="1" s="1"/>
  <c r="V1634" i="1"/>
  <c r="W1634" i="1" s="1"/>
  <c r="V1635" i="1"/>
  <c r="W1635" i="1" s="1"/>
  <c r="V1636" i="1"/>
  <c r="W1636" i="1" s="1"/>
  <c r="V1637" i="1"/>
  <c r="W1637" i="1" s="1"/>
  <c r="V1638" i="1"/>
  <c r="W1638" i="1" s="1"/>
  <c r="V1639" i="1"/>
  <c r="W1639" i="1" s="1"/>
  <c r="V1640" i="1"/>
  <c r="W1640" i="1" s="1"/>
  <c r="V1641" i="1"/>
  <c r="W1641" i="1" s="1"/>
  <c r="V1642" i="1"/>
  <c r="W1642" i="1" s="1"/>
  <c r="V1643" i="1"/>
  <c r="W1643" i="1" s="1"/>
  <c r="V1644" i="1"/>
  <c r="W1644" i="1" s="1"/>
  <c r="V1645" i="1"/>
  <c r="W1645" i="1" s="1"/>
  <c r="V1646" i="1"/>
  <c r="W1646" i="1" s="1"/>
  <c r="V1647" i="1"/>
  <c r="W1647" i="1" s="1"/>
  <c r="V1648" i="1"/>
  <c r="W1648" i="1" s="1"/>
  <c r="V1649" i="1"/>
  <c r="W1649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57" i="1"/>
  <c r="W1657" i="1" s="1"/>
  <c r="V1658" i="1"/>
  <c r="W1658" i="1" s="1"/>
  <c r="V1659" i="1"/>
  <c r="W1659" i="1" s="1"/>
  <c r="V1660" i="1"/>
  <c r="W1660" i="1" s="1"/>
  <c r="V1661" i="1"/>
  <c r="W1661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68" i="1"/>
  <c r="W1668" i="1" s="1"/>
  <c r="V1669" i="1"/>
  <c r="W1669" i="1" s="1"/>
  <c r="V1670" i="1"/>
  <c r="W1670" i="1" s="1"/>
  <c r="V1671" i="1"/>
  <c r="W1671" i="1" s="1"/>
  <c r="V1672" i="1"/>
  <c r="W1672" i="1" s="1"/>
  <c r="V1673" i="1"/>
  <c r="W1673" i="1" s="1"/>
  <c r="V1674" i="1"/>
  <c r="W1674" i="1" s="1"/>
  <c r="V1675" i="1"/>
  <c r="W1675" i="1" s="1"/>
  <c r="V1676" i="1"/>
  <c r="W1676" i="1" s="1"/>
  <c r="V1677" i="1"/>
  <c r="W1677" i="1" s="1"/>
  <c r="V1678" i="1"/>
  <c r="W1678" i="1" s="1"/>
  <c r="V1679" i="1"/>
  <c r="W1679" i="1" s="1"/>
  <c r="V1680" i="1"/>
  <c r="W1680" i="1" s="1"/>
  <c r="V1681" i="1"/>
  <c r="W1681" i="1" s="1"/>
  <c r="V1682" i="1"/>
  <c r="W1682" i="1" s="1"/>
  <c r="V1683" i="1"/>
  <c r="W1683" i="1" s="1"/>
  <c r="V1684" i="1"/>
  <c r="W1684" i="1" s="1"/>
  <c r="V1685" i="1"/>
  <c r="W1685" i="1" s="1"/>
  <c r="V1686" i="1"/>
  <c r="W1686" i="1" s="1"/>
  <c r="V1687" i="1"/>
  <c r="W1687" i="1" s="1"/>
  <c r="V1688" i="1"/>
  <c r="W1688" i="1" s="1"/>
  <c r="V1689" i="1"/>
  <c r="W1689" i="1" s="1"/>
  <c r="V1690" i="1"/>
  <c r="W1690" i="1" s="1"/>
  <c r="V1691" i="1"/>
  <c r="W1691" i="1" s="1"/>
  <c r="V1692" i="1"/>
  <c r="W1692" i="1" s="1"/>
  <c r="V1693" i="1"/>
  <c r="W1693" i="1" s="1"/>
  <c r="V1694" i="1"/>
  <c r="W1694" i="1" s="1"/>
  <c r="V1695" i="1"/>
  <c r="W1695" i="1" s="1"/>
  <c r="V1696" i="1"/>
  <c r="W1696" i="1" s="1"/>
  <c r="V1697" i="1"/>
  <c r="W1697" i="1" s="1"/>
  <c r="V1698" i="1"/>
  <c r="W1698" i="1" s="1"/>
  <c r="V1699" i="1"/>
  <c r="W1699" i="1" s="1"/>
  <c r="V1700" i="1"/>
  <c r="W1700" i="1" s="1"/>
  <c r="V1701" i="1"/>
  <c r="W1701" i="1" s="1"/>
  <c r="V1702" i="1"/>
  <c r="W1702" i="1" s="1"/>
  <c r="V1703" i="1"/>
  <c r="W1703" i="1" s="1"/>
  <c r="V1704" i="1"/>
  <c r="W1704" i="1" s="1"/>
  <c r="V1705" i="1"/>
  <c r="W1705" i="1" s="1"/>
  <c r="V1706" i="1"/>
  <c r="W1706" i="1" s="1"/>
  <c r="V1707" i="1"/>
  <c r="W1707" i="1" s="1"/>
  <c r="V1708" i="1"/>
  <c r="W1708" i="1" s="1"/>
  <c r="V1709" i="1"/>
  <c r="W1709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17" i="1"/>
  <c r="W1717" i="1" s="1"/>
  <c r="V1718" i="1"/>
  <c r="W1718" i="1" s="1"/>
  <c r="V1719" i="1"/>
  <c r="W1719" i="1" s="1"/>
  <c r="V1720" i="1"/>
  <c r="W1720" i="1" s="1"/>
  <c r="V1721" i="1"/>
  <c r="W1721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28" i="1"/>
  <c r="W1728" i="1" s="1"/>
  <c r="V1729" i="1"/>
  <c r="W1729" i="1" s="1"/>
  <c r="V1730" i="1"/>
  <c r="W1730" i="1" s="1"/>
  <c r="V1731" i="1"/>
  <c r="W1731" i="1" s="1"/>
  <c r="V1732" i="1"/>
  <c r="W1732" i="1" s="1"/>
  <c r="V1733" i="1"/>
  <c r="W1733" i="1" s="1"/>
  <c r="V1734" i="1"/>
  <c r="W1734" i="1" s="1"/>
  <c r="V1735" i="1"/>
  <c r="W1735" i="1" s="1"/>
  <c r="V1736" i="1"/>
  <c r="W1736" i="1" s="1"/>
  <c r="V1737" i="1"/>
  <c r="W1737" i="1" s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58" i="1"/>
  <c r="W1758" i="1" s="1"/>
  <c r="V1759" i="1"/>
  <c r="W1759" i="1" s="1"/>
  <c r="V1760" i="1"/>
  <c r="W1760" i="1" s="1"/>
  <c r="V1761" i="1"/>
  <c r="W1761" i="1" s="1"/>
  <c r="V1762" i="1"/>
  <c r="W1762" i="1" s="1"/>
  <c r="V1763" i="1"/>
  <c r="W1763" i="1" s="1"/>
  <c r="V1764" i="1"/>
  <c r="W1764" i="1" s="1"/>
  <c r="V1765" i="1"/>
  <c r="W1765" i="1" s="1"/>
  <c r="V1766" i="1"/>
  <c r="W1766" i="1" s="1"/>
  <c r="V1767" i="1"/>
  <c r="W1767" i="1" s="1"/>
  <c r="V1768" i="1"/>
  <c r="W1768" i="1" s="1"/>
  <c r="V1769" i="1"/>
  <c r="W1769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75" i="1"/>
  <c r="W1775" i="1" s="1"/>
  <c r="V1776" i="1"/>
  <c r="W1776" i="1" s="1"/>
  <c r="V1777" i="1"/>
  <c r="W1777" i="1" s="1"/>
  <c r="V1778" i="1"/>
  <c r="W1778" i="1" s="1"/>
  <c r="V1779" i="1"/>
  <c r="W1779" i="1" s="1"/>
  <c r="V1780" i="1"/>
  <c r="W1780" i="1" s="1"/>
  <c r="V1781" i="1"/>
  <c r="W1781" i="1" s="1"/>
  <c r="V1782" i="1"/>
  <c r="W1782" i="1" s="1"/>
  <c r="V1783" i="1"/>
  <c r="W1783" i="1" s="1"/>
  <c r="V1784" i="1"/>
  <c r="W1784" i="1" s="1"/>
  <c r="V1785" i="1"/>
  <c r="W1785" i="1" s="1"/>
  <c r="V1786" i="1"/>
  <c r="W1786" i="1" s="1"/>
  <c r="V1787" i="1"/>
  <c r="W1787" i="1" s="1"/>
  <c r="V1788" i="1"/>
  <c r="W1788" i="1" s="1"/>
  <c r="V1789" i="1"/>
  <c r="W1789" i="1" s="1"/>
  <c r="V1790" i="1"/>
  <c r="W1790" i="1" s="1"/>
  <c r="V1791" i="1"/>
  <c r="W1791" i="1" s="1"/>
  <c r="V1792" i="1"/>
  <c r="W1792" i="1" s="1"/>
  <c r="V1793" i="1"/>
  <c r="W1793" i="1" s="1"/>
  <c r="V1794" i="1"/>
  <c r="W1794" i="1" s="1"/>
  <c r="V1795" i="1"/>
  <c r="W1795" i="1" s="1"/>
  <c r="V1796" i="1"/>
  <c r="W1796" i="1" s="1"/>
  <c r="V1797" i="1"/>
  <c r="W1797" i="1" s="1"/>
  <c r="V1798" i="1"/>
  <c r="W1798" i="1" s="1"/>
  <c r="V1799" i="1"/>
  <c r="W1799" i="1" s="1"/>
  <c r="V1800" i="1"/>
  <c r="W1800" i="1" s="1"/>
  <c r="V1801" i="1"/>
  <c r="W1801" i="1" s="1"/>
  <c r="V1802" i="1"/>
  <c r="W1802" i="1" s="1"/>
  <c r="V1803" i="1"/>
  <c r="W1803" i="1" s="1"/>
  <c r="V1804" i="1"/>
  <c r="W1804" i="1" s="1"/>
  <c r="V1805" i="1"/>
  <c r="W1805" i="1" s="1"/>
  <c r="V1806" i="1"/>
  <c r="W1806" i="1" s="1"/>
  <c r="V1807" i="1"/>
  <c r="W1807" i="1" s="1"/>
  <c r="V1808" i="1"/>
  <c r="W1808" i="1" s="1"/>
  <c r="V1809" i="1"/>
  <c r="W1809" i="1" s="1"/>
  <c r="V1810" i="1"/>
  <c r="W1810" i="1" s="1"/>
  <c r="V1811" i="1"/>
  <c r="W1811" i="1" s="1"/>
  <c r="V1812" i="1"/>
  <c r="W1812" i="1" s="1"/>
  <c r="V1813" i="1"/>
  <c r="W1813" i="1" s="1"/>
  <c r="V1814" i="1"/>
  <c r="W1814" i="1" s="1"/>
  <c r="V1815" i="1"/>
  <c r="W1815" i="1" s="1"/>
  <c r="V1816" i="1"/>
  <c r="W1816" i="1" s="1"/>
  <c r="V1817" i="1"/>
  <c r="W1817" i="1" s="1"/>
  <c r="V1818" i="1"/>
  <c r="W1818" i="1" s="1"/>
  <c r="V1819" i="1"/>
  <c r="W1819" i="1" s="1"/>
  <c r="V1820" i="1"/>
  <c r="W1820" i="1" s="1"/>
  <c r="V1821" i="1"/>
  <c r="W1821" i="1" s="1"/>
  <c r="V1822" i="1"/>
  <c r="W1822" i="1" s="1"/>
  <c r="V1823" i="1"/>
  <c r="W1823" i="1" s="1"/>
  <c r="V1824" i="1"/>
  <c r="W1824" i="1" s="1"/>
  <c r="V1825" i="1"/>
  <c r="W1825" i="1" s="1"/>
  <c r="V1826" i="1"/>
  <c r="W1826" i="1" s="1"/>
  <c r="V1827" i="1"/>
  <c r="W1827" i="1" s="1"/>
  <c r="V1828" i="1"/>
  <c r="W1828" i="1" s="1"/>
  <c r="V1829" i="1"/>
  <c r="W1829" i="1" s="1"/>
  <c r="V1830" i="1"/>
  <c r="W1830" i="1" s="1"/>
  <c r="V1831" i="1"/>
  <c r="W1831" i="1" s="1"/>
  <c r="V1832" i="1"/>
  <c r="W1832" i="1" s="1"/>
  <c r="V1833" i="1"/>
  <c r="W1833" i="1" s="1"/>
  <c r="V1834" i="1"/>
  <c r="W1834" i="1" s="1"/>
  <c r="V1835" i="1"/>
  <c r="W1835" i="1" s="1"/>
  <c r="V1836" i="1"/>
  <c r="W1836" i="1" s="1"/>
  <c r="V1837" i="1"/>
  <c r="W1837" i="1" s="1"/>
  <c r="V1838" i="1"/>
  <c r="W1838" i="1" s="1"/>
  <c r="V1839" i="1"/>
  <c r="W1839" i="1" s="1"/>
  <c r="V1840" i="1"/>
  <c r="W1840" i="1" s="1"/>
  <c r="V1841" i="1"/>
  <c r="W1841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7" i="1"/>
  <c r="W1847" i="1" s="1"/>
  <c r="V1848" i="1"/>
  <c r="W1848" i="1" s="1"/>
  <c r="V1849" i="1"/>
  <c r="W1849" i="1" s="1"/>
  <c r="V1850" i="1"/>
  <c r="W1850" i="1" s="1"/>
  <c r="V1851" i="1"/>
  <c r="W1851" i="1" s="1"/>
  <c r="V1852" i="1"/>
  <c r="W1852" i="1" s="1"/>
  <c r="V1853" i="1"/>
  <c r="W1853" i="1" s="1"/>
  <c r="V1854" i="1"/>
  <c r="W1854" i="1" s="1"/>
  <c r="V1855" i="1"/>
  <c r="W1855" i="1" s="1"/>
  <c r="V1856" i="1"/>
  <c r="W1856" i="1" s="1"/>
  <c r="V1857" i="1"/>
  <c r="W1857" i="1" s="1"/>
  <c r="V1858" i="1"/>
  <c r="W1858" i="1" s="1"/>
  <c r="V1859" i="1"/>
  <c r="W1859" i="1" s="1"/>
  <c r="V1860" i="1"/>
  <c r="W1860" i="1" s="1"/>
  <c r="V1861" i="1"/>
  <c r="W1861" i="1" s="1"/>
  <c r="V1862" i="1"/>
  <c r="W1862" i="1" s="1"/>
  <c r="V1863" i="1"/>
  <c r="W1863" i="1" s="1"/>
  <c r="V1864" i="1"/>
  <c r="W1864" i="1" s="1"/>
  <c r="V1865" i="1"/>
  <c r="W1865" i="1" s="1"/>
  <c r="V1866" i="1"/>
  <c r="W1866" i="1" s="1"/>
  <c r="V1867" i="1"/>
  <c r="W1867" i="1" s="1"/>
  <c r="V1868" i="1"/>
  <c r="W1868" i="1" s="1"/>
  <c r="V1869" i="1"/>
  <c r="W1869" i="1" s="1"/>
  <c r="V1870" i="1"/>
  <c r="W1870" i="1" s="1"/>
  <c r="V1871" i="1"/>
  <c r="W1871" i="1" s="1"/>
  <c r="V1872" i="1"/>
  <c r="W1872" i="1" s="1"/>
  <c r="V1873" i="1"/>
  <c r="W1873" i="1" s="1"/>
  <c r="V1874" i="1"/>
  <c r="W1874" i="1" s="1"/>
  <c r="V1875" i="1"/>
  <c r="W1875" i="1" s="1"/>
  <c r="V1876" i="1"/>
  <c r="W1876" i="1" s="1"/>
  <c r="V1877" i="1"/>
  <c r="W1877" i="1" s="1"/>
  <c r="V1878" i="1"/>
  <c r="W1878" i="1" s="1"/>
  <c r="V1879" i="1"/>
  <c r="W1879" i="1" s="1"/>
  <c r="V1880" i="1"/>
  <c r="W1880" i="1" s="1"/>
  <c r="V1881" i="1"/>
  <c r="W1881" i="1" s="1"/>
  <c r="V1882" i="1"/>
  <c r="W1882" i="1" s="1"/>
  <c r="V1883" i="1"/>
  <c r="W1883" i="1" s="1"/>
  <c r="V1884" i="1"/>
  <c r="W1884" i="1" s="1"/>
  <c r="V1885" i="1"/>
  <c r="W1885" i="1" s="1"/>
  <c r="V1886" i="1"/>
  <c r="W1886" i="1" s="1"/>
  <c r="V1887" i="1"/>
  <c r="W1887" i="1" s="1"/>
  <c r="V1888" i="1"/>
  <c r="W1888" i="1" s="1"/>
  <c r="V1889" i="1"/>
  <c r="W1889" i="1" s="1"/>
  <c r="V1890" i="1"/>
  <c r="W1890" i="1" s="1"/>
  <c r="V1891" i="1"/>
  <c r="W1891" i="1" s="1"/>
  <c r="V1892" i="1"/>
  <c r="W1892" i="1" s="1"/>
  <c r="V1893" i="1"/>
  <c r="W1893" i="1" s="1"/>
  <c r="V1894" i="1"/>
  <c r="W1894" i="1" s="1"/>
  <c r="V1895" i="1"/>
  <c r="W1895" i="1" s="1"/>
  <c r="V1896" i="1"/>
  <c r="W1896" i="1" s="1"/>
  <c r="V1897" i="1"/>
  <c r="W1897" i="1" s="1"/>
  <c r="V1898" i="1"/>
  <c r="W1898" i="1" s="1"/>
  <c r="V1899" i="1"/>
  <c r="W1899" i="1" s="1"/>
  <c r="V1900" i="1"/>
  <c r="W1900" i="1" s="1"/>
  <c r="V1901" i="1"/>
  <c r="W1901" i="1" s="1"/>
  <c r="V1902" i="1"/>
  <c r="W1902" i="1" s="1"/>
  <c r="V1903" i="1"/>
  <c r="W1903" i="1" s="1"/>
  <c r="V1904" i="1"/>
  <c r="W1904" i="1" s="1"/>
  <c r="V1905" i="1"/>
  <c r="W1905" i="1" s="1"/>
  <c r="V1906" i="1"/>
  <c r="W1906" i="1" s="1"/>
  <c r="V1907" i="1"/>
  <c r="W1907" i="1" s="1"/>
  <c r="V1908" i="1"/>
  <c r="W1908" i="1" s="1"/>
  <c r="V1909" i="1"/>
  <c r="W1909" i="1" s="1"/>
  <c r="V1910" i="1"/>
  <c r="W1910" i="1" s="1"/>
  <c r="V1911" i="1"/>
  <c r="W1911" i="1" s="1"/>
  <c r="V1912" i="1"/>
  <c r="W1912" i="1" s="1"/>
  <c r="V1913" i="1"/>
  <c r="W1913" i="1" s="1"/>
  <c r="V1914" i="1"/>
  <c r="W1914" i="1" s="1"/>
  <c r="V1915" i="1"/>
  <c r="W1915" i="1" s="1"/>
  <c r="V1916" i="1"/>
  <c r="W1916" i="1" s="1"/>
  <c r="V1917" i="1"/>
  <c r="W1917" i="1" s="1"/>
  <c r="V1918" i="1"/>
  <c r="W1918" i="1" s="1"/>
  <c r="V1919" i="1"/>
  <c r="W1919" i="1" s="1"/>
  <c r="V1920" i="1"/>
  <c r="W1920" i="1" s="1"/>
  <c r="V1921" i="1"/>
  <c r="W1921" i="1" s="1"/>
  <c r="V1922" i="1"/>
  <c r="W1922" i="1" s="1"/>
  <c r="V1923" i="1"/>
  <c r="W1923" i="1" s="1"/>
  <c r="V1924" i="1"/>
  <c r="W1924" i="1" s="1"/>
  <c r="V1925" i="1"/>
  <c r="W1925" i="1" s="1"/>
  <c r="V1926" i="1"/>
  <c r="W1926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1933" i="1"/>
  <c r="W1933" i="1" s="1"/>
  <c r="V1934" i="1"/>
  <c r="W1934" i="1" s="1"/>
  <c r="V1935" i="1"/>
  <c r="W1935" i="1" s="1"/>
  <c r="V1936" i="1"/>
  <c r="W1936" i="1" s="1"/>
  <c r="V1937" i="1"/>
  <c r="W1937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46" i="1"/>
  <c r="W1946" i="1" s="1"/>
  <c r="V1947" i="1"/>
  <c r="W1947" i="1" s="1"/>
  <c r="V1948" i="1"/>
  <c r="W1948" i="1" s="1"/>
  <c r="V1949" i="1"/>
  <c r="W1949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57" i="1"/>
  <c r="W1957" i="1" s="1"/>
  <c r="V1958" i="1"/>
  <c r="W1958" i="1" s="1"/>
  <c r="V1959" i="1"/>
  <c r="W1959" i="1" s="1"/>
  <c r="V1960" i="1"/>
  <c r="W1960" i="1" s="1"/>
  <c r="V1961" i="1"/>
  <c r="W1961" i="1" s="1"/>
  <c r="V1962" i="1"/>
  <c r="W1962" i="1" s="1"/>
  <c r="V1963" i="1"/>
  <c r="W1963" i="1" s="1"/>
  <c r="V1964" i="1"/>
  <c r="W1964" i="1" s="1"/>
  <c r="V1965" i="1"/>
  <c r="W1965" i="1" s="1"/>
  <c r="V1966" i="1"/>
  <c r="W1966" i="1" s="1"/>
  <c r="V1967" i="1"/>
  <c r="W1967" i="1" s="1"/>
  <c r="V1968" i="1"/>
  <c r="W1968" i="1" s="1"/>
  <c r="V1969" i="1"/>
  <c r="W1969" i="1" s="1"/>
  <c r="V1970" i="1"/>
  <c r="W1970" i="1" s="1"/>
  <c r="V1971" i="1"/>
  <c r="W1971" i="1" s="1"/>
  <c r="V1972" i="1"/>
  <c r="W1972" i="1" s="1"/>
  <c r="V1973" i="1"/>
  <c r="W1973" i="1" s="1"/>
  <c r="V1974" i="1"/>
  <c r="W1974" i="1" s="1"/>
  <c r="V1975" i="1"/>
  <c r="W1975" i="1" s="1"/>
  <c r="V1976" i="1"/>
  <c r="W1976" i="1" s="1"/>
  <c r="V1977" i="1"/>
  <c r="W1977" i="1" s="1"/>
  <c r="V1978" i="1"/>
  <c r="W1978" i="1" s="1"/>
  <c r="V1979" i="1"/>
  <c r="W1979" i="1" s="1"/>
  <c r="V1980" i="1"/>
  <c r="W1980" i="1" s="1"/>
  <c r="V1981" i="1"/>
  <c r="W1981" i="1" s="1"/>
  <c r="V1982" i="1"/>
  <c r="W1982" i="1" s="1"/>
  <c r="V1983" i="1"/>
  <c r="W1983" i="1" s="1"/>
  <c r="V1984" i="1"/>
  <c r="W1984" i="1" s="1"/>
  <c r="V1985" i="1"/>
  <c r="W1985" i="1" s="1"/>
  <c r="V1986" i="1"/>
  <c r="W1986" i="1" s="1"/>
  <c r="V1987" i="1"/>
  <c r="W1987" i="1" s="1"/>
  <c r="V1988" i="1"/>
  <c r="W1988" i="1" s="1"/>
  <c r="V1989" i="1"/>
  <c r="W1989" i="1" s="1"/>
  <c r="V1990" i="1"/>
  <c r="W1990" i="1" s="1"/>
  <c r="V1991" i="1"/>
  <c r="W1991" i="1" s="1"/>
  <c r="V1992" i="1"/>
  <c r="W1992" i="1" s="1"/>
  <c r="V1993" i="1"/>
  <c r="W1993" i="1" s="1"/>
  <c r="V1994" i="1"/>
  <c r="W1994" i="1" s="1"/>
  <c r="V1995" i="1"/>
  <c r="W1995" i="1" s="1"/>
  <c r="V1996" i="1"/>
  <c r="W1996" i="1" s="1"/>
  <c r="V1997" i="1"/>
  <c r="W1997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5" i="1"/>
  <c r="W2005" i="1" s="1"/>
  <c r="V2006" i="1"/>
  <c r="W2006" i="1" s="1"/>
  <c r="V2007" i="1"/>
  <c r="W2007" i="1" s="1"/>
  <c r="V2008" i="1"/>
  <c r="W2008" i="1" s="1"/>
  <c r="V2009" i="1"/>
  <c r="W2009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16" i="1"/>
  <c r="W2016" i="1" s="1"/>
  <c r="V2017" i="1"/>
  <c r="W2017" i="1" s="1"/>
  <c r="V2018" i="1"/>
  <c r="W2018" i="1" s="1"/>
  <c r="V2019" i="1"/>
  <c r="W2019" i="1" s="1"/>
  <c r="V2020" i="1"/>
  <c r="W2020" i="1" s="1"/>
  <c r="V2021" i="1"/>
  <c r="W2021" i="1" s="1"/>
  <c r="V2022" i="1"/>
  <c r="W2022" i="1" s="1"/>
  <c r="V2023" i="1"/>
  <c r="W2023" i="1" s="1"/>
  <c r="V2024" i="1"/>
  <c r="W2024" i="1" s="1"/>
  <c r="V2025" i="1"/>
  <c r="W2025" i="1" s="1"/>
  <c r="V2026" i="1"/>
  <c r="W2026" i="1" s="1"/>
  <c r="V2027" i="1"/>
  <c r="W2027" i="1" s="1"/>
  <c r="V2028" i="1"/>
  <c r="W2028" i="1" s="1"/>
  <c r="V2029" i="1"/>
  <c r="W2029" i="1" s="1"/>
  <c r="V2030" i="1"/>
  <c r="W2030" i="1" s="1"/>
  <c r="V2031" i="1"/>
  <c r="W2031" i="1" s="1"/>
  <c r="V2032" i="1"/>
  <c r="W2032" i="1" s="1"/>
  <c r="V2033" i="1"/>
  <c r="W2033" i="1" s="1"/>
  <c r="V2034" i="1"/>
  <c r="W2034" i="1" s="1"/>
  <c r="V2035" i="1"/>
  <c r="W2035" i="1" s="1"/>
  <c r="V2036" i="1"/>
  <c r="W2036" i="1" s="1"/>
  <c r="V2037" i="1"/>
  <c r="W2037" i="1" s="1"/>
  <c r="V2038" i="1"/>
  <c r="W2038" i="1" s="1"/>
  <c r="V2039" i="1"/>
  <c r="W2039" i="1" s="1"/>
  <c r="V2040" i="1"/>
  <c r="W2040" i="1" s="1"/>
  <c r="V2041" i="1"/>
  <c r="W2041" i="1" s="1"/>
  <c r="V2042" i="1"/>
  <c r="W2042" i="1" s="1"/>
  <c r="V2043" i="1"/>
  <c r="W2043" i="1" s="1"/>
  <c r="V2044" i="1"/>
  <c r="W2044" i="1" s="1"/>
  <c r="V2045" i="1"/>
  <c r="W2045" i="1" s="1"/>
  <c r="V2046" i="1"/>
  <c r="W2046" i="1" s="1"/>
  <c r="V2047" i="1"/>
  <c r="W2047" i="1" s="1"/>
  <c r="V2048" i="1"/>
  <c r="W2048" i="1" s="1"/>
  <c r="V2049" i="1"/>
  <c r="W2049" i="1" s="1"/>
  <c r="V2050" i="1"/>
  <c r="W2050" i="1" s="1"/>
  <c r="V2051" i="1"/>
  <c r="W2051" i="1" s="1"/>
  <c r="V2052" i="1"/>
  <c r="W2052" i="1" s="1"/>
  <c r="V2053" i="1"/>
  <c r="W2053" i="1" s="1"/>
  <c r="V2054" i="1"/>
  <c r="W2054" i="1" s="1"/>
  <c r="V2055" i="1"/>
  <c r="W2055" i="1" s="1"/>
  <c r="V2056" i="1"/>
  <c r="W2056" i="1" s="1"/>
  <c r="V2057" i="1"/>
  <c r="W2057" i="1" s="1"/>
  <c r="V2058" i="1"/>
  <c r="W2058" i="1" s="1"/>
  <c r="V2059" i="1"/>
  <c r="W2059" i="1" s="1"/>
  <c r="V2060" i="1"/>
  <c r="W2060" i="1" s="1"/>
  <c r="V2061" i="1"/>
  <c r="W2061" i="1" s="1"/>
  <c r="V2062" i="1"/>
  <c r="W2062" i="1" s="1"/>
  <c r="V2063" i="1"/>
  <c r="W2063" i="1" s="1"/>
  <c r="V2064" i="1"/>
  <c r="W2064" i="1" s="1"/>
  <c r="V2065" i="1"/>
  <c r="W2065" i="1" s="1"/>
  <c r="V2066" i="1"/>
  <c r="W2066" i="1" s="1"/>
  <c r="V2067" i="1"/>
  <c r="W2067" i="1" s="1"/>
  <c r="V2068" i="1"/>
  <c r="W2068" i="1" s="1"/>
  <c r="V2069" i="1"/>
  <c r="W2069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76" i="1"/>
  <c r="W2076" i="1" s="1"/>
  <c r="V2077" i="1"/>
  <c r="W2077" i="1" s="1"/>
  <c r="V2078" i="1"/>
  <c r="W2078" i="1" s="1"/>
  <c r="V2079" i="1"/>
  <c r="W2079" i="1" s="1"/>
  <c r="V2080" i="1"/>
  <c r="W2080" i="1" s="1"/>
  <c r="V2081" i="1"/>
  <c r="W2081" i="1" s="1"/>
  <c r="V2082" i="1"/>
  <c r="W2082" i="1" s="1"/>
  <c r="V2083" i="1"/>
  <c r="W2083" i="1" s="1"/>
  <c r="V2084" i="1"/>
  <c r="W2084" i="1" s="1"/>
  <c r="V2085" i="1"/>
  <c r="W2085" i="1" s="1"/>
  <c r="V2086" i="1"/>
  <c r="W2086" i="1" s="1"/>
  <c r="V2087" i="1"/>
  <c r="W2087" i="1" s="1"/>
  <c r="V2088" i="1"/>
  <c r="W2088" i="1" s="1"/>
  <c r="V2089" i="1"/>
  <c r="W2089" i="1" s="1"/>
  <c r="V2090" i="1"/>
  <c r="W2090" i="1" s="1"/>
  <c r="V2091" i="1"/>
  <c r="W2091" i="1" s="1"/>
  <c r="V2092" i="1"/>
  <c r="W2092" i="1" s="1"/>
  <c r="V2093" i="1"/>
  <c r="W2093" i="1" s="1"/>
  <c r="V2094" i="1"/>
  <c r="W2094" i="1" s="1"/>
  <c r="V2095" i="1"/>
  <c r="W2095" i="1" s="1"/>
  <c r="V2096" i="1"/>
  <c r="W2096" i="1" s="1"/>
  <c r="V2097" i="1"/>
  <c r="W2097" i="1" s="1"/>
  <c r="V2098" i="1"/>
  <c r="W2098" i="1" s="1"/>
  <c r="V2099" i="1"/>
  <c r="W2099" i="1" s="1"/>
  <c r="V2100" i="1"/>
  <c r="W2100" i="1" s="1"/>
  <c r="V2101" i="1"/>
  <c r="W2101" i="1" s="1"/>
  <c r="V2102" i="1"/>
  <c r="W2102" i="1" s="1"/>
  <c r="V2103" i="1"/>
  <c r="W2103" i="1" s="1"/>
  <c r="V2104" i="1"/>
  <c r="W2104" i="1" s="1"/>
  <c r="V2105" i="1"/>
  <c r="W2105" i="1" s="1"/>
  <c r="V2106" i="1"/>
  <c r="W2106" i="1" s="1"/>
  <c r="V2107" i="1"/>
  <c r="W2107" i="1" s="1"/>
  <c r="V2108" i="1"/>
  <c r="W2108" i="1" s="1"/>
  <c r="V2109" i="1"/>
  <c r="W2109" i="1" s="1"/>
  <c r="V2110" i="1"/>
  <c r="W2110" i="1" s="1"/>
  <c r="V2111" i="1"/>
  <c r="W2111" i="1" s="1"/>
  <c r="V2112" i="1"/>
  <c r="W2112" i="1" s="1"/>
  <c r="V2113" i="1"/>
  <c r="W2113" i="1" s="1"/>
  <c r="V2114" i="1"/>
  <c r="W2114" i="1" s="1"/>
  <c r="V2115" i="1"/>
  <c r="W2115" i="1" s="1"/>
  <c r="V2116" i="1"/>
  <c r="W2116" i="1" s="1"/>
  <c r="V2117" i="1"/>
  <c r="W2117" i="1" s="1"/>
  <c r="V2118" i="1"/>
  <c r="W2118" i="1" s="1"/>
  <c r="V2119" i="1"/>
  <c r="W2119" i="1" s="1"/>
  <c r="V2120" i="1"/>
  <c r="W2120" i="1" s="1"/>
  <c r="V2121" i="1"/>
  <c r="W2121" i="1" s="1"/>
  <c r="V2122" i="1"/>
  <c r="W2122" i="1" s="1"/>
  <c r="V2123" i="1"/>
  <c r="W2123" i="1" s="1"/>
  <c r="V2124" i="1"/>
  <c r="W2124" i="1" s="1"/>
  <c r="V2125" i="1"/>
  <c r="W2125" i="1" s="1"/>
  <c r="V2126" i="1"/>
  <c r="W2126" i="1" s="1"/>
  <c r="V2127" i="1"/>
  <c r="W2127" i="1" s="1"/>
  <c r="V2128" i="1"/>
  <c r="W2128" i="1" s="1"/>
  <c r="V2129" i="1"/>
  <c r="W2129" i="1" s="1"/>
  <c r="V2130" i="1"/>
  <c r="W2130" i="1" s="1"/>
  <c r="V2131" i="1"/>
  <c r="W2131" i="1" s="1"/>
  <c r="V2132" i="1"/>
  <c r="W2132" i="1" s="1"/>
  <c r="V2133" i="1"/>
  <c r="W2133" i="1" s="1"/>
  <c r="V2134" i="1"/>
  <c r="W2134" i="1" s="1"/>
  <c r="V2135" i="1"/>
  <c r="W2135" i="1" s="1"/>
  <c r="V2136" i="1"/>
  <c r="W2136" i="1" s="1"/>
  <c r="V2137" i="1"/>
  <c r="W2137" i="1" s="1"/>
  <c r="V2138" i="1"/>
  <c r="W2138" i="1" s="1"/>
  <c r="V2139" i="1"/>
  <c r="W2139" i="1" s="1"/>
  <c r="V2140" i="1"/>
  <c r="W2140" i="1" s="1"/>
  <c r="V2141" i="1"/>
  <c r="W2141" i="1" s="1"/>
  <c r="V2142" i="1"/>
  <c r="W2142" i="1" s="1"/>
  <c r="V2143" i="1"/>
  <c r="W2143" i="1" s="1"/>
  <c r="V2144" i="1"/>
  <c r="W2144" i="1" s="1"/>
  <c r="V2145" i="1"/>
  <c r="W2145" i="1" s="1"/>
  <c r="V2146" i="1"/>
  <c r="W2146" i="1" s="1"/>
  <c r="V2147" i="1"/>
  <c r="W2147" i="1" s="1"/>
  <c r="V2148" i="1"/>
  <c r="W2148" i="1" s="1"/>
  <c r="V2149" i="1"/>
  <c r="W2149" i="1" s="1"/>
  <c r="V2150" i="1"/>
  <c r="W2150" i="1" s="1"/>
  <c r="V2151" i="1"/>
  <c r="W2151" i="1" s="1"/>
  <c r="V2152" i="1"/>
  <c r="W2152" i="1" s="1"/>
  <c r="V2153" i="1"/>
  <c r="W2153" i="1" s="1"/>
  <c r="V2154" i="1"/>
  <c r="W2154" i="1" s="1"/>
  <c r="V2155" i="1"/>
  <c r="W2155" i="1" s="1"/>
  <c r="V2156" i="1"/>
  <c r="W2156" i="1" s="1"/>
  <c r="V2157" i="1"/>
  <c r="W2157" i="1" s="1"/>
  <c r="V2158" i="1"/>
  <c r="W2158" i="1" s="1"/>
  <c r="V2159" i="1"/>
  <c r="W2159" i="1" s="1"/>
  <c r="V2160" i="1"/>
  <c r="W2160" i="1" s="1"/>
  <c r="V2161" i="1"/>
  <c r="W2161" i="1" s="1"/>
  <c r="V2162" i="1"/>
  <c r="W2162" i="1" s="1"/>
  <c r="V2163" i="1"/>
  <c r="W2163" i="1" s="1"/>
  <c r="V2164" i="1"/>
  <c r="W2164" i="1" s="1"/>
  <c r="V2165" i="1"/>
  <c r="W2165" i="1" s="1"/>
  <c r="V2166" i="1"/>
  <c r="W2166" i="1" s="1"/>
  <c r="V2167" i="1"/>
  <c r="W2167" i="1" s="1"/>
  <c r="V2168" i="1"/>
  <c r="W2168" i="1" s="1"/>
  <c r="V2169" i="1"/>
  <c r="W2169" i="1" s="1"/>
  <c r="V2170" i="1"/>
  <c r="W2170" i="1" s="1"/>
  <c r="V2171" i="1"/>
  <c r="W2171" i="1" s="1"/>
  <c r="V2172" i="1"/>
  <c r="W2172" i="1" s="1"/>
  <c r="V2173" i="1"/>
  <c r="W2173" i="1" s="1"/>
  <c r="V2174" i="1"/>
  <c r="W2174" i="1" s="1"/>
  <c r="V2175" i="1"/>
  <c r="W2175" i="1" s="1"/>
  <c r="V2176" i="1"/>
  <c r="W2176" i="1" s="1"/>
  <c r="V2177" i="1"/>
  <c r="W2177" i="1" s="1"/>
  <c r="V2178" i="1"/>
  <c r="W2178" i="1" s="1"/>
  <c r="V2179" i="1"/>
  <c r="W2179" i="1" s="1"/>
  <c r="V2180" i="1"/>
  <c r="W2180" i="1" s="1"/>
  <c r="V2181" i="1"/>
  <c r="W2181" i="1" s="1"/>
  <c r="V2182" i="1"/>
  <c r="W2182" i="1" s="1"/>
  <c r="V2183" i="1"/>
  <c r="W2183" i="1" s="1"/>
  <c r="V2184" i="1"/>
  <c r="W2184" i="1" s="1"/>
  <c r="V2185" i="1"/>
  <c r="W2185" i="1" s="1"/>
  <c r="V2186" i="1"/>
  <c r="W2186" i="1" s="1"/>
  <c r="V2187" i="1"/>
  <c r="W2187" i="1" s="1"/>
  <c r="V2188" i="1"/>
  <c r="W2188" i="1" s="1"/>
  <c r="V2189" i="1"/>
  <c r="W2189" i="1" s="1"/>
  <c r="V2190" i="1"/>
  <c r="W2190" i="1" s="1"/>
  <c r="V2191" i="1"/>
  <c r="W2191" i="1" s="1"/>
  <c r="V2192" i="1"/>
  <c r="W2192" i="1" s="1"/>
  <c r="V2193" i="1"/>
  <c r="W2193" i="1" s="1"/>
  <c r="V2194" i="1"/>
  <c r="W2194" i="1" s="1"/>
  <c r="V2195" i="1"/>
  <c r="W2195" i="1" s="1"/>
  <c r="V2196" i="1"/>
  <c r="W2196" i="1" s="1"/>
  <c r="V2197" i="1"/>
  <c r="W2197" i="1" s="1"/>
  <c r="V2198" i="1"/>
  <c r="W2198" i="1" s="1"/>
  <c r="V2199" i="1"/>
  <c r="W2199" i="1" s="1"/>
  <c r="V2200" i="1"/>
  <c r="W2200" i="1" s="1"/>
  <c r="V2201" i="1"/>
  <c r="W2201" i="1" s="1"/>
  <c r="V2202" i="1"/>
  <c r="W2202" i="1" s="1"/>
  <c r="V2203" i="1"/>
  <c r="W2203" i="1" s="1"/>
  <c r="V2204" i="1"/>
  <c r="W2204" i="1" s="1"/>
  <c r="V2205" i="1"/>
  <c r="W2205" i="1" s="1"/>
  <c r="V2206" i="1"/>
  <c r="W2206" i="1" s="1"/>
  <c r="V2207" i="1"/>
  <c r="W2207" i="1" s="1"/>
  <c r="V2208" i="1"/>
  <c r="W2208" i="1" s="1"/>
  <c r="V2209" i="1"/>
  <c r="W2209" i="1" s="1"/>
  <c r="V2210" i="1"/>
  <c r="W2210" i="1" s="1"/>
  <c r="V2211" i="1"/>
  <c r="W2211" i="1" s="1"/>
  <c r="V2212" i="1"/>
  <c r="W2212" i="1" s="1"/>
  <c r="V2213" i="1"/>
  <c r="W2213" i="1" s="1"/>
  <c r="V2214" i="1"/>
  <c r="W2214" i="1" s="1"/>
  <c r="V2215" i="1"/>
  <c r="W2215" i="1" s="1"/>
  <c r="V2216" i="1"/>
  <c r="W2216" i="1" s="1"/>
  <c r="V2217" i="1"/>
  <c r="W2217" i="1" s="1"/>
  <c r="V2218" i="1"/>
  <c r="W2218" i="1" s="1"/>
  <c r="V2219" i="1"/>
  <c r="W2219" i="1" s="1"/>
  <c r="V2220" i="1"/>
  <c r="W2220" i="1" s="1"/>
  <c r="V2221" i="1"/>
  <c r="W2221" i="1" s="1"/>
  <c r="V2222" i="1"/>
  <c r="W2222" i="1" s="1"/>
  <c r="V2223" i="1"/>
  <c r="W2223" i="1" s="1"/>
  <c r="V2224" i="1"/>
  <c r="W2224" i="1" s="1"/>
  <c r="V2225" i="1"/>
  <c r="W2225" i="1" s="1"/>
  <c r="V2226" i="1"/>
  <c r="W2226" i="1" s="1"/>
  <c r="V2227" i="1"/>
  <c r="W2227" i="1" s="1"/>
  <c r="V2228" i="1"/>
  <c r="W2228" i="1" s="1"/>
  <c r="V2229" i="1"/>
  <c r="W2229" i="1" s="1"/>
  <c r="V2230" i="1"/>
  <c r="W2230" i="1" s="1"/>
  <c r="V2231" i="1"/>
  <c r="W2231" i="1" s="1"/>
  <c r="V2232" i="1"/>
  <c r="W2232" i="1" s="1"/>
  <c r="V2233" i="1"/>
  <c r="W2233" i="1" s="1"/>
  <c r="V2234" i="1"/>
  <c r="W2234" i="1" s="1"/>
  <c r="V2235" i="1"/>
  <c r="W2235" i="1" s="1"/>
  <c r="V2236" i="1"/>
  <c r="W2236" i="1" s="1"/>
  <c r="V2237" i="1"/>
  <c r="W2237" i="1" s="1"/>
  <c r="V2238" i="1"/>
  <c r="W2238" i="1" s="1"/>
  <c r="V2239" i="1"/>
  <c r="W2239" i="1" s="1"/>
  <c r="V2240" i="1"/>
  <c r="W2240" i="1" s="1"/>
  <c r="V2241" i="1"/>
  <c r="W2241" i="1" s="1"/>
  <c r="V2242" i="1"/>
  <c r="W2242" i="1" s="1"/>
  <c r="V2243" i="1"/>
  <c r="W2243" i="1" s="1"/>
  <c r="V2244" i="1"/>
  <c r="W2244" i="1" s="1"/>
  <c r="V2245" i="1"/>
  <c r="W2245" i="1" s="1"/>
  <c r="V2246" i="1"/>
  <c r="W2246" i="1" s="1"/>
  <c r="V2247" i="1"/>
  <c r="W2247" i="1" s="1"/>
  <c r="V2248" i="1"/>
  <c r="W2248" i="1" s="1"/>
  <c r="V2249" i="1"/>
  <c r="W2249" i="1" s="1"/>
  <c r="V2250" i="1"/>
  <c r="W2250" i="1" s="1"/>
  <c r="V2251" i="1"/>
  <c r="W2251" i="1" s="1"/>
  <c r="V2252" i="1"/>
  <c r="W2252" i="1" s="1"/>
  <c r="V2253" i="1"/>
  <c r="W2253" i="1" s="1"/>
  <c r="V2254" i="1"/>
  <c r="W2254" i="1" s="1"/>
  <c r="V2255" i="1"/>
  <c r="W2255" i="1" s="1"/>
  <c r="V2256" i="1"/>
  <c r="W2256" i="1" s="1"/>
  <c r="V2257" i="1"/>
  <c r="W2257" i="1" s="1"/>
  <c r="V2258" i="1"/>
  <c r="W2258" i="1" s="1"/>
  <c r="V2259" i="1"/>
  <c r="W2259" i="1" s="1"/>
  <c r="V2260" i="1"/>
  <c r="W2260" i="1" s="1"/>
  <c r="V2261" i="1"/>
  <c r="W2261" i="1" s="1"/>
  <c r="V2262" i="1"/>
  <c r="W2262" i="1" s="1"/>
  <c r="V2263" i="1"/>
  <c r="W2263" i="1" s="1"/>
  <c r="V2264" i="1"/>
  <c r="W2264" i="1" s="1"/>
  <c r="V2265" i="1"/>
  <c r="W2265" i="1" s="1"/>
  <c r="V2266" i="1"/>
  <c r="W2266" i="1" s="1"/>
  <c r="V2267" i="1"/>
  <c r="W2267" i="1" s="1"/>
  <c r="V2268" i="1"/>
  <c r="W2268" i="1" s="1"/>
  <c r="V2269" i="1"/>
  <c r="W2269" i="1" s="1"/>
  <c r="V2270" i="1"/>
  <c r="W2270" i="1" s="1"/>
  <c r="V2271" i="1"/>
  <c r="W2271" i="1" s="1"/>
  <c r="V2272" i="1"/>
  <c r="W2272" i="1" s="1"/>
  <c r="V2273" i="1"/>
  <c r="W2273" i="1" s="1"/>
  <c r="V2274" i="1"/>
  <c r="W2274" i="1" s="1"/>
  <c r="V2275" i="1"/>
  <c r="W2275" i="1" s="1"/>
  <c r="V2276" i="1"/>
  <c r="W2276" i="1" s="1"/>
  <c r="V2277" i="1"/>
  <c r="W2277" i="1" s="1"/>
  <c r="V2278" i="1"/>
  <c r="W2278" i="1" s="1"/>
  <c r="V2279" i="1"/>
  <c r="W2279" i="1" s="1"/>
  <c r="V2280" i="1"/>
  <c r="W2280" i="1" s="1"/>
  <c r="V2281" i="1"/>
  <c r="W2281" i="1" s="1"/>
  <c r="V2282" i="1"/>
  <c r="W2282" i="1" s="1"/>
  <c r="V2283" i="1"/>
  <c r="W2283" i="1" s="1"/>
  <c r="V2284" i="1"/>
  <c r="W2284" i="1" s="1"/>
  <c r="V2285" i="1"/>
  <c r="W2285" i="1" s="1"/>
  <c r="V2286" i="1"/>
  <c r="W2286" i="1" s="1"/>
  <c r="V2287" i="1"/>
  <c r="W2287" i="1" s="1"/>
  <c r="V2288" i="1"/>
  <c r="W2288" i="1" s="1"/>
  <c r="V2289" i="1"/>
  <c r="W2289" i="1" s="1"/>
  <c r="V2290" i="1"/>
  <c r="W2290" i="1" s="1"/>
  <c r="V2291" i="1"/>
  <c r="W2291" i="1" s="1"/>
  <c r="V2292" i="1"/>
  <c r="W2292" i="1" s="1"/>
  <c r="V2293" i="1"/>
  <c r="W2293" i="1" s="1"/>
  <c r="V2294" i="1"/>
  <c r="W2294" i="1" s="1"/>
  <c r="V2295" i="1"/>
  <c r="W2295" i="1" s="1"/>
  <c r="V2296" i="1"/>
  <c r="W2296" i="1" s="1"/>
  <c r="V2297" i="1"/>
  <c r="W2297" i="1" s="1"/>
  <c r="V2298" i="1"/>
  <c r="W2298" i="1" s="1"/>
  <c r="V2299" i="1"/>
  <c r="W2299" i="1" s="1"/>
  <c r="V2300" i="1"/>
  <c r="W2300" i="1" s="1"/>
  <c r="V2301" i="1"/>
  <c r="W2301" i="1" s="1"/>
  <c r="V2302" i="1"/>
  <c r="W2302" i="1" s="1"/>
  <c r="V2303" i="1"/>
  <c r="W2303" i="1" s="1"/>
  <c r="V2304" i="1"/>
  <c r="W2304" i="1" s="1"/>
  <c r="V2305" i="1"/>
  <c r="W2305" i="1" s="1"/>
  <c r="V2306" i="1"/>
  <c r="W2306" i="1" s="1"/>
  <c r="V2307" i="1"/>
  <c r="W2307" i="1" s="1"/>
  <c r="V2308" i="1"/>
  <c r="W2308" i="1" s="1"/>
  <c r="V2309" i="1"/>
  <c r="W2309" i="1" s="1"/>
  <c r="V2310" i="1"/>
  <c r="W2310" i="1" s="1"/>
  <c r="V2311" i="1"/>
  <c r="W2311" i="1" s="1"/>
  <c r="V2312" i="1"/>
  <c r="W2312" i="1" s="1"/>
  <c r="V2313" i="1"/>
  <c r="W2313" i="1" s="1"/>
  <c r="V2314" i="1"/>
  <c r="W2314" i="1" s="1"/>
  <c r="V2315" i="1"/>
  <c r="W2315" i="1" s="1"/>
  <c r="V2316" i="1"/>
  <c r="W2316" i="1" s="1"/>
  <c r="V2317" i="1"/>
  <c r="W2317" i="1" s="1"/>
  <c r="V2318" i="1"/>
  <c r="W2318" i="1" s="1"/>
  <c r="V2319" i="1"/>
  <c r="W2319" i="1" s="1"/>
  <c r="V2320" i="1"/>
  <c r="W2320" i="1" s="1"/>
  <c r="V2321" i="1"/>
  <c r="W2321" i="1" s="1"/>
  <c r="V2322" i="1"/>
  <c r="W2322" i="1" s="1"/>
  <c r="V2323" i="1"/>
  <c r="W2323" i="1" s="1"/>
  <c r="V2324" i="1"/>
  <c r="W2324" i="1" s="1"/>
  <c r="V2325" i="1"/>
  <c r="W2325" i="1" s="1"/>
  <c r="V2326" i="1"/>
  <c r="W2326" i="1" s="1"/>
  <c r="V2327" i="1"/>
  <c r="W2327" i="1" s="1"/>
  <c r="V2328" i="1"/>
  <c r="W2328" i="1" s="1"/>
  <c r="V2329" i="1"/>
  <c r="W2329" i="1" s="1"/>
  <c r="V2330" i="1"/>
  <c r="W2330" i="1" s="1"/>
  <c r="V2331" i="1"/>
  <c r="W2331" i="1" s="1"/>
  <c r="V2332" i="1"/>
  <c r="W2332" i="1" s="1"/>
  <c r="V2333" i="1"/>
  <c r="W2333" i="1" s="1"/>
  <c r="V2334" i="1"/>
  <c r="W2334" i="1" s="1"/>
  <c r="V2335" i="1"/>
  <c r="W2335" i="1" s="1"/>
  <c r="V2336" i="1"/>
  <c r="W2336" i="1" s="1"/>
  <c r="V2337" i="1"/>
  <c r="W2337" i="1" s="1"/>
  <c r="V2338" i="1"/>
  <c r="W2338" i="1" s="1"/>
  <c r="V2339" i="1"/>
  <c r="W2339" i="1" s="1"/>
  <c r="V2340" i="1"/>
  <c r="W2340" i="1" s="1"/>
  <c r="V2341" i="1"/>
  <c r="W2341" i="1" s="1"/>
  <c r="V2342" i="1"/>
  <c r="W2342" i="1" s="1"/>
  <c r="V2343" i="1"/>
  <c r="W2343" i="1" s="1"/>
  <c r="V2344" i="1"/>
  <c r="W2344" i="1" s="1"/>
  <c r="V2345" i="1"/>
  <c r="W2345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1" i="1"/>
  <c r="W2351" i="1" s="1"/>
  <c r="V2352" i="1"/>
  <c r="W2352" i="1" s="1"/>
  <c r="V2353" i="1"/>
  <c r="W2353" i="1" s="1"/>
  <c r="V2354" i="1"/>
  <c r="W2354" i="1" s="1"/>
  <c r="V2355" i="1"/>
  <c r="W2355" i="1" s="1"/>
  <c r="V2356" i="1"/>
  <c r="W2356" i="1" s="1"/>
  <c r="V2357" i="1"/>
  <c r="W2357" i="1" s="1"/>
  <c r="V2358" i="1"/>
  <c r="W2358" i="1" s="1"/>
  <c r="V2359" i="1"/>
  <c r="W2359" i="1" s="1"/>
  <c r="V2360" i="1"/>
  <c r="W2360" i="1" s="1"/>
  <c r="V2361" i="1"/>
  <c r="W2361" i="1" s="1"/>
  <c r="V2362" i="1"/>
  <c r="W2362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0" i="1"/>
  <c r="W2370" i="1" s="1"/>
  <c r="V2371" i="1"/>
  <c r="W2371" i="1" s="1"/>
  <c r="V2372" i="1"/>
  <c r="W2372" i="1" s="1"/>
  <c r="V2373" i="1"/>
  <c r="W2373" i="1" s="1"/>
  <c r="V2374" i="1"/>
  <c r="W2374" i="1" s="1"/>
  <c r="V2375" i="1"/>
  <c r="W2375" i="1" s="1"/>
  <c r="V2376" i="1"/>
  <c r="W2376" i="1" s="1"/>
  <c r="V2377" i="1"/>
  <c r="W2377" i="1" s="1"/>
  <c r="V2378" i="1"/>
  <c r="W2378" i="1" s="1"/>
  <c r="V2379" i="1"/>
  <c r="W2379" i="1" s="1"/>
  <c r="V2380" i="1"/>
  <c r="W2380" i="1" s="1"/>
  <c r="V2381" i="1"/>
  <c r="W2381" i="1" s="1"/>
  <c r="V2382" i="1"/>
  <c r="W2382" i="1" s="1"/>
  <c r="V2383" i="1"/>
  <c r="W2383" i="1" s="1"/>
  <c r="V2384" i="1"/>
  <c r="W2384" i="1" s="1"/>
  <c r="V2385" i="1"/>
  <c r="W2385" i="1" s="1"/>
  <c r="V2386" i="1"/>
  <c r="W2386" i="1" s="1"/>
  <c r="V2387" i="1"/>
  <c r="W2387" i="1" s="1"/>
  <c r="V2388" i="1"/>
  <c r="W2388" i="1" s="1"/>
  <c r="V2389" i="1"/>
  <c r="W2389" i="1" s="1"/>
  <c r="V2390" i="1"/>
  <c r="W2390" i="1" s="1"/>
  <c r="V2391" i="1"/>
  <c r="W2391" i="1" s="1"/>
  <c r="V2392" i="1"/>
  <c r="W2392" i="1" s="1"/>
  <c r="V2393" i="1"/>
  <c r="W2393" i="1" s="1"/>
  <c r="V2394" i="1"/>
  <c r="W2394" i="1" s="1"/>
  <c r="V2395" i="1"/>
  <c r="W2395" i="1" s="1"/>
  <c r="V2396" i="1"/>
  <c r="W2396" i="1" s="1"/>
  <c r="V2397" i="1"/>
  <c r="W2397" i="1" s="1"/>
  <c r="V2398" i="1"/>
  <c r="W2398" i="1" s="1"/>
  <c r="V2399" i="1"/>
  <c r="W2399" i="1" s="1"/>
  <c r="V2400" i="1"/>
  <c r="W2400" i="1" s="1"/>
  <c r="V2401" i="1"/>
  <c r="W2401" i="1" s="1"/>
  <c r="V2402" i="1"/>
  <c r="W2402" i="1" s="1"/>
  <c r="V2403" i="1"/>
  <c r="W2403" i="1" s="1"/>
  <c r="V2404" i="1"/>
  <c r="W2404" i="1" s="1"/>
  <c r="V2405" i="1"/>
  <c r="W2405" i="1" s="1"/>
  <c r="V2406" i="1"/>
  <c r="W2406" i="1" s="1"/>
  <c r="V2407" i="1"/>
  <c r="W2407" i="1" s="1"/>
  <c r="V2408" i="1"/>
  <c r="W2408" i="1" s="1"/>
  <c r="V2409" i="1"/>
  <c r="W2409" i="1" s="1"/>
  <c r="V2410" i="1"/>
  <c r="W2410" i="1" s="1"/>
  <c r="V2411" i="1"/>
  <c r="W2411" i="1" s="1"/>
  <c r="V2412" i="1"/>
  <c r="W2412" i="1" s="1"/>
  <c r="V2413" i="1"/>
  <c r="W2413" i="1" s="1"/>
  <c r="V2414" i="1"/>
  <c r="W2414" i="1" s="1"/>
  <c r="V2415" i="1"/>
  <c r="W2415" i="1" s="1"/>
  <c r="V2416" i="1"/>
  <c r="W2416" i="1" s="1"/>
  <c r="V2417" i="1"/>
  <c r="W2417" i="1" s="1"/>
  <c r="V2418" i="1"/>
  <c r="W2418" i="1" s="1"/>
  <c r="V2419" i="1"/>
  <c r="W2419" i="1" s="1"/>
  <c r="V2420" i="1"/>
  <c r="W2420" i="1" s="1"/>
  <c r="V2421" i="1"/>
  <c r="W2421" i="1" s="1"/>
  <c r="V2422" i="1"/>
  <c r="W2422" i="1" s="1"/>
  <c r="V2423" i="1"/>
  <c r="W2423" i="1" s="1"/>
  <c r="V2424" i="1"/>
  <c r="W2424" i="1" s="1"/>
  <c r="V2425" i="1"/>
  <c r="W2425" i="1" s="1"/>
  <c r="V2426" i="1"/>
  <c r="W2426" i="1" s="1"/>
  <c r="V2427" i="1"/>
  <c r="W2427" i="1" s="1"/>
  <c r="V2428" i="1"/>
  <c r="W2428" i="1" s="1"/>
  <c r="V2429" i="1"/>
  <c r="W2429" i="1" s="1"/>
  <c r="V2430" i="1"/>
  <c r="W2430" i="1" s="1"/>
  <c r="V2431" i="1"/>
  <c r="W2431" i="1" s="1"/>
  <c r="V2432" i="1"/>
  <c r="W2432" i="1" s="1"/>
  <c r="V2433" i="1"/>
  <c r="W2433" i="1" s="1"/>
  <c r="V2434" i="1"/>
  <c r="W2434" i="1" s="1"/>
  <c r="V2435" i="1"/>
  <c r="W2435" i="1" s="1"/>
  <c r="V2436" i="1"/>
  <c r="W2436" i="1" s="1"/>
  <c r="V2437" i="1"/>
  <c r="W2437" i="1" s="1"/>
  <c r="V2438" i="1"/>
  <c r="W2438" i="1" s="1"/>
  <c r="V2439" i="1"/>
  <c r="W2439" i="1" s="1"/>
  <c r="V2440" i="1"/>
  <c r="W2440" i="1" s="1"/>
  <c r="V2441" i="1"/>
  <c r="W2441" i="1" s="1"/>
  <c r="V2442" i="1"/>
  <c r="W2442" i="1" s="1"/>
  <c r="V2443" i="1"/>
  <c r="W2443" i="1" s="1"/>
  <c r="V2444" i="1"/>
  <c r="W2444" i="1" s="1"/>
  <c r="V2445" i="1"/>
  <c r="W2445" i="1" s="1"/>
  <c r="V2446" i="1"/>
  <c r="W2446" i="1" s="1"/>
  <c r="V2447" i="1"/>
  <c r="W2447" i="1" s="1"/>
  <c r="V2448" i="1"/>
  <c r="W2448" i="1" s="1"/>
  <c r="V2449" i="1"/>
  <c r="W2449" i="1" s="1"/>
  <c r="V2450" i="1"/>
  <c r="W2450" i="1" s="1"/>
  <c r="V2451" i="1"/>
  <c r="W2451" i="1" s="1"/>
  <c r="V2452" i="1"/>
  <c r="W2452" i="1" s="1"/>
  <c r="V2453" i="1"/>
  <c r="W2453" i="1" s="1"/>
  <c r="V2454" i="1"/>
  <c r="W2454" i="1" s="1"/>
  <c r="V2455" i="1"/>
  <c r="W2455" i="1" s="1"/>
  <c r="V2456" i="1"/>
  <c r="W2456" i="1" s="1"/>
  <c r="V2457" i="1"/>
  <c r="W2457" i="1" s="1"/>
  <c r="V2458" i="1"/>
  <c r="W2458" i="1" s="1"/>
  <c r="V2459" i="1"/>
  <c r="W2459" i="1" s="1"/>
  <c r="V2460" i="1"/>
  <c r="W2460" i="1" s="1"/>
  <c r="V2461" i="1"/>
  <c r="W2461" i="1" s="1"/>
  <c r="V2462" i="1"/>
  <c r="W2462" i="1" s="1"/>
  <c r="V2463" i="1"/>
  <c r="W2463" i="1" s="1"/>
  <c r="V2464" i="1"/>
  <c r="W2464" i="1" s="1"/>
  <c r="V2465" i="1"/>
  <c r="W2465" i="1" s="1"/>
  <c r="V2466" i="1"/>
  <c r="W2466" i="1" s="1"/>
  <c r="V2467" i="1"/>
  <c r="W2467" i="1" s="1"/>
  <c r="V2468" i="1"/>
  <c r="W2468" i="1" s="1"/>
  <c r="V2469" i="1"/>
  <c r="W2469" i="1" s="1"/>
  <c r="V2470" i="1"/>
  <c r="W2470" i="1" s="1"/>
  <c r="V2471" i="1"/>
  <c r="W2471" i="1" s="1"/>
  <c r="V2472" i="1"/>
  <c r="W2472" i="1" s="1"/>
  <c r="V2473" i="1"/>
  <c r="W2473" i="1" s="1"/>
  <c r="V2474" i="1"/>
  <c r="W2474" i="1" s="1"/>
  <c r="V2475" i="1"/>
  <c r="W2475" i="1" s="1"/>
  <c r="V2476" i="1"/>
  <c r="W2476" i="1" s="1"/>
  <c r="V2477" i="1"/>
  <c r="W2477" i="1" s="1"/>
  <c r="V2478" i="1"/>
  <c r="W2478" i="1" s="1"/>
  <c r="V2479" i="1"/>
  <c r="W2479" i="1" s="1"/>
  <c r="V2480" i="1"/>
  <c r="W2480" i="1" s="1"/>
  <c r="V2481" i="1"/>
  <c r="W2481" i="1" s="1"/>
  <c r="V2482" i="1"/>
  <c r="W2482" i="1" s="1"/>
  <c r="V2483" i="1"/>
  <c r="W2483" i="1" s="1"/>
  <c r="V2484" i="1"/>
  <c r="W2484" i="1" s="1"/>
  <c r="V2485" i="1"/>
  <c r="W2485" i="1" s="1"/>
  <c r="V2486" i="1"/>
  <c r="W2486" i="1" s="1"/>
  <c r="V2487" i="1"/>
  <c r="W2487" i="1" s="1"/>
  <c r="V2488" i="1"/>
  <c r="W2488" i="1" s="1"/>
  <c r="V2489" i="1"/>
  <c r="W2489" i="1" s="1"/>
  <c r="V2490" i="1"/>
  <c r="W2490" i="1" s="1"/>
  <c r="V2491" i="1"/>
  <c r="W2491" i="1" s="1"/>
  <c r="V2492" i="1"/>
  <c r="W2492" i="1" s="1"/>
  <c r="V2493" i="1"/>
  <c r="W2493" i="1" s="1"/>
  <c r="V2494" i="1"/>
  <c r="W2494" i="1" s="1"/>
  <c r="V2495" i="1"/>
  <c r="W2495" i="1" s="1"/>
  <c r="V2496" i="1"/>
  <c r="W2496" i="1" s="1"/>
  <c r="V2497" i="1"/>
  <c r="W2497" i="1" s="1"/>
  <c r="V2498" i="1"/>
  <c r="W2498" i="1" s="1"/>
  <c r="V2499" i="1"/>
  <c r="W2499" i="1" s="1"/>
  <c r="V2500" i="1"/>
  <c r="W2500" i="1" s="1"/>
  <c r="V2501" i="1"/>
  <c r="W2501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7" i="1"/>
  <c r="W2507" i="1" s="1"/>
  <c r="V2508" i="1"/>
  <c r="W2508" i="1" s="1"/>
  <c r="V2509" i="1"/>
  <c r="W2509" i="1" s="1"/>
  <c r="V2510" i="1"/>
  <c r="W2510" i="1" s="1"/>
  <c r="V2511" i="1"/>
  <c r="W2511" i="1" s="1"/>
  <c r="V2512" i="1"/>
  <c r="W2512" i="1" s="1"/>
  <c r="V2513" i="1"/>
  <c r="W2513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19" i="1"/>
  <c r="W2519" i="1" s="1"/>
  <c r="V2520" i="1"/>
  <c r="W2520" i="1" s="1"/>
  <c r="V2521" i="1"/>
  <c r="W2521" i="1" s="1"/>
  <c r="V2522" i="1"/>
  <c r="W2522" i="1" s="1"/>
  <c r="V2523" i="1"/>
  <c r="W2523" i="1" s="1"/>
  <c r="V2524" i="1"/>
  <c r="W2524" i="1" s="1"/>
  <c r="V2525" i="1"/>
  <c r="W2525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1" i="1"/>
  <c r="W2531" i="1" s="1"/>
  <c r="V2532" i="1"/>
  <c r="W2532" i="1" s="1"/>
  <c r="V2533" i="1"/>
  <c r="W2533" i="1" s="1"/>
  <c r="V2534" i="1"/>
  <c r="W2534" i="1" s="1"/>
  <c r="V2535" i="1"/>
  <c r="W2535" i="1" s="1"/>
  <c r="V2536" i="1"/>
  <c r="W2536" i="1" s="1"/>
  <c r="V2537" i="1"/>
  <c r="W2537" i="1" s="1"/>
  <c r="V2538" i="1"/>
  <c r="W2538" i="1" s="1"/>
  <c r="V2539" i="1"/>
  <c r="W2539" i="1" s="1"/>
  <c r="V2540" i="1"/>
  <c r="W2540" i="1" s="1"/>
  <c r="V2541" i="1"/>
  <c r="W2541" i="1" s="1"/>
  <c r="V2542" i="1"/>
  <c r="W2542" i="1" s="1"/>
  <c r="V2543" i="1"/>
  <c r="W2543" i="1" s="1"/>
  <c r="V2544" i="1"/>
  <c r="W2544" i="1" s="1"/>
  <c r="V2545" i="1"/>
  <c r="W2545" i="1" s="1"/>
  <c r="V2546" i="1"/>
  <c r="W2546" i="1" s="1"/>
  <c r="V2547" i="1"/>
  <c r="W2547" i="1" s="1"/>
  <c r="V2548" i="1"/>
  <c r="W2548" i="1" s="1"/>
  <c r="V2549" i="1"/>
  <c r="W2549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5" i="1"/>
  <c r="W2555" i="1" s="1"/>
  <c r="V2556" i="1"/>
  <c r="W2556" i="1" s="1"/>
  <c r="V2557" i="1"/>
  <c r="W2557" i="1" s="1"/>
  <c r="V2558" i="1"/>
  <c r="W2558" i="1" s="1"/>
  <c r="V2559" i="1"/>
  <c r="W2559" i="1" s="1"/>
  <c r="V2560" i="1"/>
  <c r="W2560" i="1" s="1"/>
  <c r="V2561" i="1"/>
  <c r="W2561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68" i="1"/>
  <c r="W2568" i="1" s="1"/>
  <c r="V2569" i="1"/>
  <c r="W2569" i="1" s="1"/>
  <c r="V2570" i="1"/>
  <c r="W2570" i="1" s="1"/>
  <c r="V2571" i="1"/>
  <c r="W2571" i="1" s="1"/>
  <c r="V2572" i="1"/>
  <c r="W2572" i="1" s="1"/>
  <c r="V2573" i="1"/>
  <c r="W2573" i="1" s="1"/>
  <c r="V2574" i="1"/>
  <c r="W2574" i="1" s="1"/>
  <c r="V2575" i="1"/>
  <c r="W2575" i="1" s="1"/>
  <c r="V2576" i="1"/>
  <c r="W2576" i="1" s="1"/>
  <c r="V2577" i="1"/>
  <c r="W2577" i="1" s="1"/>
  <c r="V2578" i="1"/>
  <c r="W2578" i="1" s="1"/>
  <c r="V2579" i="1"/>
  <c r="W2579" i="1" s="1"/>
  <c r="V2580" i="1"/>
  <c r="W2580" i="1" s="1"/>
  <c r="V2581" i="1"/>
  <c r="W2581" i="1" s="1"/>
  <c r="V2582" i="1"/>
  <c r="W2582" i="1" s="1"/>
  <c r="V2583" i="1"/>
  <c r="W2583" i="1" s="1"/>
  <c r="V2584" i="1"/>
  <c r="W2584" i="1" s="1"/>
  <c r="V2585" i="1"/>
  <c r="W2585" i="1" s="1"/>
  <c r="V2586" i="1"/>
  <c r="W2586" i="1" s="1"/>
  <c r="V2587" i="1"/>
  <c r="W2587" i="1" s="1"/>
  <c r="V2588" i="1"/>
  <c r="W2588" i="1" s="1"/>
  <c r="V2589" i="1"/>
  <c r="W2589" i="1" s="1"/>
  <c r="V2590" i="1"/>
  <c r="W2590" i="1" s="1"/>
  <c r="V2591" i="1"/>
  <c r="W2591" i="1" s="1"/>
  <c r="V2592" i="1"/>
  <c r="W2592" i="1" s="1"/>
  <c r="V2593" i="1"/>
  <c r="W2593" i="1" s="1"/>
  <c r="V2594" i="1"/>
  <c r="W2594" i="1" s="1"/>
  <c r="V2595" i="1"/>
  <c r="W2595" i="1" s="1"/>
  <c r="V2596" i="1"/>
  <c r="W2596" i="1" s="1"/>
  <c r="V2597" i="1"/>
  <c r="W2597" i="1" s="1"/>
  <c r="V2598" i="1"/>
  <c r="W2598" i="1" s="1"/>
  <c r="V2599" i="1"/>
  <c r="W2599" i="1" s="1"/>
  <c r="V2600" i="1"/>
  <c r="W2600" i="1" s="1"/>
  <c r="V2601" i="1"/>
  <c r="W2601" i="1" s="1"/>
  <c r="V2602" i="1"/>
  <c r="W2602" i="1" s="1"/>
  <c r="V2603" i="1"/>
  <c r="W2603" i="1" s="1"/>
  <c r="V2604" i="1"/>
  <c r="W2604" i="1" s="1"/>
  <c r="V2605" i="1"/>
  <c r="W2605" i="1" s="1"/>
  <c r="V2606" i="1"/>
  <c r="W2606" i="1" s="1"/>
  <c r="V2607" i="1"/>
  <c r="W2607" i="1" s="1"/>
  <c r="V2608" i="1"/>
  <c r="W2608" i="1" s="1"/>
  <c r="V2609" i="1"/>
  <c r="W2609" i="1" s="1"/>
  <c r="V2610" i="1"/>
  <c r="W2610" i="1" s="1"/>
  <c r="V2611" i="1"/>
  <c r="W2611" i="1" s="1"/>
  <c r="V2612" i="1"/>
  <c r="W2612" i="1" s="1"/>
  <c r="V2613" i="1"/>
  <c r="W2613" i="1" s="1"/>
  <c r="V2614" i="1"/>
  <c r="W2614" i="1" s="1"/>
  <c r="V2615" i="1"/>
  <c r="W2615" i="1" s="1"/>
  <c r="V2616" i="1"/>
  <c r="W2616" i="1" s="1"/>
  <c r="V2617" i="1"/>
  <c r="W2617" i="1" s="1"/>
  <c r="V2618" i="1"/>
  <c r="W2618" i="1" s="1"/>
  <c r="V2619" i="1"/>
  <c r="W2619" i="1" s="1"/>
  <c r="V2620" i="1"/>
  <c r="W2620" i="1" s="1"/>
  <c r="V2621" i="1"/>
  <c r="W2621" i="1" s="1"/>
  <c r="V2622" i="1"/>
  <c r="W2622" i="1" s="1"/>
  <c r="V2623" i="1"/>
  <c r="W2623" i="1" s="1"/>
  <c r="V2624" i="1"/>
  <c r="W2624" i="1" s="1"/>
  <c r="V2625" i="1"/>
  <c r="W2625" i="1" s="1"/>
  <c r="V2626" i="1"/>
  <c r="W2626" i="1" s="1"/>
  <c r="V2627" i="1"/>
  <c r="W2627" i="1" s="1"/>
  <c r="V2628" i="1"/>
  <c r="W2628" i="1" s="1"/>
  <c r="V2629" i="1"/>
  <c r="W2629" i="1" s="1"/>
  <c r="V2630" i="1"/>
  <c r="W2630" i="1" s="1"/>
  <c r="V2631" i="1"/>
  <c r="W2631" i="1" s="1"/>
  <c r="V2632" i="1"/>
  <c r="W2632" i="1" s="1"/>
  <c r="V2633" i="1"/>
  <c r="W2633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39" i="1"/>
  <c r="W2639" i="1" s="1"/>
  <c r="V2640" i="1"/>
  <c r="W2640" i="1" s="1"/>
  <c r="V2641" i="1"/>
  <c r="W2641" i="1" s="1"/>
  <c r="V2642" i="1"/>
  <c r="W2642" i="1" s="1"/>
  <c r="V2643" i="1"/>
  <c r="W2643" i="1" s="1"/>
  <c r="V2644" i="1"/>
  <c r="W2644" i="1" s="1"/>
  <c r="V2645" i="1"/>
  <c r="W2645" i="1" s="1"/>
  <c r="V2646" i="1"/>
  <c r="W2646" i="1" s="1"/>
  <c r="V2647" i="1"/>
  <c r="W2647" i="1" s="1"/>
  <c r="V2648" i="1"/>
  <c r="W2648" i="1" s="1"/>
  <c r="V2649" i="1"/>
  <c r="W2649" i="1" s="1"/>
  <c r="V2650" i="1"/>
  <c r="W2650" i="1" s="1"/>
  <c r="V2651" i="1"/>
  <c r="W2651" i="1" s="1"/>
  <c r="V2652" i="1"/>
  <c r="W2652" i="1" s="1"/>
  <c r="V2653" i="1"/>
  <c r="W2653" i="1" s="1"/>
  <c r="V2654" i="1"/>
  <c r="W2654" i="1" s="1"/>
  <c r="V2655" i="1"/>
  <c r="W2655" i="1" s="1"/>
  <c r="V2656" i="1"/>
  <c r="W2656" i="1" s="1"/>
  <c r="V2657" i="1"/>
  <c r="W2657" i="1" s="1"/>
  <c r="V2658" i="1"/>
  <c r="W2658" i="1" s="1"/>
  <c r="V2659" i="1"/>
  <c r="W2659" i="1" s="1"/>
  <c r="V2660" i="1"/>
  <c r="W2660" i="1" s="1"/>
  <c r="V2661" i="1"/>
  <c r="W2661" i="1" s="1"/>
  <c r="V2662" i="1"/>
  <c r="W2662" i="1" s="1"/>
  <c r="V2663" i="1"/>
  <c r="W2663" i="1" s="1"/>
  <c r="V2664" i="1"/>
  <c r="W2664" i="1" s="1"/>
  <c r="V2665" i="1"/>
  <c r="W2665" i="1" s="1"/>
  <c r="V2666" i="1"/>
  <c r="W2666" i="1" s="1"/>
  <c r="V2667" i="1"/>
  <c r="W2667" i="1" s="1"/>
  <c r="V2668" i="1"/>
  <c r="W2668" i="1" s="1"/>
  <c r="V2669" i="1"/>
  <c r="W2669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5" i="1"/>
  <c r="W2675" i="1" s="1"/>
  <c r="V2676" i="1"/>
  <c r="W2676" i="1" s="1"/>
  <c r="V2677" i="1"/>
  <c r="W2677" i="1" s="1"/>
  <c r="V2678" i="1"/>
  <c r="W2678" i="1" s="1"/>
  <c r="V2679" i="1"/>
  <c r="W2679" i="1" s="1"/>
  <c r="V2680" i="1"/>
  <c r="W2680" i="1" s="1"/>
  <c r="V2681" i="1"/>
  <c r="W2681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7" i="1"/>
  <c r="W2687" i="1" s="1"/>
  <c r="V2688" i="1"/>
  <c r="W2688" i="1" s="1"/>
  <c r="V2689" i="1"/>
  <c r="W2689" i="1" s="1"/>
  <c r="V2690" i="1"/>
  <c r="W2690" i="1" s="1"/>
  <c r="V2691" i="1"/>
  <c r="W2691" i="1" s="1"/>
  <c r="V2692" i="1"/>
  <c r="W2692" i="1" s="1"/>
  <c r="V2693" i="1"/>
  <c r="W2693" i="1" s="1"/>
  <c r="V2694" i="1"/>
  <c r="W2694" i="1" s="1"/>
  <c r="V2695" i="1"/>
  <c r="W2695" i="1" s="1"/>
  <c r="V2696" i="1"/>
  <c r="W2696" i="1" s="1"/>
  <c r="V2697" i="1"/>
  <c r="W2697" i="1" s="1"/>
  <c r="V2698" i="1"/>
  <c r="W2698" i="1" s="1"/>
  <c r="V2699" i="1"/>
  <c r="W2699" i="1" s="1"/>
  <c r="V2700" i="1"/>
  <c r="W2700" i="1" s="1"/>
  <c r="V2701" i="1"/>
  <c r="W2701" i="1" s="1"/>
  <c r="V2702" i="1"/>
  <c r="W2702" i="1" s="1"/>
  <c r="V2703" i="1"/>
  <c r="W2703" i="1" s="1"/>
  <c r="V2704" i="1"/>
  <c r="W2704" i="1" s="1"/>
  <c r="V2705" i="1"/>
  <c r="W2705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1" i="1"/>
  <c r="W2711" i="1" s="1"/>
  <c r="V2712" i="1"/>
  <c r="W2712" i="1" s="1"/>
  <c r="V2713" i="1"/>
  <c r="W2713" i="1" s="1"/>
  <c r="V2714" i="1"/>
  <c r="W2714" i="1" s="1"/>
  <c r="V2715" i="1"/>
  <c r="W2715" i="1" s="1"/>
  <c r="V2716" i="1"/>
  <c r="W2716" i="1" s="1"/>
  <c r="V2717" i="1"/>
  <c r="W2717" i="1" s="1"/>
  <c r="V2718" i="1"/>
  <c r="W2718" i="1" s="1"/>
  <c r="V2719" i="1"/>
  <c r="W2719" i="1" s="1"/>
  <c r="V2720" i="1"/>
  <c r="W2720" i="1" s="1"/>
  <c r="V2721" i="1"/>
  <c r="W2721" i="1" s="1"/>
  <c r="V2722" i="1"/>
  <c r="W2722" i="1" s="1"/>
  <c r="V2723" i="1"/>
  <c r="W2723" i="1" s="1"/>
  <c r="V2724" i="1"/>
  <c r="W2724" i="1" s="1"/>
  <c r="V2725" i="1"/>
  <c r="W2725" i="1" s="1"/>
  <c r="V2726" i="1"/>
  <c r="W2726" i="1" s="1"/>
  <c r="V2727" i="1"/>
  <c r="W2727" i="1" s="1"/>
  <c r="V2728" i="1"/>
  <c r="W2728" i="1" s="1"/>
  <c r="V2729" i="1"/>
  <c r="W2729" i="1" s="1"/>
  <c r="V2730" i="1"/>
  <c r="W2730" i="1" s="1"/>
  <c r="V2731" i="1"/>
  <c r="W2731" i="1" s="1"/>
  <c r="V2732" i="1"/>
  <c r="W2732" i="1" s="1"/>
  <c r="V2733" i="1"/>
  <c r="W2733" i="1" s="1"/>
  <c r="V2734" i="1"/>
  <c r="W2734" i="1" s="1"/>
  <c r="V2735" i="1"/>
  <c r="W2735" i="1" s="1"/>
  <c r="V2736" i="1"/>
  <c r="W2736" i="1" s="1"/>
  <c r="V2737" i="1"/>
  <c r="W2737" i="1" s="1"/>
  <c r="V2738" i="1"/>
  <c r="W2738" i="1" s="1"/>
  <c r="V2739" i="1"/>
  <c r="W2739" i="1" s="1"/>
  <c r="V2740" i="1"/>
  <c r="W2740" i="1" s="1"/>
  <c r="V2741" i="1"/>
  <c r="W2741" i="1" s="1"/>
  <c r="V2742" i="1"/>
  <c r="W2742" i="1" s="1"/>
  <c r="V2743" i="1"/>
  <c r="W2743" i="1" s="1"/>
  <c r="V2744" i="1"/>
  <c r="W2744" i="1" s="1"/>
  <c r="V2745" i="1"/>
  <c r="W2745" i="1" s="1"/>
  <c r="V2746" i="1"/>
  <c r="W2746" i="1" s="1"/>
  <c r="V2747" i="1"/>
  <c r="W2747" i="1" s="1"/>
  <c r="V2748" i="1"/>
  <c r="W2748" i="1" s="1"/>
  <c r="V2749" i="1"/>
  <c r="W2749" i="1" s="1"/>
  <c r="V2750" i="1"/>
  <c r="W2750" i="1" s="1"/>
  <c r="V2751" i="1"/>
  <c r="W2751" i="1" s="1"/>
  <c r="V2752" i="1"/>
  <c r="W2752" i="1" s="1"/>
  <c r="V2753" i="1"/>
  <c r="W2753" i="1" s="1"/>
  <c r="V2754" i="1"/>
  <c r="W2754" i="1" s="1"/>
  <c r="V2755" i="1"/>
  <c r="W2755" i="1" s="1"/>
  <c r="V2756" i="1"/>
  <c r="W2756" i="1" s="1"/>
  <c r="V2757" i="1"/>
  <c r="W2757" i="1" s="1"/>
  <c r="V2758" i="1"/>
  <c r="W2758" i="1" s="1"/>
  <c r="V2759" i="1"/>
  <c r="W2759" i="1" s="1"/>
  <c r="V2760" i="1"/>
  <c r="W2760" i="1" s="1"/>
  <c r="V2761" i="1"/>
  <c r="W2761" i="1" s="1"/>
  <c r="V2762" i="1"/>
  <c r="W2762" i="1" s="1"/>
  <c r="V2763" i="1"/>
  <c r="W2763" i="1" s="1"/>
  <c r="V2764" i="1"/>
  <c r="W2764" i="1" s="1"/>
  <c r="V2765" i="1"/>
  <c r="W2765" i="1" s="1"/>
  <c r="V2766" i="1"/>
  <c r="W2766" i="1" s="1"/>
  <c r="V2767" i="1"/>
  <c r="W2767" i="1" s="1"/>
  <c r="V2768" i="1"/>
  <c r="W2768" i="1" s="1"/>
  <c r="V2769" i="1"/>
  <c r="W2769" i="1" s="1"/>
  <c r="V2770" i="1"/>
  <c r="W2770" i="1" s="1"/>
  <c r="V2771" i="1"/>
  <c r="W2771" i="1" s="1"/>
  <c r="V2772" i="1"/>
  <c r="W2772" i="1" s="1"/>
  <c r="V2773" i="1"/>
  <c r="W2773" i="1" s="1"/>
  <c r="V2774" i="1"/>
  <c r="W2774" i="1" s="1"/>
  <c r="V2775" i="1"/>
  <c r="W2775" i="1" s="1"/>
  <c r="V2776" i="1"/>
  <c r="W2776" i="1" s="1"/>
  <c r="V2777" i="1"/>
  <c r="W2777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83" i="1"/>
  <c r="W2783" i="1" s="1"/>
  <c r="V2784" i="1"/>
  <c r="W2784" i="1" s="1"/>
  <c r="V2785" i="1"/>
  <c r="W2785" i="1" s="1"/>
  <c r="V2786" i="1"/>
  <c r="W2786" i="1" s="1"/>
  <c r="V2787" i="1"/>
  <c r="W2787" i="1" s="1"/>
  <c r="V2788" i="1"/>
  <c r="W2788" i="1" s="1"/>
  <c r="V2789" i="1"/>
  <c r="W2789" i="1" s="1"/>
  <c r="V2790" i="1"/>
  <c r="W2790" i="1" s="1"/>
  <c r="V2791" i="1"/>
  <c r="W2791" i="1" s="1"/>
  <c r="V2792" i="1"/>
  <c r="W2792" i="1" s="1"/>
  <c r="V2793" i="1"/>
  <c r="W2793" i="1" s="1"/>
  <c r="V2794" i="1"/>
  <c r="W2794" i="1" s="1"/>
  <c r="V2795" i="1"/>
  <c r="W2795" i="1" s="1"/>
  <c r="V2796" i="1"/>
  <c r="W2796" i="1" s="1"/>
  <c r="V2797" i="1"/>
  <c r="W2797" i="1" s="1"/>
  <c r="V2798" i="1"/>
  <c r="W2798" i="1" s="1"/>
  <c r="V2799" i="1"/>
  <c r="W2799" i="1" s="1"/>
  <c r="V2800" i="1"/>
  <c r="W2800" i="1" s="1"/>
  <c r="V2801" i="1"/>
  <c r="W2801" i="1" s="1"/>
  <c r="V2802" i="1"/>
  <c r="W2802" i="1" s="1"/>
  <c r="V2803" i="1"/>
  <c r="W2803" i="1" s="1"/>
  <c r="V2804" i="1"/>
  <c r="W2804" i="1" s="1"/>
  <c r="V2805" i="1"/>
  <c r="W2805" i="1" s="1"/>
  <c r="V2806" i="1"/>
  <c r="W2806" i="1" s="1"/>
  <c r="V2807" i="1"/>
  <c r="W2807" i="1" s="1"/>
  <c r="V2808" i="1"/>
  <c r="W2808" i="1" s="1"/>
  <c r="V2809" i="1"/>
  <c r="W2809" i="1" s="1"/>
  <c r="V2810" i="1"/>
  <c r="W2810" i="1" s="1"/>
  <c r="V2811" i="1"/>
  <c r="W2811" i="1" s="1"/>
  <c r="V2812" i="1"/>
  <c r="W2812" i="1" s="1"/>
  <c r="V2813" i="1"/>
  <c r="W2813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19" i="1"/>
  <c r="W2819" i="1" s="1"/>
  <c r="V2820" i="1"/>
  <c r="W2820" i="1" s="1"/>
  <c r="V2821" i="1"/>
  <c r="W2821" i="1" s="1"/>
  <c r="V2822" i="1"/>
  <c r="W2822" i="1" s="1"/>
  <c r="V2823" i="1"/>
  <c r="W2823" i="1" s="1"/>
  <c r="V2824" i="1"/>
  <c r="W2824" i="1" s="1"/>
  <c r="V2825" i="1"/>
  <c r="W2825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2" i="1"/>
  <c r="W2832" i="1" s="1"/>
  <c r="V2833" i="1"/>
  <c r="W2833" i="1" s="1"/>
  <c r="V2834" i="1"/>
  <c r="W2834" i="1" s="1"/>
  <c r="V2835" i="1"/>
  <c r="W2835" i="1" s="1"/>
  <c r="V2836" i="1"/>
  <c r="W2836" i="1" s="1"/>
  <c r="V2837" i="1"/>
  <c r="W2837" i="1" s="1"/>
  <c r="V2838" i="1"/>
  <c r="W2838" i="1" s="1"/>
  <c r="V2839" i="1"/>
  <c r="W2839" i="1" s="1"/>
  <c r="V2840" i="1"/>
  <c r="W2840" i="1" s="1"/>
  <c r="V2841" i="1"/>
  <c r="W2841" i="1" s="1"/>
  <c r="V2842" i="1"/>
  <c r="W2842" i="1" s="1"/>
  <c r="V2843" i="1"/>
  <c r="W2843" i="1" s="1"/>
  <c r="V2844" i="1"/>
  <c r="W2844" i="1" s="1"/>
  <c r="V2845" i="1"/>
  <c r="W2845" i="1" s="1"/>
  <c r="V2846" i="1"/>
  <c r="W2846" i="1" s="1"/>
  <c r="V2847" i="1"/>
  <c r="W2847" i="1" s="1"/>
  <c r="V2848" i="1"/>
  <c r="W2848" i="1" s="1"/>
  <c r="V2849" i="1"/>
  <c r="W2849" i="1" s="1"/>
  <c r="V2850" i="1"/>
  <c r="W2850" i="1" s="1"/>
  <c r="V2851" i="1"/>
  <c r="W2851" i="1" s="1"/>
  <c r="V2852" i="1"/>
  <c r="W2852" i="1" s="1"/>
  <c r="V2853" i="1"/>
  <c r="W2853" i="1" s="1"/>
  <c r="V2854" i="1"/>
  <c r="W2854" i="1" s="1"/>
  <c r="V2855" i="1"/>
  <c r="W2855" i="1" s="1"/>
  <c r="V2856" i="1"/>
  <c r="W2856" i="1" s="1"/>
  <c r="V2857" i="1"/>
  <c r="W2857" i="1" s="1"/>
  <c r="V2858" i="1"/>
  <c r="W2858" i="1" s="1"/>
  <c r="V2859" i="1"/>
  <c r="W2859" i="1" s="1"/>
  <c r="V2860" i="1"/>
  <c r="W2860" i="1" s="1"/>
  <c r="V2861" i="1"/>
  <c r="W2861" i="1" s="1"/>
  <c r="V2862" i="1"/>
  <c r="W2862" i="1" s="1"/>
  <c r="V2863" i="1"/>
  <c r="W2863" i="1" s="1"/>
  <c r="V2864" i="1"/>
  <c r="W2864" i="1" s="1"/>
  <c r="V2865" i="1"/>
  <c r="W2865" i="1" s="1"/>
  <c r="V2866" i="1"/>
  <c r="W2866" i="1" s="1"/>
  <c r="V2867" i="1"/>
  <c r="W2867" i="1" s="1"/>
  <c r="V2868" i="1"/>
  <c r="W2868" i="1" s="1"/>
  <c r="V2869" i="1"/>
  <c r="W2869" i="1" s="1"/>
  <c r="V2870" i="1"/>
  <c r="W2870" i="1" s="1"/>
  <c r="V2871" i="1"/>
  <c r="W2871" i="1" s="1"/>
  <c r="V2872" i="1"/>
  <c r="W2872" i="1" s="1"/>
  <c r="V2873" i="1"/>
  <c r="W2873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79" i="1"/>
  <c r="W2879" i="1" s="1"/>
  <c r="V2880" i="1"/>
  <c r="W2880" i="1" s="1"/>
  <c r="V2881" i="1"/>
  <c r="W2881" i="1" s="1"/>
  <c r="V2882" i="1"/>
  <c r="W2882" i="1" s="1"/>
  <c r="V2883" i="1"/>
  <c r="W2883" i="1" s="1"/>
  <c r="V2884" i="1"/>
  <c r="W2884" i="1" s="1"/>
  <c r="V2885" i="1"/>
  <c r="W2885" i="1" s="1"/>
  <c r="V2886" i="1"/>
  <c r="W2886" i="1" s="1"/>
  <c r="V2887" i="1"/>
  <c r="W2887" i="1" s="1"/>
  <c r="V2888" i="1"/>
  <c r="W2888" i="1" s="1"/>
  <c r="V2889" i="1"/>
  <c r="W2889" i="1" s="1"/>
  <c r="V2890" i="1"/>
  <c r="W2890" i="1" s="1"/>
  <c r="V2891" i="1"/>
  <c r="W2891" i="1" s="1"/>
  <c r="V2892" i="1"/>
  <c r="W2892" i="1" s="1"/>
  <c r="V2893" i="1"/>
  <c r="W2893" i="1" s="1"/>
  <c r="V2894" i="1"/>
  <c r="W2894" i="1" s="1"/>
  <c r="V2895" i="1"/>
  <c r="W2895" i="1" s="1"/>
  <c r="V2896" i="1"/>
  <c r="W2896" i="1" s="1"/>
  <c r="V2897" i="1"/>
  <c r="W2897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04" i="1"/>
  <c r="W2904" i="1" s="1"/>
  <c r="V2905" i="1"/>
  <c r="W2905" i="1" s="1"/>
  <c r="V2906" i="1"/>
  <c r="W2906" i="1" s="1"/>
  <c r="V2907" i="1"/>
  <c r="W2907" i="1" s="1"/>
  <c r="V2908" i="1"/>
  <c r="W2908" i="1" s="1"/>
  <c r="V2909" i="1"/>
  <c r="W2909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17" i="1"/>
  <c r="W2917" i="1" s="1"/>
  <c r="V2918" i="1"/>
  <c r="W2918" i="1" s="1"/>
  <c r="V2919" i="1"/>
  <c r="W2919" i="1" s="1"/>
  <c r="V2920" i="1"/>
  <c r="W2920" i="1" s="1"/>
  <c r="V2921" i="1"/>
  <c r="W2921" i="1" s="1"/>
  <c r="V2922" i="1"/>
  <c r="W2922" i="1" s="1"/>
  <c r="V2923" i="1"/>
  <c r="W2923" i="1" s="1"/>
  <c r="V2924" i="1"/>
  <c r="W2924" i="1" s="1"/>
  <c r="V2925" i="1"/>
  <c r="W2925" i="1" s="1"/>
  <c r="V2926" i="1"/>
  <c r="W2926" i="1" s="1"/>
  <c r="V2927" i="1"/>
  <c r="W2927" i="1" s="1"/>
  <c r="V2928" i="1"/>
  <c r="W2928" i="1" s="1"/>
  <c r="V2929" i="1"/>
  <c r="W2929" i="1" s="1"/>
  <c r="V2930" i="1"/>
  <c r="W2930" i="1" s="1"/>
  <c r="V2931" i="1"/>
  <c r="W2931" i="1" s="1"/>
  <c r="V2932" i="1"/>
  <c r="W2932" i="1" s="1"/>
  <c r="V2933" i="1"/>
  <c r="W2933" i="1" s="1"/>
  <c r="V2934" i="1"/>
  <c r="W2934" i="1" s="1"/>
  <c r="V2935" i="1"/>
  <c r="W2935" i="1" s="1"/>
  <c r="V2936" i="1"/>
  <c r="W2936" i="1" s="1"/>
  <c r="V2937" i="1"/>
  <c r="W2937" i="1" s="1"/>
  <c r="V2938" i="1"/>
  <c r="W2938" i="1" s="1"/>
  <c r="V2939" i="1"/>
  <c r="W2939" i="1" s="1"/>
  <c r="V2940" i="1"/>
  <c r="W2940" i="1" s="1"/>
  <c r="V2941" i="1"/>
  <c r="W2941" i="1" s="1"/>
  <c r="V2942" i="1"/>
  <c r="W2942" i="1" s="1"/>
  <c r="V2943" i="1"/>
  <c r="W2943" i="1" s="1"/>
  <c r="V2944" i="1"/>
  <c r="W2944" i="1" s="1"/>
  <c r="V2945" i="1"/>
  <c r="W2945" i="1" s="1"/>
  <c r="V2946" i="1"/>
  <c r="W2946" i="1" s="1"/>
  <c r="V2947" i="1"/>
  <c r="W2947" i="1" s="1"/>
  <c r="V2948" i="1"/>
  <c r="W2948" i="1" s="1"/>
  <c r="V2949" i="1"/>
  <c r="W2949" i="1" s="1"/>
  <c r="V2950" i="1"/>
  <c r="W2950" i="1" s="1"/>
  <c r="V2951" i="1"/>
  <c r="W2951" i="1" s="1"/>
  <c r="V2952" i="1"/>
  <c r="W2952" i="1" s="1"/>
  <c r="V2953" i="1"/>
  <c r="W2953" i="1" s="1"/>
  <c r="V2954" i="1"/>
  <c r="W2954" i="1" s="1"/>
  <c r="V2955" i="1"/>
  <c r="W2955" i="1" s="1"/>
  <c r="V2956" i="1"/>
  <c r="W2956" i="1" s="1"/>
  <c r="V2957" i="1"/>
  <c r="W2957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3" i="1"/>
  <c r="W2963" i="1" s="1"/>
  <c r="V2964" i="1"/>
  <c r="W2964" i="1" s="1"/>
  <c r="V2965" i="1"/>
  <c r="W2965" i="1" s="1"/>
  <c r="V2966" i="1"/>
  <c r="W2966" i="1" s="1"/>
  <c r="V2967" i="1"/>
  <c r="W2967" i="1" s="1"/>
  <c r="V2968" i="1"/>
  <c r="W2968" i="1" s="1"/>
  <c r="V2969" i="1"/>
  <c r="W2969" i="1" s="1"/>
  <c r="V2970" i="1"/>
  <c r="W2970" i="1" s="1"/>
  <c r="V2971" i="1"/>
  <c r="W2971" i="1" s="1"/>
  <c r="V2972" i="1"/>
  <c r="W2972" i="1" s="1"/>
  <c r="V2973" i="1"/>
  <c r="W2973" i="1" s="1"/>
  <c r="V2974" i="1"/>
  <c r="W2974" i="1" s="1"/>
  <c r="V2975" i="1"/>
  <c r="W2975" i="1" s="1"/>
  <c r="V2976" i="1"/>
  <c r="W2976" i="1" s="1"/>
  <c r="V2977" i="1"/>
  <c r="W2977" i="1" s="1"/>
  <c r="V2978" i="1"/>
  <c r="W2978" i="1" s="1"/>
  <c r="V2979" i="1"/>
  <c r="W2979" i="1" s="1"/>
  <c r="V2980" i="1"/>
  <c r="W2980" i="1" s="1"/>
  <c r="V2981" i="1"/>
  <c r="W2981" i="1" s="1"/>
  <c r="V2982" i="1"/>
  <c r="W2982" i="1" s="1"/>
  <c r="V2983" i="1"/>
  <c r="W2983" i="1" s="1"/>
  <c r="V2984" i="1"/>
  <c r="W2984" i="1" s="1"/>
  <c r="V2985" i="1"/>
  <c r="W2985" i="1" s="1"/>
  <c r="V2986" i="1"/>
  <c r="W2986" i="1" s="1"/>
  <c r="V2987" i="1"/>
  <c r="W2987" i="1" s="1"/>
  <c r="V2988" i="1"/>
  <c r="W2988" i="1" s="1"/>
  <c r="V2989" i="1"/>
  <c r="W2989" i="1" s="1"/>
  <c r="V2990" i="1"/>
  <c r="W2990" i="1" s="1"/>
  <c r="V2991" i="1"/>
  <c r="W2991" i="1" s="1"/>
  <c r="V2992" i="1"/>
  <c r="W2992" i="1" s="1"/>
  <c r="V2993" i="1"/>
  <c r="W2993" i="1" s="1"/>
  <c r="V2994" i="1"/>
  <c r="W2994" i="1" s="1"/>
  <c r="V2995" i="1"/>
  <c r="W2995" i="1" s="1"/>
  <c r="V2996" i="1"/>
  <c r="W2996" i="1" s="1"/>
  <c r="V2997" i="1"/>
  <c r="W2997" i="1" s="1"/>
  <c r="V2998" i="1"/>
  <c r="W2998" i="1" s="1"/>
  <c r="V2999" i="1"/>
  <c r="W2999" i="1" s="1"/>
  <c r="V3000" i="1"/>
  <c r="W3000" i="1" s="1"/>
  <c r="V3001" i="1"/>
  <c r="W3001" i="1" s="1"/>
  <c r="V3002" i="1"/>
  <c r="W3002" i="1" s="1"/>
  <c r="V3003" i="1"/>
  <c r="W3003" i="1" s="1"/>
  <c r="V3004" i="1"/>
  <c r="W3004" i="1" s="1"/>
  <c r="V3005" i="1"/>
  <c r="W3005" i="1" s="1"/>
  <c r="V3006" i="1"/>
  <c r="W3006" i="1" s="1"/>
  <c r="V3007" i="1"/>
  <c r="W3007" i="1" s="1"/>
  <c r="V3008" i="1"/>
  <c r="W3008" i="1" s="1"/>
  <c r="V3009" i="1"/>
  <c r="W3009" i="1" s="1"/>
  <c r="V3010" i="1"/>
  <c r="W3010" i="1" s="1"/>
  <c r="V3011" i="1"/>
  <c r="W3011" i="1" s="1"/>
  <c r="V3012" i="1"/>
  <c r="W3012" i="1" s="1"/>
  <c r="V3013" i="1"/>
  <c r="W3013" i="1" s="1"/>
  <c r="V3014" i="1"/>
  <c r="W3014" i="1" s="1"/>
  <c r="V3015" i="1"/>
  <c r="W3015" i="1" s="1"/>
  <c r="V3016" i="1"/>
  <c r="W3016" i="1" s="1"/>
  <c r="V3017" i="1"/>
  <c r="W3017" i="1" s="1"/>
  <c r="V3018" i="1"/>
  <c r="W3018" i="1" s="1"/>
  <c r="V3019" i="1"/>
  <c r="W3019" i="1" s="1"/>
  <c r="V3020" i="1"/>
  <c r="W3020" i="1" s="1"/>
  <c r="V3021" i="1"/>
  <c r="W3021" i="1" s="1"/>
  <c r="V3022" i="1"/>
  <c r="W3022" i="1" s="1"/>
  <c r="V3023" i="1"/>
  <c r="W3023" i="1" s="1"/>
  <c r="V3024" i="1"/>
  <c r="W3024" i="1" s="1"/>
  <c r="V3025" i="1"/>
  <c r="W3025" i="1" s="1"/>
  <c r="V3026" i="1"/>
  <c r="W3026" i="1" s="1"/>
  <c r="V3027" i="1"/>
  <c r="W3027" i="1" s="1"/>
  <c r="V3028" i="1"/>
  <c r="W3028" i="1" s="1"/>
  <c r="V3029" i="1"/>
  <c r="W3029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37" i="1"/>
  <c r="W3037" i="1" s="1"/>
  <c r="V3038" i="1"/>
  <c r="W3038" i="1" s="1"/>
  <c r="V3039" i="1"/>
  <c r="W3039" i="1" s="1"/>
  <c r="V3040" i="1"/>
  <c r="W3040" i="1" s="1"/>
  <c r="V3041" i="1"/>
  <c r="W3041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49" i="1"/>
  <c r="W3049" i="1" s="1"/>
  <c r="V3050" i="1"/>
  <c r="W3050" i="1" s="1"/>
  <c r="V3051" i="1"/>
  <c r="W3051" i="1" s="1"/>
  <c r="V3052" i="1"/>
  <c r="W3052" i="1" s="1"/>
  <c r="V3053" i="1"/>
  <c r="W3053" i="1" s="1"/>
  <c r="V3054" i="1"/>
  <c r="W3054" i="1" s="1"/>
  <c r="V3055" i="1"/>
  <c r="W3055" i="1" s="1"/>
  <c r="V3056" i="1"/>
  <c r="W3056" i="1" s="1"/>
  <c r="V3057" i="1"/>
  <c r="W3057" i="1" s="1"/>
  <c r="V3058" i="1"/>
  <c r="W3058" i="1" s="1"/>
  <c r="V3059" i="1"/>
  <c r="W3059" i="1" s="1"/>
  <c r="V3060" i="1"/>
  <c r="W3060" i="1" s="1"/>
  <c r="V3061" i="1"/>
  <c r="W3061" i="1" s="1"/>
  <c r="V3062" i="1"/>
  <c r="W3062" i="1" s="1"/>
  <c r="V3063" i="1"/>
  <c r="W3063" i="1" s="1"/>
  <c r="V3064" i="1"/>
  <c r="W3064" i="1" s="1"/>
  <c r="V3065" i="1"/>
  <c r="W3065" i="1" s="1"/>
  <c r="V3066" i="1"/>
  <c r="W3066" i="1" s="1"/>
  <c r="V3067" i="1"/>
  <c r="W3067" i="1" s="1"/>
  <c r="V3068" i="1"/>
  <c r="W3068" i="1" s="1"/>
  <c r="V3069" i="1"/>
  <c r="W3069" i="1" s="1"/>
  <c r="V3070" i="1"/>
  <c r="W3070" i="1" s="1"/>
  <c r="V3071" i="1"/>
  <c r="W3071" i="1" s="1"/>
  <c r="V3072" i="1"/>
  <c r="W3072" i="1" s="1"/>
  <c r="V3073" i="1"/>
  <c r="W3073" i="1" s="1"/>
  <c r="V3074" i="1"/>
  <c r="W3074" i="1" s="1"/>
  <c r="V3075" i="1"/>
  <c r="W3075" i="1" s="1"/>
  <c r="V3076" i="1"/>
  <c r="W3076" i="1" s="1"/>
  <c r="V3077" i="1"/>
  <c r="W3077" i="1" s="1"/>
  <c r="V3078" i="1"/>
  <c r="W3078" i="1" s="1"/>
  <c r="V3079" i="1"/>
  <c r="W3079" i="1" s="1"/>
  <c r="V3080" i="1"/>
  <c r="W3080" i="1" s="1"/>
  <c r="V3081" i="1"/>
  <c r="W3081" i="1" s="1"/>
  <c r="V3082" i="1"/>
  <c r="W3082" i="1" s="1"/>
  <c r="V3083" i="1"/>
  <c r="W3083" i="1" s="1"/>
  <c r="V3084" i="1"/>
  <c r="W3084" i="1" s="1"/>
  <c r="V3085" i="1"/>
  <c r="W3085" i="1" s="1"/>
  <c r="V3086" i="1"/>
  <c r="W3086" i="1" s="1"/>
  <c r="V3087" i="1"/>
  <c r="W3087" i="1" s="1"/>
  <c r="V3088" i="1"/>
  <c r="W3088" i="1" s="1"/>
  <c r="V3089" i="1"/>
  <c r="W3089" i="1" s="1"/>
  <c r="V3090" i="1"/>
  <c r="W3090" i="1" s="1"/>
  <c r="V3091" i="1"/>
  <c r="W3091" i="1" s="1"/>
  <c r="V3092" i="1"/>
  <c r="W3092" i="1" s="1"/>
  <c r="V3093" i="1"/>
  <c r="W3093" i="1" s="1"/>
  <c r="V3094" i="1"/>
  <c r="W3094" i="1" s="1"/>
  <c r="V3095" i="1"/>
  <c r="W3095" i="1" s="1"/>
  <c r="V3096" i="1"/>
  <c r="W3096" i="1" s="1"/>
  <c r="V3097" i="1"/>
  <c r="W3097" i="1" s="1"/>
  <c r="V3098" i="1"/>
  <c r="W3098" i="1" s="1"/>
  <c r="V3099" i="1"/>
  <c r="W3099" i="1" s="1"/>
  <c r="V3100" i="1"/>
  <c r="W3100" i="1" s="1"/>
  <c r="V3101" i="1"/>
  <c r="W3101" i="1" s="1"/>
  <c r="V3102" i="1"/>
  <c r="W3102" i="1" s="1"/>
  <c r="V3103" i="1"/>
  <c r="W3103" i="1" s="1"/>
  <c r="V3104" i="1"/>
  <c r="W3104" i="1" s="1"/>
  <c r="V3105" i="1"/>
  <c r="W3105" i="1" s="1"/>
  <c r="V3106" i="1"/>
  <c r="W3106" i="1" s="1"/>
  <c r="V3107" i="1"/>
  <c r="W3107" i="1" s="1"/>
  <c r="V3108" i="1"/>
  <c r="W3108" i="1" s="1"/>
  <c r="V3109" i="1"/>
  <c r="W3109" i="1" s="1"/>
  <c r="V3110" i="1"/>
  <c r="W3110" i="1" s="1"/>
  <c r="V3111" i="1"/>
  <c r="W3111" i="1" s="1"/>
  <c r="V3112" i="1"/>
  <c r="W3112" i="1" s="1"/>
  <c r="V3113" i="1"/>
  <c r="W3113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1" i="1"/>
  <c r="W3121" i="1" s="1"/>
  <c r="V3122" i="1"/>
  <c r="W3122" i="1" s="1"/>
  <c r="V3123" i="1"/>
  <c r="W3123" i="1" s="1"/>
  <c r="V3124" i="1"/>
  <c r="W3124" i="1" s="1"/>
  <c r="V3125" i="1"/>
  <c r="W3125" i="1" s="1"/>
  <c r="V3126" i="1"/>
  <c r="W3126" i="1" s="1"/>
  <c r="V3127" i="1"/>
  <c r="W3127" i="1" s="1"/>
  <c r="V3128" i="1"/>
  <c r="W3128" i="1" s="1"/>
  <c r="V3129" i="1"/>
  <c r="W3129" i="1" s="1"/>
  <c r="V3130" i="1"/>
  <c r="W3130" i="1" s="1"/>
  <c r="V3131" i="1"/>
  <c r="W3131" i="1" s="1"/>
  <c r="V3132" i="1"/>
  <c r="W3132" i="1" s="1"/>
  <c r="V3133" i="1"/>
  <c r="W3133" i="1" s="1"/>
  <c r="V3134" i="1"/>
  <c r="W3134" i="1" s="1"/>
  <c r="V3135" i="1"/>
  <c r="W3135" i="1" s="1"/>
  <c r="V3136" i="1"/>
  <c r="W3136" i="1" s="1"/>
  <c r="V3137" i="1"/>
  <c r="W3137" i="1" s="1"/>
  <c r="V3138" i="1"/>
  <c r="W3138" i="1" s="1"/>
  <c r="V3139" i="1"/>
  <c r="W3139" i="1" s="1"/>
  <c r="V3140" i="1"/>
  <c r="W3140" i="1" s="1"/>
  <c r="V3141" i="1"/>
  <c r="W3141" i="1" s="1"/>
  <c r="V3142" i="1"/>
  <c r="W3142" i="1" s="1"/>
  <c r="V3143" i="1"/>
  <c r="W3143" i="1" s="1"/>
  <c r="V3144" i="1"/>
  <c r="W3144" i="1" s="1"/>
  <c r="V3145" i="1"/>
  <c r="W3145" i="1" s="1"/>
  <c r="V3146" i="1"/>
  <c r="W3146" i="1" s="1"/>
  <c r="V3147" i="1"/>
  <c r="W3147" i="1" s="1"/>
  <c r="V3148" i="1"/>
  <c r="W3148" i="1" s="1"/>
  <c r="V3149" i="1"/>
  <c r="W3149" i="1" s="1"/>
  <c r="V3150" i="1"/>
  <c r="W3150" i="1" s="1"/>
  <c r="V3151" i="1"/>
  <c r="W3151" i="1" s="1"/>
  <c r="V3152" i="1"/>
  <c r="W3152" i="1" s="1"/>
  <c r="V3153" i="1"/>
  <c r="W3153" i="1" s="1"/>
  <c r="V3154" i="1"/>
  <c r="W3154" i="1" s="1"/>
  <c r="V3155" i="1"/>
  <c r="W3155" i="1" s="1"/>
  <c r="V3156" i="1"/>
  <c r="W3156" i="1" s="1"/>
  <c r="V3157" i="1"/>
  <c r="W3157" i="1" s="1"/>
  <c r="V3158" i="1"/>
  <c r="W3158" i="1" s="1"/>
  <c r="V3159" i="1"/>
  <c r="W3159" i="1" s="1"/>
  <c r="V3160" i="1"/>
  <c r="W3160" i="1" s="1"/>
  <c r="V3161" i="1"/>
  <c r="W3161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67" i="1"/>
  <c r="W3167" i="1" s="1"/>
  <c r="V3168" i="1"/>
  <c r="W3168" i="1" s="1"/>
  <c r="V3169" i="1"/>
  <c r="W3169" i="1" s="1"/>
  <c r="V3170" i="1"/>
  <c r="W3170" i="1" s="1"/>
  <c r="V3171" i="1"/>
  <c r="W3171" i="1" s="1"/>
  <c r="V3172" i="1"/>
  <c r="W3172" i="1" s="1"/>
  <c r="V3173" i="1"/>
  <c r="W3173" i="1" s="1"/>
  <c r="V3174" i="1"/>
  <c r="W3174" i="1" s="1"/>
  <c r="V3175" i="1"/>
  <c r="W3175" i="1" s="1"/>
  <c r="V3176" i="1"/>
  <c r="W3176" i="1" s="1"/>
  <c r="V3177" i="1"/>
  <c r="W3177" i="1" s="1"/>
  <c r="V3178" i="1"/>
  <c r="W3178" i="1" s="1"/>
  <c r="V3179" i="1"/>
  <c r="W3179" i="1" s="1"/>
  <c r="V3180" i="1"/>
  <c r="W3180" i="1" s="1"/>
  <c r="V3181" i="1"/>
  <c r="W3181" i="1" s="1"/>
  <c r="V3182" i="1"/>
  <c r="W3182" i="1" s="1"/>
  <c r="V3183" i="1"/>
  <c r="W3183" i="1" s="1"/>
  <c r="V3184" i="1"/>
  <c r="W3184" i="1" s="1"/>
  <c r="V3185" i="1"/>
  <c r="W3185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1" i="1"/>
  <c r="W3191" i="1" s="1"/>
  <c r="V3192" i="1"/>
  <c r="W3192" i="1" s="1"/>
  <c r="V3193" i="1"/>
  <c r="W3193" i="1" s="1"/>
  <c r="V3194" i="1"/>
  <c r="W3194" i="1" s="1"/>
  <c r="V3195" i="1"/>
  <c r="W3195" i="1" s="1"/>
  <c r="V3196" i="1"/>
  <c r="W3196" i="1" s="1"/>
  <c r="V3197" i="1"/>
  <c r="W3197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05" i="1"/>
  <c r="W3205" i="1" s="1"/>
  <c r="V3206" i="1"/>
  <c r="W3206" i="1" s="1"/>
  <c r="V3207" i="1"/>
  <c r="W3207" i="1" s="1"/>
  <c r="V3208" i="1"/>
  <c r="W3208" i="1" s="1"/>
  <c r="V3209" i="1"/>
  <c r="W3209" i="1" s="1"/>
  <c r="V3210" i="1"/>
  <c r="W3210" i="1" s="1"/>
  <c r="V3211" i="1"/>
  <c r="W3211" i="1" s="1"/>
  <c r="V3212" i="1"/>
  <c r="W3212" i="1" s="1"/>
  <c r="V3213" i="1"/>
  <c r="W3213" i="1" s="1"/>
  <c r="V3214" i="1"/>
  <c r="W3214" i="1" s="1"/>
  <c r="V3215" i="1"/>
  <c r="W3215" i="1" s="1"/>
  <c r="V3216" i="1"/>
  <c r="W3216" i="1" s="1"/>
  <c r="V3217" i="1"/>
  <c r="W3217" i="1" s="1"/>
  <c r="V3218" i="1"/>
  <c r="W3218" i="1" s="1"/>
  <c r="V3219" i="1"/>
  <c r="W3219" i="1" s="1"/>
  <c r="V3220" i="1"/>
  <c r="W3220" i="1" s="1"/>
  <c r="V3221" i="1"/>
  <c r="W3221" i="1" s="1"/>
  <c r="V3222" i="1"/>
  <c r="W3222" i="1" s="1"/>
  <c r="V3223" i="1"/>
  <c r="W3223" i="1" s="1"/>
  <c r="V3224" i="1"/>
  <c r="W3224" i="1" s="1"/>
  <c r="V3225" i="1"/>
  <c r="W3225" i="1" s="1"/>
  <c r="V3226" i="1"/>
  <c r="W3226" i="1" s="1"/>
  <c r="V3227" i="1"/>
  <c r="W3227" i="1" s="1"/>
  <c r="V3228" i="1"/>
  <c r="W3228" i="1" s="1"/>
  <c r="V3229" i="1"/>
  <c r="W3229" i="1" s="1"/>
  <c r="V3230" i="1"/>
  <c r="W3230" i="1" s="1"/>
  <c r="V3231" i="1"/>
  <c r="W3231" i="1" s="1"/>
  <c r="V3232" i="1"/>
  <c r="W3232" i="1" s="1"/>
  <c r="V3233" i="1"/>
  <c r="W3233" i="1" s="1"/>
  <c r="V3234" i="1"/>
  <c r="W3234" i="1" s="1"/>
  <c r="V3235" i="1"/>
  <c r="W3235" i="1" s="1"/>
  <c r="V3236" i="1"/>
  <c r="W3236" i="1" s="1"/>
  <c r="V3237" i="1"/>
  <c r="W3237" i="1" s="1"/>
  <c r="V3238" i="1"/>
  <c r="W3238" i="1" s="1"/>
  <c r="V3239" i="1"/>
  <c r="W3239" i="1" s="1"/>
  <c r="V3240" i="1"/>
  <c r="W3240" i="1" s="1"/>
  <c r="V3241" i="1"/>
  <c r="W3241" i="1" s="1"/>
  <c r="V3242" i="1"/>
  <c r="W3242" i="1" s="1"/>
  <c r="V3243" i="1"/>
  <c r="W3243" i="1" s="1"/>
  <c r="V3244" i="1"/>
  <c r="W3244" i="1" s="1"/>
  <c r="V3245" i="1"/>
  <c r="W3245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3" i="1"/>
  <c r="W3253" i="1" s="1"/>
  <c r="V3254" i="1"/>
  <c r="W3254" i="1" s="1"/>
  <c r="V3255" i="1"/>
  <c r="W3255" i="1" s="1"/>
  <c r="V3256" i="1"/>
  <c r="W3256" i="1" s="1"/>
  <c r="V3257" i="1"/>
  <c r="W3257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65" i="1"/>
  <c r="W3265" i="1" s="1"/>
  <c r="V3266" i="1"/>
  <c r="W3266" i="1" s="1"/>
  <c r="V3267" i="1"/>
  <c r="W3267" i="1" s="1"/>
  <c r="V3268" i="1"/>
  <c r="W3268" i="1" s="1"/>
  <c r="V3269" i="1"/>
  <c r="W3269" i="1" s="1"/>
  <c r="V3270" i="1"/>
  <c r="W3270" i="1" s="1"/>
  <c r="V3271" i="1"/>
  <c r="W3271" i="1" s="1"/>
  <c r="V3272" i="1"/>
  <c r="W3272" i="1" s="1"/>
  <c r="V3273" i="1"/>
  <c r="W3273" i="1" s="1"/>
  <c r="V3274" i="1"/>
  <c r="W3274" i="1" s="1"/>
  <c r="V3275" i="1"/>
  <c r="W3275" i="1" s="1"/>
  <c r="V3276" i="1"/>
  <c r="W3276" i="1" s="1"/>
  <c r="V3277" i="1"/>
  <c r="W3277" i="1" s="1"/>
  <c r="V3278" i="1"/>
  <c r="W3278" i="1" s="1"/>
  <c r="V3279" i="1"/>
  <c r="W3279" i="1" s="1"/>
  <c r="V3280" i="1"/>
  <c r="W3280" i="1" s="1"/>
  <c r="V3281" i="1"/>
  <c r="W3281" i="1" s="1"/>
  <c r="V3282" i="1"/>
  <c r="W3282" i="1" s="1"/>
  <c r="V3283" i="1"/>
  <c r="W3283" i="1" s="1"/>
  <c r="V3284" i="1"/>
  <c r="W3284" i="1" s="1"/>
  <c r="V3285" i="1"/>
  <c r="W3285" i="1" s="1"/>
  <c r="V3286" i="1"/>
  <c r="W3286" i="1" s="1"/>
  <c r="V3287" i="1"/>
  <c r="W3287" i="1" s="1"/>
  <c r="V3288" i="1"/>
  <c r="W3288" i="1" s="1"/>
  <c r="V3289" i="1"/>
  <c r="W3289" i="1" s="1"/>
  <c r="V3290" i="1"/>
  <c r="W3290" i="1" s="1"/>
  <c r="V3291" i="1"/>
  <c r="W3291" i="1" s="1"/>
  <c r="V3292" i="1"/>
  <c r="W3292" i="1" s="1"/>
  <c r="V3293" i="1"/>
  <c r="W3293" i="1" s="1"/>
  <c r="V3294" i="1"/>
  <c r="W3294" i="1" s="1"/>
  <c r="V3295" i="1"/>
  <c r="W3295" i="1" s="1"/>
  <c r="V3296" i="1"/>
  <c r="W3296" i="1" s="1"/>
  <c r="V3297" i="1"/>
  <c r="W3297" i="1" s="1"/>
  <c r="V3298" i="1"/>
  <c r="W3298" i="1" s="1"/>
  <c r="V3299" i="1"/>
  <c r="W3299" i="1" s="1"/>
  <c r="V3300" i="1"/>
  <c r="W3300" i="1" s="1"/>
  <c r="V3301" i="1"/>
  <c r="W3301" i="1" s="1"/>
  <c r="V3302" i="1"/>
  <c r="W3302" i="1" s="1"/>
  <c r="V3303" i="1"/>
  <c r="W3303" i="1" s="1"/>
  <c r="V3304" i="1"/>
  <c r="W3304" i="1" s="1"/>
  <c r="V3305" i="1"/>
  <c r="W3305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3" i="1"/>
  <c r="W3313" i="1" s="1"/>
  <c r="V3314" i="1"/>
  <c r="W3314" i="1" s="1"/>
  <c r="V3315" i="1"/>
  <c r="W3315" i="1" s="1"/>
  <c r="V3316" i="1"/>
  <c r="W3316" i="1" s="1"/>
  <c r="V3317" i="1"/>
  <c r="W3317" i="1" s="1"/>
  <c r="V3318" i="1"/>
  <c r="W3318" i="1" s="1"/>
  <c r="V3319" i="1"/>
  <c r="W3319" i="1" s="1"/>
  <c r="V3320" i="1"/>
  <c r="W3320" i="1" s="1"/>
  <c r="V3321" i="1"/>
  <c r="W3321" i="1" s="1"/>
  <c r="V3322" i="1"/>
  <c r="W3322" i="1" s="1"/>
  <c r="V3323" i="1"/>
  <c r="W3323" i="1" s="1"/>
  <c r="V3324" i="1"/>
  <c r="W3324" i="1" s="1"/>
  <c r="V3325" i="1"/>
  <c r="W3325" i="1" s="1"/>
  <c r="V3326" i="1"/>
  <c r="W3326" i="1" s="1"/>
  <c r="V3327" i="1"/>
  <c r="W3327" i="1" s="1"/>
  <c r="V3328" i="1"/>
  <c r="W3328" i="1" s="1"/>
  <c r="V3329" i="1"/>
  <c r="W3329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5" i="1"/>
  <c r="W3335" i="1" s="1"/>
  <c r="V3336" i="1"/>
  <c r="W3336" i="1" s="1"/>
  <c r="V3337" i="1"/>
  <c r="W3337" i="1" s="1"/>
  <c r="V3338" i="1"/>
  <c r="W3338" i="1" s="1"/>
  <c r="V3339" i="1"/>
  <c r="W3339" i="1" s="1"/>
  <c r="V3340" i="1"/>
  <c r="W3340" i="1" s="1"/>
  <c r="V3341" i="1"/>
  <c r="W3341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48" i="1"/>
  <c r="W3348" i="1" s="1"/>
  <c r="V3349" i="1"/>
  <c r="W3349" i="1" s="1"/>
  <c r="V3350" i="1"/>
  <c r="W3350" i="1" s="1"/>
  <c r="V3351" i="1"/>
  <c r="W3351" i="1" s="1"/>
  <c r="V3352" i="1"/>
  <c r="W3352" i="1" s="1"/>
  <c r="V3353" i="1"/>
  <c r="W3353" i="1" s="1"/>
  <c r="V3354" i="1"/>
  <c r="W3354" i="1" s="1"/>
  <c r="V3355" i="1"/>
  <c r="W3355" i="1" s="1"/>
  <c r="V3356" i="1"/>
  <c r="W3356" i="1" s="1"/>
  <c r="V3357" i="1"/>
  <c r="W3357" i="1" s="1"/>
  <c r="V3358" i="1"/>
  <c r="W3358" i="1" s="1"/>
  <c r="V3359" i="1"/>
  <c r="W3359" i="1" s="1"/>
  <c r="V3360" i="1"/>
  <c r="W3360" i="1" s="1"/>
  <c r="V3361" i="1"/>
  <c r="W3361" i="1" s="1"/>
  <c r="V3362" i="1"/>
  <c r="W3362" i="1" s="1"/>
  <c r="V3363" i="1"/>
  <c r="W3363" i="1" s="1"/>
  <c r="V3364" i="1"/>
  <c r="W3364" i="1" s="1"/>
  <c r="V3365" i="1"/>
  <c r="W3365" i="1" s="1"/>
  <c r="V3366" i="1"/>
  <c r="W3366" i="1" s="1"/>
  <c r="V3367" i="1"/>
  <c r="W3367" i="1" s="1"/>
  <c r="V3368" i="1"/>
  <c r="W3368" i="1" s="1"/>
  <c r="V3369" i="1"/>
  <c r="W3369" i="1" s="1"/>
  <c r="V3370" i="1"/>
  <c r="W3370" i="1" s="1"/>
  <c r="V3371" i="1"/>
  <c r="W3371" i="1" s="1"/>
  <c r="V3372" i="1"/>
  <c r="W3372" i="1" s="1"/>
  <c r="V3373" i="1"/>
  <c r="W3373" i="1" s="1"/>
  <c r="V3374" i="1"/>
  <c r="W3374" i="1" s="1"/>
  <c r="V3375" i="1"/>
  <c r="W3375" i="1" s="1"/>
  <c r="V3376" i="1"/>
  <c r="W3376" i="1" s="1"/>
  <c r="V3377" i="1"/>
  <c r="W3377" i="1" s="1"/>
  <c r="V3378" i="1"/>
  <c r="W3378" i="1" s="1"/>
  <c r="V3379" i="1"/>
  <c r="W3379" i="1" s="1"/>
  <c r="V3380" i="1"/>
  <c r="W3380" i="1" s="1"/>
  <c r="V3381" i="1"/>
  <c r="W3381" i="1" s="1"/>
  <c r="V3382" i="1"/>
  <c r="W3382" i="1" s="1"/>
  <c r="V3383" i="1"/>
  <c r="W3383" i="1" s="1"/>
  <c r="V3384" i="1"/>
  <c r="W3384" i="1" s="1"/>
  <c r="V3385" i="1"/>
  <c r="W3385" i="1" s="1"/>
  <c r="V3386" i="1"/>
  <c r="W3386" i="1" s="1"/>
  <c r="V3387" i="1"/>
  <c r="W3387" i="1" s="1"/>
  <c r="V3388" i="1"/>
  <c r="W3388" i="1" s="1"/>
  <c r="V3389" i="1"/>
  <c r="W3389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396" i="1"/>
  <c r="W3396" i="1" s="1"/>
  <c r="V3397" i="1"/>
  <c r="W3397" i="1" s="1"/>
  <c r="V3398" i="1"/>
  <c r="W3398" i="1" s="1"/>
  <c r="V3399" i="1"/>
  <c r="W3399" i="1" s="1"/>
  <c r="V3400" i="1"/>
  <c r="W3400" i="1" s="1"/>
  <c r="V3401" i="1"/>
  <c r="W3401" i="1" s="1"/>
  <c r="V3402" i="1"/>
  <c r="W3402" i="1" s="1"/>
  <c r="V3403" i="1"/>
  <c r="W3403" i="1" s="1"/>
  <c r="V3404" i="1"/>
  <c r="W3404" i="1" s="1"/>
  <c r="V3405" i="1"/>
  <c r="W3405" i="1" s="1"/>
  <c r="V3406" i="1"/>
  <c r="W3406" i="1" s="1"/>
  <c r="V3407" i="1"/>
  <c r="W3407" i="1" s="1"/>
  <c r="V3408" i="1"/>
  <c r="W3408" i="1" s="1"/>
  <c r="V3409" i="1"/>
  <c r="W3409" i="1" s="1"/>
  <c r="V3410" i="1"/>
  <c r="W3410" i="1" s="1"/>
  <c r="V3411" i="1"/>
  <c r="W3411" i="1" s="1"/>
  <c r="V3412" i="1"/>
  <c r="W3412" i="1" s="1"/>
  <c r="V3413" i="1"/>
  <c r="W3413" i="1" s="1"/>
  <c r="V3414" i="1"/>
  <c r="W3414" i="1" s="1"/>
  <c r="V3415" i="1"/>
  <c r="W3415" i="1" s="1"/>
  <c r="V3416" i="1"/>
  <c r="W3416" i="1" s="1"/>
  <c r="V3417" i="1"/>
  <c r="W3417" i="1" s="1"/>
  <c r="V3418" i="1"/>
  <c r="W3418" i="1" s="1"/>
  <c r="V3419" i="1"/>
  <c r="W3419" i="1" s="1"/>
  <c r="V3420" i="1"/>
  <c r="W3420" i="1" s="1"/>
  <c r="V3421" i="1"/>
  <c r="W3421" i="1" s="1"/>
  <c r="V3422" i="1"/>
  <c r="W3422" i="1" s="1"/>
  <c r="V3423" i="1"/>
  <c r="W3423" i="1" s="1"/>
  <c r="V3424" i="1"/>
  <c r="W3424" i="1" s="1"/>
  <c r="V3425" i="1"/>
  <c r="W3425" i="1" s="1"/>
  <c r="V3426" i="1"/>
  <c r="W3426" i="1" s="1"/>
  <c r="V3427" i="1"/>
  <c r="W3427" i="1" s="1"/>
  <c r="V3428" i="1"/>
  <c r="W3428" i="1" s="1"/>
  <c r="V3429" i="1"/>
  <c r="W3429" i="1" s="1"/>
  <c r="V3430" i="1"/>
  <c r="W3430" i="1" s="1"/>
  <c r="V3431" i="1"/>
  <c r="W3431" i="1" s="1"/>
  <c r="V3432" i="1"/>
  <c r="W3432" i="1" s="1"/>
  <c r="V3433" i="1"/>
  <c r="W3433" i="1" s="1"/>
  <c r="V3434" i="1"/>
  <c r="W3434" i="1" s="1"/>
  <c r="V3435" i="1"/>
  <c r="W3435" i="1" s="1"/>
  <c r="V3436" i="1"/>
  <c r="W3436" i="1" s="1"/>
  <c r="V3437" i="1"/>
  <c r="W3437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43" i="1"/>
  <c r="W3443" i="1" s="1"/>
  <c r="V3444" i="1"/>
  <c r="W3444" i="1" s="1"/>
  <c r="V3445" i="1"/>
  <c r="W3445" i="1" s="1"/>
  <c r="V3446" i="1"/>
  <c r="W3446" i="1" s="1"/>
  <c r="V3447" i="1"/>
  <c r="W3447" i="1" s="1"/>
  <c r="V3448" i="1"/>
  <c r="W3448" i="1" s="1"/>
  <c r="V3449" i="1"/>
  <c r="W3449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57" i="1"/>
  <c r="W3457" i="1" s="1"/>
  <c r="V3458" i="1"/>
  <c r="W3458" i="1" s="1"/>
  <c r="V3459" i="1"/>
  <c r="W3459" i="1" s="1"/>
  <c r="V3460" i="1"/>
  <c r="W3460" i="1" s="1"/>
  <c r="V3461" i="1"/>
  <c r="W3461" i="1" s="1"/>
  <c r="V3462" i="1"/>
  <c r="W3462" i="1" s="1"/>
  <c r="V3463" i="1"/>
  <c r="W3463" i="1" s="1"/>
  <c r="V3464" i="1"/>
  <c r="W3464" i="1" s="1"/>
  <c r="V3465" i="1"/>
  <c r="W3465" i="1" s="1"/>
  <c r="V3466" i="1"/>
  <c r="W3466" i="1" s="1"/>
  <c r="V3467" i="1"/>
  <c r="W3467" i="1" s="1"/>
  <c r="V3468" i="1"/>
  <c r="W3468" i="1" s="1"/>
  <c r="V3469" i="1"/>
  <c r="W3469" i="1" s="1"/>
  <c r="V3470" i="1"/>
  <c r="W3470" i="1" s="1"/>
  <c r="V3471" i="1"/>
  <c r="W3471" i="1" s="1"/>
  <c r="V3472" i="1"/>
  <c r="W3472" i="1" s="1"/>
  <c r="V3473" i="1"/>
  <c r="W3473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1" i="1"/>
  <c r="W3481" i="1" s="1"/>
  <c r="V3482" i="1"/>
  <c r="W3482" i="1" s="1"/>
  <c r="V3483" i="1"/>
  <c r="W3483" i="1" s="1"/>
  <c r="V3484" i="1"/>
  <c r="W3484" i="1" s="1"/>
  <c r="V3485" i="1"/>
  <c r="W3485" i="1" s="1"/>
  <c r="V3486" i="1"/>
  <c r="W3486" i="1" s="1"/>
  <c r="V3487" i="1"/>
  <c r="W3487" i="1" s="1"/>
  <c r="V3488" i="1"/>
  <c r="W3488" i="1" s="1"/>
  <c r="V3489" i="1"/>
  <c r="W3489" i="1" s="1"/>
  <c r="V3490" i="1"/>
  <c r="W3490" i="1" s="1"/>
  <c r="V3491" i="1"/>
  <c r="W3491" i="1" s="1"/>
  <c r="V3492" i="1"/>
  <c r="W3492" i="1" s="1"/>
  <c r="V3493" i="1"/>
  <c r="W3493" i="1" s="1"/>
  <c r="V3494" i="1"/>
  <c r="W3494" i="1" s="1"/>
  <c r="V3495" i="1"/>
  <c r="W3495" i="1" s="1"/>
  <c r="V3496" i="1"/>
  <c r="W3496" i="1" s="1"/>
  <c r="V3497" i="1"/>
  <c r="W3497" i="1" s="1"/>
  <c r="V3498" i="1"/>
  <c r="W3498" i="1" s="1"/>
  <c r="V3499" i="1"/>
  <c r="W3499" i="1" s="1"/>
  <c r="V3500" i="1"/>
  <c r="W3500" i="1" s="1"/>
  <c r="V3501" i="1"/>
  <c r="W3501" i="1" s="1"/>
  <c r="V3502" i="1"/>
  <c r="W3502" i="1" s="1"/>
  <c r="V3503" i="1"/>
  <c r="W3503" i="1" s="1"/>
  <c r="V3504" i="1"/>
  <c r="W3504" i="1" s="1"/>
  <c r="V3505" i="1"/>
  <c r="W3505" i="1" s="1"/>
  <c r="V3506" i="1"/>
  <c r="W3506" i="1" s="1"/>
  <c r="V3507" i="1"/>
  <c r="W3507" i="1" s="1"/>
  <c r="V3508" i="1"/>
  <c r="W3508" i="1" s="1"/>
  <c r="V3509" i="1"/>
  <c r="W3509" i="1" s="1"/>
  <c r="V3510" i="1"/>
  <c r="W3510" i="1" s="1"/>
  <c r="V3511" i="1"/>
  <c r="W3511" i="1" s="1"/>
  <c r="V3512" i="1"/>
  <c r="W3512" i="1" s="1"/>
  <c r="V3513" i="1"/>
  <c r="W3513" i="1" s="1"/>
  <c r="V3514" i="1"/>
  <c r="W3514" i="1" s="1"/>
  <c r="V3515" i="1"/>
  <c r="W3515" i="1" s="1"/>
  <c r="V3516" i="1"/>
  <c r="W3516" i="1" s="1"/>
  <c r="V3517" i="1"/>
  <c r="W3517" i="1" s="1"/>
  <c r="V3518" i="1"/>
  <c r="W3518" i="1" s="1"/>
  <c r="V3519" i="1"/>
  <c r="W3519" i="1" s="1"/>
  <c r="V3520" i="1"/>
  <c r="W3520" i="1" s="1"/>
  <c r="V3521" i="1"/>
  <c r="W3521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7" i="1"/>
  <c r="W3527" i="1" s="1"/>
  <c r="V3528" i="1"/>
  <c r="W3528" i="1" s="1"/>
  <c r="V3529" i="1"/>
  <c r="W3529" i="1" s="1"/>
  <c r="V3530" i="1"/>
  <c r="W3530" i="1" s="1"/>
  <c r="V3531" i="1"/>
  <c r="W3531" i="1" s="1"/>
  <c r="V3532" i="1"/>
  <c r="W3532" i="1" s="1"/>
  <c r="V3533" i="1"/>
  <c r="W3533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1" i="1"/>
  <c r="W3541" i="1" s="1"/>
  <c r="V3542" i="1"/>
  <c r="W3542" i="1" s="1"/>
  <c r="V3543" i="1"/>
  <c r="W3543" i="1" s="1"/>
  <c r="V3544" i="1"/>
  <c r="W3544" i="1" s="1"/>
  <c r="V3545" i="1"/>
  <c r="W3545" i="1" s="1"/>
  <c r="V3546" i="1"/>
  <c r="W3546" i="1" s="1"/>
  <c r="V3547" i="1"/>
  <c r="W3547" i="1" s="1"/>
  <c r="V3548" i="1"/>
  <c r="W3548" i="1" s="1"/>
  <c r="V3549" i="1"/>
  <c r="W3549" i="1" s="1"/>
  <c r="V3550" i="1"/>
  <c r="W3550" i="1" s="1"/>
  <c r="V3551" i="1"/>
  <c r="W3551" i="1" s="1"/>
  <c r="V3552" i="1"/>
  <c r="W3552" i="1" s="1"/>
  <c r="V3553" i="1"/>
  <c r="W3553" i="1" s="1"/>
  <c r="V3554" i="1"/>
  <c r="W3554" i="1" s="1"/>
  <c r="V3555" i="1"/>
  <c r="W3555" i="1" s="1"/>
  <c r="V3556" i="1"/>
  <c r="W3556" i="1" s="1"/>
  <c r="V3557" i="1"/>
  <c r="W3557" i="1" s="1"/>
  <c r="V3558" i="1"/>
  <c r="W3558" i="1" s="1"/>
  <c r="V3559" i="1"/>
  <c r="W3559" i="1" s="1"/>
  <c r="V3560" i="1"/>
  <c r="W3560" i="1" s="1"/>
  <c r="V3561" i="1"/>
  <c r="W3561" i="1" s="1"/>
  <c r="V3562" i="1"/>
  <c r="W3562" i="1" s="1"/>
  <c r="V3563" i="1"/>
  <c r="W3563" i="1" s="1"/>
  <c r="V3564" i="1"/>
  <c r="W3564" i="1" s="1"/>
  <c r="V3565" i="1"/>
  <c r="W3565" i="1" s="1"/>
  <c r="V3566" i="1"/>
  <c r="W3566" i="1" s="1"/>
  <c r="V3567" i="1"/>
  <c r="W3567" i="1" s="1"/>
  <c r="V3568" i="1"/>
  <c r="W3568" i="1" s="1"/>
  <c r="V3569" i="1"/>
  <c r="W3569" i="1" s="1"/>
  <c r="V3570" i="1"/>
  <c r="W3570" i="1" s="1"/>
  <c r="V3571" i="1"/>
  <c r="W3571" i="1" s="1"/>
  <c r="V3572" i="1"/>
  <c r="W3572" i="1" s="1"/>
  <c r="V3573" i="1"/>
  <c r="W3573" i="1" s="1"/>
  <c r="V3574" i="1"/>
  <c r="W3574" i="1" s="1"/>
  <c r="V3575" i="1"/>
  <c r="W3575" i="1" s="1"/>
  <c r="V3576" i="1"/>
  <c r="W3576" i="1" s="1"/>
  <c r="V3577" i="1"/>
  <c r="W3577" i="1" s="1"/>
  <c r="V3578" i="1"/>
  <c r="W3578" i="1" s="1"/>
  <c r="V3579" i="1"/>
  <c r="W3579" i="1" s="1"/>
  <c r="V3580" i="1"/>
  <c r="W3580" i="1" s="1"/>
  <c r="V3581" i="1"/>
  <c r="W3581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7" i="1"/>
  <c r="W3587" i="1" s="1"/>
  <c r="V3588" i="1"/>
  <c r="W3588" i="1" s="1"/>
  <c r="V3589" i="1"/>
  <c r="W3589" i="1" s="1"/>
  <c r="V3590" i="1"/>
  <c r="W3590" i="1" s="1"/>
  <c r="V3591" i="1"/>
  <c r="W3591" i="1" s="1"/>
  <c r="V3592" i="1"/>
  <c r="W3592" i="1" s="1"/>
  <c r="V3593" i="1"/>
  <c r="W3593" i="1" s="1"/>
  <c r="V3594" i="1"/>
  <c r="W3594" i="1" s="1"/>
  <c r="V3595" i="1"/>
  <c r="W3595" i="1" s="1"/>
  <c r="V3596" i="1"/>
  <c r="W3596" i="1" s="1"/>
  <c r="V3597" i="1"/>
  <c r="W3597" i="1" s="1"/>
  <c r="V3598" i="1"/>
  <c r="W3598" i="1" s="1"/>
  <c r="V3599" i="1"/>
  <c r="W3599" i="1" s="1"/>
  <c r="V3600" i="1"/>
  <c r="W3600" i="1" s="1"/>
  <c r="V3601" i="1"/>
  <c r="W3601" i="1" s="1"/>
  <c r="V3602" i="1"/>
  <c r="W3602" i="1" s="1"/>
  <c r="V3603" i="1"/>
  <c r="W3603" i="1" s="1"/>
  <c r="V3604" i="1"/>
  <c r="W3604" i="1" s="1"/>
  <c r="V3605" i="1"/>
  <c r="W3605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3" i="1"/>
  <c r="W3613" i="1" s="1"/>
  <c r="V3614" i="1"/>
  <c r="W3614" i="1" s="1"/>
  <c r="V3615" i="1"/>
  <c r="W3615" i="1" s="1"/>
  <c r="V3616" i="1"/>
  <c r="W3616" i="1" s="1"/>
  <c r="V3617" i="1"/>
  <c r="W3617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24" i="1"/>
  <c r="W3624" i="1" s="1"/>
  <c r="V3625" i="1"/>
  <c r="W3625" i="1" s="1"/>
  <c r="V3626" i="1"/>
  <c r="W3626" i="1" s="1"/>
  <c r="V3627" i="1"/>
  <c r="W3627" i="1" s="1"/>
  <c r="V3628" i="1"/>
  <c r="W3628" i="1" s="1"/>
  <c r="V3629" i="1"/>
  <c r="W3629" i="1" s="1"/>
  <c r="V3630" i="1"/>
  <c r="W3630" i="1" s="1"/>
  <c r="V3631" i="1"/>
  <c r="W3631" i="1" s="1"/>
  <c r="V3632" i="1"/>
  <c r="W3632" i="1" s="1"/>
  <c r="V3633" i="1"/>
  <c r="W3633" i="1" s="1"/>
  <c r="V3634" i="1"/>
  <c r="W3634" i="1" s="1"/>
  <c r="V3635" i="1"/>
  <c r="W3635" i="1" s="1"/>
  <c r="V3636" i="1"/>
  <c r="W3636" i="1" s="1"/>
  <c r="V3637" i="1"/>
  <c r="W3637" i="1" s="1"/>
  <c r="V3638" i="1"/>
  <c r="W3638" i="1" s="1"/>
  <c r="V3639" i="1"/>
  <c r="W3639" i="1" s="1"/>
  <c r="V3640" i="1"/>
  <c r="W3640" i="1" s="1"/>
  <c r="V3641" i="1"/>
  <c r="W3641" i="1" s="1"/>
  <c r="V3642" i="1"/>
  <c r="W3642" i="1" s="1"/>
  <c r="V3643" i="1"/>
  <c r="W3643" i="1" s="1"/>
  <c r="V3644" i="1"/>
  <c r="W3644" i="1" s="1"/>
  <c r="V3645" i="1"/>
  <c r="W3645" i="1" s="1"/>
  <c r="V3646" i="1"/>
  <c r="W3646" i="1" s="1"/>
  <c r="V3647" i="1"/>
  <c r="W3647" i="1" s="1"/>
  <c r="V3648" i="1"/>
  <c r="W3648" i="1" s="1"/>
  <c r="V3649" i="1"/>
  <c r="W3649" i="1" s="1"/>
  <c r="V3650" i="1"/>
  <c r="W3650" i="1" s="1"/>
  <c r="V3651" i="1"/>
  <c r="W3651" i="1" s="1"/>
  <c r="V3652" i="1"/>
  <c r="W3652" i="1" s="1"/>
  <c r="V3653" i="1"/>
  <c r="W3653" i="1" s="1"/>
  <c r="V3654" i="1"/>
  <c r="W3654" i="1" s="1"/>
  <c r="V3655" i="1"/>
  <c r="W3655" i="1" s="1"/>
  <c r="V3656" i="1"/>
  <c r="W3656" i="1" s="1"/>
  <c r="V3657" i="1"/>
  <c r="W3657" i="1" s="1"/>
  <c r="V3658" i="1"/>
  <c r="W3658" i="1" s="1"/>
  <c r="V3659" i="1"/>
  <c r="W3659" i="1" s="1"/>
  <c r="V3660" i="1"/>
  <c r="W3660" i="1" s="1"/>
  <c r="V3661" i="1"/>
  <c r="W3661" i="1" s="1"/>
  <c r="V3662" i="1"/>
  <c r="W3662" i="1" s="1"/>
  <c r="V3663" i="1"/>
  <c r="W3663" i="1" s="1"/>
  <c r="V3664" i="1"/>
  <c r="W3664" i="1" s="1"/>
  <c r="V3665" i="1"/>
  <c r="W3665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1" i="1"/>
  <c r="W3671" i="1" s="1"/>
  <c r="V3672" i="1"/>
  <c r="W3672" i="1" s="1"/>
  <c r="V3673" i="1"/>
  <c r="W3673" i="1" s="1"/>
  <c r="V3674" i="1"/>
  <c r="W3674" i="1" s="1"/>
  <c r="V3675" i="1"/>
  <c r="W3675" i="1" s="1"/>
  <c r="V3676" i="1"/>
  <c r="W3676" i="1" s="1"/>
  <c r="V3677" i="1"/>
  <c r="W3677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3" i="1"/>
  <c r="W3683" i="1" s="1"/>
  <c r="V3684" i="1"/>
  <c r="W3684" i="1" s="1"/>
  <c r="V3685" i="1"/>
  <c r="W3685" i="1" s="1"/>
  <c r="V3686" i="1"/>
  <c r="W3686" i="1" s="1"/>
  <c r="V3687" i="1"/>
  <c r="W3687" i="1" s="1"/>
  <c r="V3688" i="1"/>
  <c r="W3688" i="1" s="1"/>
  <c r="V3689" i="1"/>
  <c r="W3689" i="1" s="1"/>
  <c r="V3690" i="1"/>
  <c r="W3690" i="1" s="1"/>
  <c r="V3691" i="1"/>
  <c r="W3691" i="1" s="1"/>
  <c r="V3692" i="1"/>
  <c r="W3692" i="1" s="1"/>
  <c r="V3693" i="1"/>
  <c r="W3693" i="1" s="1"/>
  <c r="V3694" i="1"/>
  <c r="W3694" i="1" s="1"/>
  <c r="V3695" i="1"/>
  <c r="W3695" i="1" s="1"/>
  <c r="V3696" i="1"/>
  <c r="W3696" i="1" s="1"/>
  <c r="V3697" i="1"/>
  <c r="W3697" i="1" s="1"/>
  <c r="V3698" i="1"/>
  <c r="W3698" i="1" s="1"/>
  <c r="V3699" i="1"/>
  <c r="W3699" i="1" s="1"/>
  <c r="V3700" i="1"/>
  <c r="W3700" i="1" s="1"/>
  <c r="V3701" i="1"/>
  <c r="W3701" i="1" s="1"/>
  <c r="V3702" i="1"/>
  <c r="W3702" i="1" s="1"/>
  <c r="V3703" i="1"/>
  <c r="W3703" i="1" s="1"/>
  <c r="V3704" i="1"/>
  <c r="W3704" i="1" s="1"/>
  <c r="V3705" i="1"/>
  <c r="W3705" i="1" s="1"/>
  <c r="V3706" i="1"/>
  <c r="W3706" i="1" s="1"/>
  <c r="V3707" i="1"/>
  <c r="W3707" i="1" s="1"/>
  <c r="V3708" i="1"/>
  <c r="W3708" i="1" s="1"/>
  <c r="V3709" i="1"/>
  <c r="W3709" i="1" s="1"/>
  <c r="V3710" i="1"/>
  <c r="W3710" i="1" s="1"/>
  <c r="V3711" i="1"/>
  <c r="W3711" i="1" s="1"/>
  <c r="V3712" i="1"/>
  <c r="W3712" i="1" s="1"/>
  <c r="V3713" i="1"/>
  <c r="W3713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1" i="1"/>
  <c r="W3721" i="1" s="1"/>
  <c r="V3722" i="1"/>
  <c r="W3722" i="1" s="1"/>
  <c r="V3723" i="1"/>
  <c r="W3723" i="1" s="1"/>
  <c r="V3724" i="1"/>
  <c r="W3724" i="1" s="1"/>
  <c r="V3725" i="1"/>
  <c r="W3725" i="1" s="1"/>
  <c r="V3726" i="1"/>
  <c r="W3726" i="1" s="1"/>
  <c r="V3727" i="1"/>
  <c r="W3727" i="1" s="1"/>
  <c r="V3728" i="1"/>
  <c r="W3728" i="1" s="1"/>
  <c r="V3729" i="1"/>
  <c r="W3729" i="1" s="1"/>
  <c r="V3730" i="1"/>
  <c r="W3730" i="1" s="1"/>
  <c r="V3731" i="1"/>
  <c r="W3731" i="1" s="1"/>
  <c r="V3732" i="1"/>
  <c r="W3732" i="1" s="1"/>
  <c r="V3733" i="1"/>
  <c r="W3733" i="1" s="1"/>
  <c r="V3734" i="1"/>
  <c r="W3734" i="1" s="1"/>
  <c r="V3735" i="1"/>
  <c r="W3735" i="1" s="1"/>
  <c r="V3736" i="1"/>
  <c r="W3736" i="1" s="1"/>
  <c r="V3737" i="1"/>
  <c r="W3737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45" i="1"/>
  <c r="W3745" i="1" s="1"/>
  <c r="V3746" i="1"/>
  <c r="W3746" i="1" s="1"/>
  <c r="V3747" i="1"/>
  <c r="W3747" i="1" s="1"/>
  <c r="V3748" i="1"/>
  <c r="W3748" i="1" s="1"/>
  <c r="V3749" i="1"/>
  <c r="W3749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57" i="1"/>
  <c r="W3757" i="1" s="1"/>
  <c r="V3758" i="1"/>
  <c r="W3758" i="1" s="1"/>
  <c r="V3759" i="1"/>
  <c r="W3759" i="1" s="1"/>
  <c r="V3760" i="1"/>
  <c r="W3760" i="1" s="1"/>
  <c r="V3761" i="1"/>
  <c r="W3761" i="1" s="1"/>
  <c r="V3762" i="1"/>
  <c r="W3762" i="1" s="1"/>
  <c r="V3763" i="1"/>
  <c r="W3763" i="1" s="1"/>
  <c r="V3764" i="1"/>
  <c r="W3764" i="1" s="1"/>
  <c r="V3765" i="1"/>
  <c r="W3765" i="1" s="1"/>
  <c r="V3766" i="1"/>
  <c r="W3766" i="1" s="1"/>
  <c r="V3767" i="1"/>
  <c r="W3767" i="1" s="1"/>
  <c r="V3768" i="1"/>
  <c r="W3768" i="1" s="1"/>
  <c r="V3769" i="1"/>
  <c r="W3769" i="1" s="1"/>
  <c r="V3770" i="1"/>
  <c r="W3770" i="1" s="1"/>
  <c r="V3771" i="1"/>
  <c r="W3771" i="1" s="1"/>
  <c r="V3772" i="1"/>
  <c r="W3772" i="1" s="1"/>
  <c r="V3773" i="1"/>
  <c r="W3773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1" i="1"/>
  <c r="W3781" i="1" s="1"/>
  <c r="V3782" i="1"/>
  <c r="W3782" i="1" s="1"/>
  <c r="V3783" i="1"/>
  <c r="W3783" i="1" s="1"/>
  <c r="V3784" i="1"/>
  <c r="W3784" i="1" s="1"/>
  <c r="V3785" i="1"/>
  <c r="W3785" i="1" s="1"/>
  <c r="V3786" i="1"/>
  <c r="W3786" i="1" s="1"/>
  <c r="V3787" i="1"/>
  <c r="W3787" i="1" s="1"/>
  <c r="V3788" i="1"/>
  <c r="W3788" i="1" s="1"/>
  <c r="V3789" i="1"/>
  <c r="W3789" i="1" s="1"/>
  <c r="V3790" i="1"/>
  <c r="W3790" i="1" s="1"/>
  <c r="V3791" i="1"/>
  <c r="W3791" i="1" s="1"/>
  <c r="V3792" i="1"/>
  <c r="W3792" i="1" s="1"/>
  <c r="V3793" i="1"/>
  <c r="W3793" i="1" s="1"/>
  <c r="V3794" i="1"/>
  <c r="W3794" i="1" s="1"/>
  <c r="V3795" i="1"/>
  <c r="W3795" i="1" s="1"/>
  <c r="V3796" i="1"/>
  <c r="W3796" i="1" s="1"/>
  <c r="V3797" i="1"/>
  <c r="W3797" i="1" s="1"/>
  <c r="V3798" i="1"/>
  <c r="W3798" i="1" s="1"/>
  <c r="V3799" i="1"/>
  <c r="W3799" i="1" s="1"/>
  <c r="V3800" i="1"/>
  <c r="W3800" i="1" s="1"/>
  <c r="V3801" i="1"/>
  <c r="W3801" i="1" s="1"/>
  <c r="V3802" i="1"/>
  <c r="W3802" i="1" s="1"/>
  <c r="V3803" i="1"/>
  <c r="W3803" i="1" s="1"/>
  <c r="V3804" i="1"/>
  <c r="W3804" i="1" s="1"/>
  <c r="V3805" i="1"/>
  <c r="W3805" i="1" s="1"/>
  <c r="V3806" i="1"/>
  <c r="W3806" i="1" s="1"/>
  <c r="V3807" i="1"/>
  <c r="W3807" i="1" s="1"/>
  <c r="V3808" i="1"/>
  <c r="W3808" i="1" s="1"/>
  <c r="V3809" i="1"/>
  <c r="W3809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15" i="1"/>
  <c r="W3815" i="1" s="1"/>
  <c r="V3816" i="1"/>
  <c r="W3816" i="1" s="1"/>
  <c r="V3817" i="1"/>
  <c r="W3817" i="1" s="1"/>
  <c r="V3818" i="1"/>
  <c r="W3818" i="1" s="1"/>
  <c r="V3819" i="1"/>
  <c r="W3819" i="1" s="1"/>
  <c r="V3820" i="1"/>
  <c r="W3820" i="1" s="1"/>
  <c r="V3821" i="1"/>
  <c r="W3821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7" i="1"/>
  <c r="W3827" i="1" s="1"/>
  <c r="V3828" i="1"/>
  <c r="W3828" i="1" s="1"/>
  <c r="V3829" i="1"/>
  <c r="W3829" i="1" s="1"/>
  <c r="V3830" i="1"/>
  <c r="W3830" i="1" s="1"/>
  <c r="V3831" i="1"/>
  <c r="W3831" i="1" s="1"/>
  <c r="V3832" i="1"/>
  <c r="W3832" i="1" s="1"/>
  <c r="V3833" i="1"/>
  <c r="W3833" i="1" s="1"/>
  <c r="V3834" i="1"/>
  <c r="W3834" i="1" s="1"/>
  <c r="V3835" i="1"/>
  <c r="W3835" i="1" s="1"/>
  <c r="V3836" i="1"/>
  <c r="W3836" i="1" s="1"/>
  <c r="V3837" i="1"/>
  <c r="W3837" i="1" s="1"/>
  <c r="V3838" i="1"/>
  <c r="W3838" i="1" s="1"/>
  <c r="V3839" i="1"/>
  <c r="W3839" i="1" s="1"/>
  <c r="V3840" i="1"/>
  <c r="W3840" i="1" s="1"/>
  <c r="V3841" i="1"/>
  <c r="W3841" i="1" s="1"/>
  <c r="V3842" i="1"/>
  <c r="W3842" i="1" s="1"/>
  <c r="V3843" i="1"/>
  <c r="W3843" i="1" s="1"/>
  <c r="V3844" i="1"/>
  <c r="W3844" i="1" s="1"/>
  <c r="V3845" i="1"/>
  <c r="W3845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2" i="1"/>
  <c r="W3852" i="1" s="1"/>
  <c r="V3853" i="1"/>
  <c r="W3853" i="1" s="1"/>
  <c r="V3854" i="1"/>
  <c r="W3854" i="1" s="1"/>
  <c r="V3855" i="1"/>
  <c r="W3855" i="1" s="1"/>
  <c r="V3856" i="1"/>
  <c r="W3856" i="1" s="1"/>
  <c r="V3857" i="1"/>
  <c r="W3857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3" i="1"/>
  <c r="W3863" i="1" s="1"/>
  <c r="V3864" i="1"/>
  <c r="W3864" i="1" s="1"/>
  <c r="V3865" i="1"/>
  <c r="W3865" i="1" s="1"/>
  <c r="V3866" i="1"/>
  <c r="W3866" i="1" s="1"/>
  <c r="V3867" i="1"/>
  <c r="W3867" i="1" s="1"/>
  <c r="V3868" i="1"/>
  <c r="W3868" i="1" s="1"/>
  <c r="V3869" i="1"/>
  <c r="W3869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76" i="1"/>
  <c r="W3876" i="1" s="1"/>
  <c r="V3877" i="1"/>
  <c r="W3877" i="1" s="1"/>
  <c r="V3878" i="1"/>
  <c r="W3878" i="1" s="1"/>
  <c r="V3879" i="1"/>
  <c r="W3879" i="1" s="1"/>
  <c r="V3880" i="1"/>
  <c r="W3880" i="1" s="1"/>
  <c r="V3881" i="1"/>
  <c r="W3881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7" i="1"/>
  <c r="W3887" i="1" s="1"/>
  <c r="V3888" i="1"/>
  <c r="W3888" i="1" s="1"/>
  <c r="V3889" i="1"/>
  <c r="W3889" i="1" s="1"/>
  <c r="V3890" i="1"/>
  <c r="W3890" i="1" s="1"/>
  <c r="V3891" i="1"/>
  <c r="W3891" i="1" s="1"/>
  <c r="V3892" i="1"/>
  <c r="W3892" i="1" s="1"/>
  <c r="V3893" i="1"/>
  <c r="W3893" i="1" s="1"/>
  <c r="V3894" i="1"/>
  <c r="W3894" i="1" s="1"/>
  <c r="V3895" i="1"/>
  <c r="W3895" i="1" s="1"/>
  <c r="V3896" i="1"/>
  <c r="W3896" i="1" s="1"/>
  <c r="V3897" i="1"/>
  <c r="W3897" i="1" s="1"/>
  <c r="V3898" i="1"/>
  <c r="W3898" i="1" s="1"/>
  <c r="V3899" i="1"/>
  <c r="W3899" i="1" s="1"/>
  <c r="V3900" i="1"/>
  <c r="W3900" i="1" s="1"/>
  <c r="V3901" i="1"/>
  <c r="W3901" i="1" s="1"/>
  <c r="V3902" i="1"/>
  <c r="W3902" i="1" s="1"/>
  <c r="V3903" i="1"/>
  <c r="W3903" i="1" s="1"/>
  <c r="V3904" i="1"/>
  <c r="W3904" i="1" s="1"/>
  <c r="V3905" i="1"/>
  <c r="W3905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1" i="1"/>
  <c r="W3911" i="1" s="1"/>
  <c r="V3912" i="1"/>
  <c r="W3912" i="1" s="1"/>
  <c r="V3913" i="1"/>
  <c r="W3913" i="1" s="1"/>
  <c r="V3914" i="1"/>
  <c r="W3914" i="1" s="1"/>
  <c r="V3915" i="1"/>
  <c r="W3915" i="1" s="1"/>
  <c r="V3916" i="1"/>
  <c r="W3916" i="1" s="1"/>
  <c r="V3917" i="1"/>
  <c r="W3917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25" i="1"/>
  <c r="W3925" i="1" s="1"/>
  <c r="V3926" i="1"/>
  <c r="W3926" i="1" s="1"/>
  <c r="V3927" i="1"/>
  <c r="W3927" i="1" s="1"/>
  <c r="V3928" i="1"/>
  <c r="W3928" i="1" s="1"/>
  <c r="V3929" i="1"/>
  <c r="W3929" i="1" s="1"/>
  <c r="V3930" i="1"/>
  <c r="W3930" i="1" s="1"/>
  <c r="V3931" i="1"/>
  <c r="W3931" i="1" s="1"/>
  <c r="V3932" i="1"/>
  <c r="W3932" i="1" s="1"/>
  <c r="V3933" i="1"/>
  <c r="W3933" i="1" s="1"/>
  <c r="V3934" i="1"/>
  <c r="W3934" i="1" s="1"/>
  <c r="V3935" i="1"/>
  <c r="W3935" i="1" s="1"/>
  <c r="V3936" i="1"/>
  <c r="W3936" i="1" s="1"/>
  <c r="V3937" i="1"/>
  <c r="W3937" i="1" s="1"/>
  <c r="V3938" i="1"/>
  <c r="W3938" i="1" s="1"/>
  <c r="V3939" i="1"/>
  <c r="W3939" i="1" s="1"/>
  <c r="V3940" i="1"/>
  <c r="W3940" i="1" s="1"/>
  <c r="V3941" i="1"/>
  <c r="W3941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7" i="1"/>
  <c r="W3947" i="1" s="1"/>
  <c r="V3948" i="1"/>
  <c r="W3948" i="1" s="1"/>
  <c r="V3949" i="1"/>
  <c r="W3949" i="1" s="1"/>
  <c r="V3950" i="1"/>
  <c r="W3950" i="1" s="1"/>
  <c r="V3951" i="1"/>
  <c r="W3951" i="1" s="1"/>
  <c r="V3952" i="1"/>
  <c r="W3952" i="1" s="1"/>
  <c r="V3953" i="1"/>
  <c r="W3953" i="1" s="1"/>
  <c r="V3954" i="1"/>
  <c r="W3954" i="1" s="1"/>
  <c r="V3955" i="1"/>
  <c r="W3955" i="1" s="1"/>
  <c r="V3956" i="1"/>
  <c r="W3956" i="1" s="1"/>
  <c r="V3957" i="1"/>
  <c r="W3957" i="1" s="1"/>
  <c r="V3958" i="1"/>
  <c r="W3958" i="1" s="1"/>
  <c r="V3959" i="1"/>
  <c r="W3959" i="1" s="1"/>
  <c r="V3960" i="1"/>
  <c r="W3960" i="1" s="1"/>
  <c r="V3961" i="1"/>
  <c r="W3961" i="1" s="1"/>
  <c r="V3962" i="1"/>
  <c r="W3962" i="1" s="1"/>
  <c r="V3963" i="1"/>
  <c r="W3963" i="1" s="1"/>
  <c r="V3964" i="1"/>
  <c r="W3964" i="1" s="1"/>
  <c r="V3965" i="1"/>
  <c r="W3965" i="1" s="1"/>
  <c r="V3966" i="1"/>
  <c r="W3966" i="1" s="1"/>
  <c r="V3967" i="1"/>
  <c r="W3967" i="1" s="1"/>
  <c r="V3968" i="1"/>
  <c r="W3968" i="1" s="1"/>
  <c r="V3969" i="1"/>
  <c r="W3969" i="1" s="1"/>
  <c r="V3970" i="1"/>
  <c r="W3970" i="1" s="1"/>
  <c r="V3971" i="1"/>
  <c r="W3971" i="1" s="1"/>
  <c r="V3972" i="1"/>
  <c r="W3972" i="1" s="1"/>
  <c r="V3973" i="1"/>
  <c r="W3973" i="1" s="1"/>
  <c r="V3974" i="1"/>
  <c r="W3974" i="1" s="1"/>
  <c r="V3975" i="1"/>
  <c r="W3975" i="1" s="1"/>
  <c r="V3976" i="1"/>
  <c r="W3976" i="1" s="1"/>
  <c r="V3977" i="1"/>
  <c r="W3977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85" i="1"/>
  <c r="W3985" i="1" s="1"/>
  <c r="V3986" i="1"/>
  <c r="W3986" i="1" s="1"/>
  <c r="V3987" i="1"/>
  <c r="W3987" i="1" s="1"/>
  <c r="V3988" i="1"/>
  <c r="W3988" i="1" s="1"/>
  <c r="V3989" i="1"/>
  <c r="W3989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3996" i="1"/>
  <c r="W3996" i="1" s="1"/>
  <c r="V3997" i="1"/>
  <c r="W3997" i="1" s="1"/>
  <c r="V3998" i="1"/>
  <c r="W3998" i="1" s="1"/>
  <c r="V3999" i="1"/>
  <c r="W3999" i="1" s="1"/>
  <c r="V4000" i="1"/>
  <c r="W4000" i="1" s="1"/>
  <c r="V4001" i="1"/>
  <c r="W4001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7" i="1"/>
  <c r="W4007" i="1" s="1"/>
  <c r="V4008" i="1"/>
  <c r="W4008" i="1" s="1"/>
  <c r="V4009" i="1"/>
  <c r="W4009" i="1" s="1"/>
  <c r="V4010" i="1"/>
  <c r="W4010" i="1" s="1"/>
  <c r="V4011" i="1"/>
  <c r="W4011" i="1" s="1"/>
  <c r="V4012" i="1"/>
  <c r="W4012" i="1" s="1"/>
  <c r="V4013" i="1"/>
  <c r="W4013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0" i="1"/>
  <c r="W4020" i="1" s="1"/>
  <c r="V4021" i="1"/>
  <c r="W4021" i="1" s="1"/>
  <c r="V4022" i="1"/>
  <c r="W4022" i="1" s="1"/>
  <c r="V4023" i="1"/>
  <c r="W4023" i="1" s="1"/>
  <c r="V4024" i="1"/>
  <c r="W4024" i="1" s="1"/>
  <c r="V4025" i="1"/>
  <c r="W4025" i="1" s="1"/>
  <c r="V4026" i="1"/>
  <c r="W4026" i="1" s="1"/>
  <c r="V4027" i="1"/>
  <c r="W4027" i="1" s="1"/>
  <c r="V4028" i="1"/>
  <c r="W4028" i="1" s="1"/>
  <c r="V4029" i="1"/>
  <c r="W4029" i="1" s="1"/>
  <c r="V4030" i="1"/>
  <c r="W4030" i="1" s="1"/>
  <c r="V4031" i="1"/>
  <c r="W4031" i="1" s="1"/>
  <c r="V4032" i="1"/>
  <c r="W4032" i="1" s="1"/>
  <c r="V4033" i="1"/>
  <c r="W4033" i="1" s="1"/>
  <c r="V4034" i="1"/>
  <c r="W4034" i="1" s="1"/>
  <c r="V4035" i="1"/>
  <c r="W4035" i="1" s="1"/>
  <c r="V4036" i="1"/>
  <c r="W4036" i="1" s="1"/>
  <c r="V4037" i="1"/>
  <c r="W4037" i="1" s="1"/>
  <c r="V4038" i="1"/>
  <c r="W4038" i="1" s="1"/>
  <c r="V4039" i="1"/>
  <c r="W4039" i="1" s="1"/>
  <c r="V4040" i="1"/>
  <c r="W4040" i="1" s="1"/>
  <c r="V4041" i="1"/>
  <c r="W4041" i="1" s="1"/>
  <c r="V4042" i="1"/>
  <c r="W4042" i="1" s="1"/>
  <c r="V4043" i="1"/>
  <c r="W4043" i="1" s="1"/>
  <c r="V4044" i="1"/>
  <c r="W4044" i="1" s="1"/>
  <c r="V4045" i="1"/>
  <c r="W4045" i="1" s="1"/>
  <c r="V4046" i="1"/>
  <c r="W4046" i="1" s="1"/>
  <c r="V4047" i="1"/>
  <c r="W4047" i="1" s="1"/>
  <c r="V4048" i="1"/>
  <c r="W4048" i="1" s="1"/>
  <c r="V4049" i="1"/>
  <c r="W4049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57" i="1"/>
  <c r="W4057" i="1" s="1"/>
  <c r="V4058" i="1"/>
  <c r="W4058" i="1" s="1"/>
  <c r="V4059" i="1"/>
  <c r="W4059" i="1" s="1"/>
  <c r="V4060" i="1"/>
  <c r="W4060" i="1" s="1"/>
  <c r="V4061" i="1"/>
  <c r="W4061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69" i="1"/>
  <c r="W4069" i="1" s="1"/>
  <c r="V4070" i="1"/>
  <c r="W4070" i="1" s="1"/>
  <c r="V4071" i="1"/>
  <c r="W4071" i="1" s="1"/>
  <c r="V4072" i="1"/>
  <c r="W4072" i="1" s="1"/>
  <c r="V4073" i="1"/>
  <c r="W4073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79" i="1"/>
  <c r="W4079" i="1" s="1"/>
  <c r="V4080" i="1"/>
  <c r="W4080" i="1" s="1"/>
  <c r="V4081" i="1"/>
  <c r="W4081" i="1" s="1"/>
  <c r="V4082" i="1"/>
  <c r="W4082" i="1" s="1"/>
  <c r="V4083" i="1"/>
  <c r="W4083" i="1" s="1"/>
  <c r="V4084" i="1"/>
  <c r="W4084" i="1" s="1"/>
  <c r="V4085" i="1"/>
  <c r="W4085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1" i="1"/>
  <c r="W4091" i="1" s="1"/>
  <c r="V4092" i="1"/>
  <c r="W4092" i="1" s="1"/>
  <c r="V4093" i="1"/>
  <c r="W4093" i="1" s="1"/>
  <c r="V4094" i="1"/>
  <c r="W4094" i="1" s="1"/>
  <c r="V4095" i="1"/>
  <c r="W4095" i="1" s="1"/>
  <c r="V4096" i="1"/>
  <c r="W4096" i="1" s="1"/>
  <c r="V4097" i="1"/>
  <c r="W4097" i="1" s="1"/>
  <c r="V4098" i="1"/>
  <c r="W4098" i="1" s="1"/>
  <c r="V4099" i="1"/>
  <c r="W4099" i="1" s="1"/>
  <c r="V4100" i="1"/>
  <c r="W4100" i="1" s="1"/>
  <c r="V4101" i="1"/>
  <c r="W4101" i="1" s="1"/>
  <c r="V4102" i="1"/>
  <c r="W4102" i="1" s="1"/>
  <c r="V4103" i="1"/>
  <c r="W4103" i="1" s="1"/>
  <c r="V4104" i="1"/>
  <c r="W4104" i="1" s="1"/>
  <c r="V4105" i="1"/>
  <c r="W4105" i="1" s="1"/>
  <c r="V4106" i="1"/>
  <c r="W4106" i="1" s="1"/>
  <c r="V4107" i="1"/>
  <c r="W4107" i="1" s="1"/>
  <c r="V4108" i="1"/>
  <c r="W4108" i="1" s="1"/>
  <c r="V4109" i="1"/>
  <c r="W4109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V4115" i="1"/>
  <c r="W4115" i="1" s="1"/>
  <c r="V2" i="1"/>
  <c r="W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Y8" i="1" l="1"/>
  <c r="Z17" i="1"/>
  <c r="Z28" i="1"/>
  <c r="Y40" i="1"/>
  <c r="Z49" i="1"/>
  <c r="Z60" i="1"/>
  <c r="Y72" i="1"/>
  <c r="Z81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Z8" i="1"/>
  <c r="Y20" i="1"/>
  <c r="Z29" i="1"/>
  <c r="Z40" i="1"/>
  <c r="Y52" i="1"/>
  <c r="Z61" i="1"/>
  <c r="Z72" i="1"/>
  <c r="Z84" i="1"/>
  <c r="Z9" i="1"/>
  <c r="Z20" i="1"/>
  <c r="Y32" i="1"/>
  <c r="Z41" i="1"/>
  <c r="Z52" i="1"/>
  <c r="Y64" i="1"/>
  <c r="Z73" i="1"/>
  <c r="Z88" i="1"/>
  <c r="Y3" i="1"/>
  <c r="Y12" i="1"/>
  <c r="Z21" i="1"/>
  <c r="Z32" i="1"/>
  <c r="Y44" i="1"/>
  <c r="Z53" i="1"/>
  <c r="Z64" i="1"/>
  <c r="Y76" i="1"/>
  <c r="Z92" i="1"/>
  <c r="Y4" i="1"/>
  <c r="Z12" i="1"/>
  <c r="Y24" i="1"/>
  <c r="Z33" i="1"/>
  <c r="Z44" i="1"/>
  <c r="Y56" i="1"/>
  <c r="Z65" i="1"/>
  <c r="Z76" i="1"/>
  <c r="Z96" i="1"/>
  <c r="Z4" i="1"/>
  <c r="Z13" i="1"/>
  <c r="Z24" i="1"/>
  <c r="Y36" i="1"/>
  <c r="Z45" i="1"/>
  <c r="Z56" i="1"/>
  <c r="Y68" i="1"/>
  <c r="Z77" i="1"/>
  <c r="Z100" i="1"/>
  <c r="Z5" i="1"/>
  <c r="Y16" i="1"/>
  <c r="Z25" i="1"/>
  <c r="Z36" i="1"/>
  <c r="Y48" i="1"/>
  <c r="Z57" i="1"/>
  <c r="Z68" i="1"/>
  <c r="Y80" i="1"/>
  <c r="Z104" i="1"/>
  <c r="Y7" i="1"/>
  <c r="Z16" i="1"/>
  <c r="Y28" i="1"/>
  <c r="Z37" i="1"/>
  <c r="Z48" i="1"/>
  <c r="Y60" i="1"/>
  <c r="Z69" i="1"/>
  <c r="Z80" i="1"/>
  <c r="Z108" i="1"/>
  <c r="X4114" i="1"/>
  <c r="Y4114" i="1"/>
  <c r="Z4114" i="1"/>
  <c r="X4110" i="1"/>
  <c r="Y4110" i="1"/>
  <c r="Z4110" i="1"/>
  <c r="AA4110" i="1" s="1"/>
  <c r="X4106" i="1"/>
  <c r="Y4106" i="1"/>
  <c r="Z4106" i="1"/>
  <c r="X4102" i="1"/>
  <c r="Y4102" i="1"/>
  <c r="Z4102" i="1"/>
  <c r="X4098" i="1"/>
  <c r="Y4098" i="1"/>
  <c r="Z4098" i="1"/>
  <c r="X4094" i="1"/>
  <c r="Y4094" i="1"/>
  <c r="Z4094" i="1"/>
  <c r="AA4094" i="1" s="1"/>
  <c r="X4090" i="1"/>
  <c r="Y4090" i="1"/>
  <c r="Z4090" i="1"/>
  <c r="X4086" i="1"/>
  <c r="Y4086" i="1"/>
  <c r="Z4086" i="1"/>
  <c r="X4082" i="1"/>
  <c r="Y4082" i="1"/>
  <c r="Z4082" i="1"/>
  <c r="X4078" i="1"/>
  <c r="Y4078" i="1"/>
  <c r="Z4078" i="1"/>
  <c r="AA4078" i="1" s="1"/>
  <c r="X4074" i="1"/>
  <c r="Y4074" i="1"/>
  <c r="Z4074" i="1"/>
  <c r="X4070" i="1"/>
  <c r="Y4070" i="1"/>
  <c r="Z4070" i="1"/>
  <c r="X4066" i="1"/>
  <c r="Y4066" i="1"/>
  <c r="Z4066" i="1"/>
  <c r="X4062" i="1"/>
  <c r="Y4062" i="1"/>
  <c r="Z4062" i="1"/>
  <c r="AA4062" i="1" s="1"/>
  <c r="X4058" i="1"/>
  <c r="Y4058" i="1"/>
  <c r="Z4058" i="1"/>
  <c r="X4054" i="1"/>
  <c r="Y4054" i="1"/>
  <c r="Z4054" i="1"/>
  <c r="X4050" i="1"/>
  <c r="Y4050" i="1"/>
  <c r="Z4050" i="1"/>
  <c r="X4046" i="1"/>
  <c r="Y4046" i="1"/>
  <c r="Z4046" i="1"/>
  <c r="AA4046" i="1" s="1"/>
  <c r="X4042" i="1"/>
  <c r="Y4042" i="1"/>
  <c r="Z4042" i="1"/>
  <c r="X4038" i="1"/>
  <c r="Y4038" i="1"/>
  <c r="Z4038" i="1"/>
  <c r="X4034" i="1"/>
  <c r="Y4034" i="1"/>
  <c r="Z4034" i="1"/>
  <c r="X4030" i="1"/>
  <c r="Y4030" i="1"/>
  <c r="Z4030" i="1"/>
  <c r="AA4030" i="1" s="1"/>
  <c r="X4026" i="1"/>
  <c r="Y4026" i="1"/>
  <c r="Z4026" i="1"/>
  <c r="X4022" i="1"/>
  <c r="Y4022" i="1"/>
  <c r="Z4022" i="1"/>
  <c r="X4018" i="1"/>
  <c r="Y4018" i="1"/>
  <c r="Z4018" i="1"/>
  <c r="X4014" i="1"/>
  <c r="Y4014" i="1"/>
  <c r="Z4014" i="1"/>
  <c r="AA4014" i="1" s="1"/>
  <c r="X4010" i="1"/>
  <c r="Y4010" i="1"/>
  <c r="Z4010" i="1"/>
  <c r="X4006" i="1"/>
  <c r="Y4006" i="1"/>
  <c r="Z4006" i="1"/>
  <c r="X4002" i="1"/>
  <c r="Y4002" i="1"/>
  <c r="Z4002" i="1"/>
  <c r="X3998" i="1"/>
  <c r="Y3998" i="1"/>
  <c r="Z3998" i="1"/>
  <c r="AA3998" i="1" s="1"/>
  <c r="X3994" i="1"/>
  <c r="Y3994" i="1"/>
  <c r="Z3994" i="1"/>
  <c r="X3990" i="1"/>
  <c r="Y3990" i="1"/>
  <c r="Z3990" i="1"/>
  <c r="X3986" i="1"/>
  <c r="Y3986" i="1"/>
  <c r="Z3986" i="1"/>
  <c r="X3982" i="1"/>
  <c r="Y3982" i="1"/>
  <c r="Z3982" i="1"/>
  <c r="AA3982" i="1" s="1"/>
  <c r="X3978" i="1"/>
  <c r="Y3978" i="1"/>
  <c r="Z3978" i="1"/>
  <c r="X3974" i="1"/>
  <c r="Y3974" i="1"/>
  <c r="Z3974" i="1"/>
  <c r="X3970" i="1"/>
  <c r="Y3970" i="1"/>
  <c r="Z3970" i="1"/>
  <c r="X3966" i="1"/>
  <c r="Y3966" i="1"/>
  <c r="Z3966" i="1"/>
  <c r="AA3966" i="1" s="1"/>
  <c r="X3962" i="1"/>
  <c r="Y3962" i="1"/>
  <c r="Z3962" i="1"/>
  <c r="X3958" i="1"/>
  <c r="Y3958" i="1"/>
  <c r="Z3958" i="1"/>
  <c r="X3954" i="1"/>
  <c r="Y3954" i="1"/>
  <c r="Z3954" i="1"/>
  <c r="X3950" i="1"/>
  <c r="Y3950" i="1"/>
  <c r="Z3950" i="1"/>
  <c r="AA3950" i="1" s="1"/>
  <c r="X3946" i="1"/>
  <c r="Y3946" i="1"/>
  <c r="Z3946" i="1"/>
  <c r="X3942" i="1"/>
  <c r="Y3942" i="1"/>
  <c r="Z3942" i="1"/>
  <c r="X3938" i="1"/>
  <c r="Y3938" i="1"/>
  <c r="Z3938" i="1"/>
  <c r="X3934" i="1"/>
  <c r="Y3934" i="1"/>
  <c r="Z3934" i="1"/>
  <c r="AA3934" i="1" s="1"/>
  <c r="X3930" i="1"/>
  <c r="Y3930" i="1"/>
  <c r="Z3930" i="1"/>
  <c r="X3926" i="1"/>
  <c r="Y3926" i="1"/>
  <c r="Z3926" i="1"/>
  <c r="X3922" i="1"/>
  <c r="Y3922" i="1"/>
  <c r="Z3922" i="1"/>
  <c r="X3918" i="1"/>
  <c r="Y3918" i="1"/>
  <c r="Z3918" i="1"/>
  <c r="AA3918" i="1" s="1"/>
  <c r="X3914" i="1"/>
  <c r="Y3914" i="1"/>
  <c r="Z3914" i="1"/>
  <c r="X3910" i="1"/>
  <c r="Y3910" i="1"/>
  <c r="Z3910" i="1"/>
  <c r="X3906" i="1"/>
  <c r="Y3906" i="1"/>
  <c r="Z3906" i="1"/>
  <c r="X3902" i="1"/>
  <c r="Y3902" i="1"/>
  <c r="Z3902" i="1"/>
  <c r="AA3902" i="1" s="1"/>
  <c r="X3898" i="1"/>
  <c r="Y3898" i="1"/>
  <c r="Z3898" i="1"/>
  <c r="X3894" i="1"/>
  <c r="Y3894" i="1"/>
  <c r="Z3894" i="1"/>
  <c r="X3890" i="1"/>
  <c r="Y3890" i="1"/>
  <c r="Z3890" i="1"/>
  <c r="X3886" i="1"/>
  <c r="Y3886" i="1"/>
  <c r="Z3886" i="1"/>
  <c r="AA3886" i="1" s="1"/>
  <c r="X3882" i="1"/>
  <c r="Y3882" i="1"/>
  <c r="Z3882" i="1"/>
  <c r="X3878" i="1"/>
  <c r="Y3878" i="1"/>
  <c r="Z3878" i="1"/>
  <c r="X3874" i="1"/>
  <c r="Y3874" i="1"/>
  <c r="Z3874" i="1"/>
  <c r="X3870" i="1"/>
  <c r="Y3870" i="1"/>
  <c r="Z3870" i="1"/>
  <c r="AA3870" i="1" s="1"/>
  <c r="X3866" i="1"/>
  <c r="Y3866" i="1"/>
  <c r="Z3866" i="1"/>
  <c r="X3862" i="1"/>
  <c r="Y3862" i="1"/>
  <c r="Z3862" i="1"/>
  <c r="X3858" i="1"/>
  <c r="Y3858" i="1"/>
  <c r="Z3858" i="1"/>
  <c r="X3854" i="1"/>
  <c r="Y3854" i="1"/>
  <c r="Z3854" i="1"/>
  <c r="AA3854" i="1" s="1"/>
  <c r="X3850" i="1"/>
  <c r="Y3850" i="1"/>
  <c r="Z3850" i="1"/>
  <c r="X3846" i="1"/>
  <c r="Y3846" i="1"/>
  <c r="Z3846" i="1"/>
  <c r="X3842" i="1"/>
  <c r="Y3842" i="1"/>
  <c r="Z3842" i="1"/>
  <c r="X3838" i="1"/>
  <c r="Y3838" i="1"/>
  <c r="Z3838" i="1"/>
  <c r="AA3838" i="1" s="1"/>
  <c r="X3834" i="1"/>
  <c r="Y3834" i="1"/>
  <c r="Z3834" i="1"/>
  <c r="X3830" i="1"/>
  <c r="Y3830" i="1"/>
  <c r="Z3830" i="1"/>
  <c r="X3826" i="1"/>
  <c r="Y3826" i="1"/>
  <c r="Z3826" i="1"/>
  <c r="X3822" i="1"/>
  <c r="Y3822" i="1"/>
  <c r="Z3822" i="1"/>
  <c r="AA3822" i="1" s="1"/>
  <c r="X3818" i="1"/>
  <c r="Y3818" i="1"/>
  <c r="Z3818" i="1"/>
  <c r="X3814" i="1"/>
  <c r="Y3814" i="1"/>
  <c r="Z3814" i="1"/>
  <c r="X3810" i="1"/>
  <c r="Y3810" i="1"/>
  <c r="Z3810" i="1"/>
  <c r="X3806" i="1"/>
  <c r="Y3806" i="1"/>
  <c r="Z3806" i="1"/>
  <c r="AA3806" i="1" s="1"/>
  <c r="X3802" i="1"/>
  <c r="Y3802" i="1"/>
  <c r="Z3802" i="1"/>
  <c r="X3798" i="1"/>
  <c r="Y3798" i="1"/>
  <c r="Z3798" i="1"/>
  <c r="X3794" i="1"/>
  <c r="Y3794" i="1"/>
  <c r="Z3794" i="1"/>
  <c r="X3790" i="1"/>
  <c r="Y3790" i="1"/>
  <c r="Z3790" i="1"/>
  <c r="AA3790" i="1" s="1"/>
  <c r="X3786" i="1"/>
  <c r="Y3786" i="1"/>
  <c r="Z3786" i="1"/>
  <c r="X3782" i="1"/>
  <c r="Y3782" i="1"/>
  <c r="Z3782" i="1"/>
  <c r="X3778" i="1"/>
  <c r="Y3778" i="1"/>
  <c r="Z3778" i="1"/>
  <c r="X3774" i="1"/>
  <c r="Y3774" i="1"/>
  <c r="Z3774" i="1"/>
  <c r="AA3774" i="1" s="1"/>
  <c r="X3770" i="1"/>
  <c r="Y3770" i="1"/>
  <c r="Z3770" i="1"/>
  <c r="X3766" i="1"/>
  <c r="Y3766" i="1"/>
  <c r="Z3766" i="1"/>
  <c r="X3762" i="1"/>
  <c r="Y3762" i="1"/>
  <c r="Z3762" i="1"/>
  <c r="X3758" i="1"/>
  <c r="Y3758" i="1"/>
  <c r="Z3758" i="1"/>
  <c r="AA3758" i="1" s="1"/>
  <c r="X3754" i="1"/>
  <c r="Y3754" i="1"/>
  <c r="Z3754" i="1"/>
  <c r="X3750" i="1"/>
  <c r="Y3750" i="1"/>
  <c r="Z3750" i="1"/>
  <c r="X3746" i="1"/>
  <c r="Y3746" i="1"/>
  <c r="Z3746" i="1"/>
  <c r="X3742" i="1"/>
  <c r="Y3742" i="1"/>
  <c r="Z3742" i="1"/>
  <c r="AA3742" i="1" s="1"/>
  <c r="X3738" i="1"/>
  <c r="Y3738" i="1"/>
  <c r="Z3738" i="1"/>
  <c r="X3734" i="1"/>
  <c r="Y3734" i="1"/>
  <c r="Z3734" i="1"/>
  <c r="X3730" i="1"/>
  <c r="Y3730" i="1"/>
  <c r="Z3730" i="1"/>
  <c r="X3726" i="1"/>
  <c r="Y3726" i="1"/>
  <c r="Z3726" i="1"/>
  <c r="AA3726" i="1" s="1"/>
  <c r="X3722" i="1"/>
  <c r="Y3722" i="1"/>
  <c r="Z3722" i="1"/>
  <c r="X3718" i="1"/>
  <c r="Y3718" i="1"/>
  <c r="Z3718" i="1"/>
  <c r="X3714" i="1"/>
  <c r="Y3714" i="1"/>
  <c r="Z3714" i="1"/>
  <c r="X3710" i="1"/>
  <c r="Y3710" i="1"/>
  <c r="Z3710" i="1"/>
  <c r="AA3710" i="1" s="1"/>
  <c r="X3706" i="1"/>
  <c r="Y3706" i="1"/>
  <c r="Z3706" i="1"/>
  <c r="X3702" i="1"/>
  <c r="Y3702" i="1"/>
  <c r="Z3702" i="1"/>
  <c r="X3698" i="1"/>
  <c r="Y3698" i="1"/>
  <c r="Z3698" i="1"/>
  <c r="X3694" i="1"/>
  <c r="Y3694" i="1"/>
  <c r="Z3694" i="1"/>
  <c r="AA3694" i="1" s="1"/>
  <c r="X3690" i="1"/>
  <c r="Y3690" i="1"/>
  <c r="Z3690" i="1"/>
  <c r="X3686" i="1"/>
  <c r="Y3686" i="1"/>
  <c r="Z3686" i="1"/>
  <c r="X3682" i="1"/>
  <c r="Y3682" i="1"/>
  <c r="Z3682" i="1"/>
  <c r="X3678" i="1"/>
  <c r="Y3678" i="1"/>
  <c r="Z3678" i="1"/>
  <c r="AA3678" i="1" s="1"/>
  <c r="X3674" i="1"/>
  <c r="Y3674" i="1"/>
  <c r="Z3674" i="1"/>
  <c r="X3670" i="1"/>
  <c r="Y3670" i="1"/>
  <c r="Z3670" i="1"/>
  <c r="X3666" i="1"/>
  <c r="Y3666" i="1"/>
  <c r="Z3666" i="1"/>
  <c r="X3662" i="1"/>
  <c r="Y3662" i="1"/>
  <c r="Z3662" i="1"/>
  <c r="AA3662" i="1" s="1"/>
  <c r="X3658" i="1"/>
  <c r="Y3658" i="1"/>
  <c r="Z3658" i="1"/>
  <c r="X3654" i="1"/>
  <c r="Y3654" i="1"/>
  <c r="Z3654" i="1"/>
  <c r="X3650" i="1"/>
  <c r="Y3650" i="1"/>
  <c r="Z3650" i="1"/>
  <c r="X3646" i="1"/>
  <c r="Y3646" i="1"/>
  <c r="Z3646" i="1"/>
  <c r="AA3646" i="1" s="1"/>
  <c r="X3642" i="1"/>
  <c r="Y3642" i="1"/>
  <c r="Z3642" i="1"/>
  <c r="X3638" i="1"/>
  <c r="Y3638" i="1"/>
  <c r="Z3638" i="1"/>
  <c r="X3634" i="1"/>
  <c r="Y3634" i="1"/>
  <c r="Z3634" i="1"/>
  <c r="X3630" i="1"/>
  <c r="Y3630" i="1"/>
  <c r="Z3630" i="1"/>
  <c r="AA3630" i="1" s="1"/>
  <c r="X3626" i="1"/>
  <c r="Y3626" i="1"/>
  <c r="Z3626" i="1"/>
  <c r="X3622" i="1"/>
  <c r="Y3622" i="1"/>
  <c r="Z3622" i="1"/>
  <c r="X3618" i="1"/>
  <c r="Y3618" i="1"/>
  <c r="Z3618" i="1"/>
  <c r="X3614" i="1"/>
  <c r="Y3614" i="1"/>
  <c r="Z3614" i="1"/>
  <c r="AA3614" i="1" s="1"/>
  <c r="X3610" i="1"/>
  <c r="Y3610" i="1"/>
  <c r="Z3610" i="1"/>
  <c r="X3606" i="1"/>
  <c r="Y3606" i="1"/>
  <c r="Z3606" i="1"/>
  <c r="X3602" i="1"/>
  <c r="Y3602" i="1"/>
  <c r="Z3602" i="1"/>
  <c r="X3598" i="1"/>
  <c r="Y3598" i="1"/>
  <c r="Z3598" i="1"/>
  <c r="AA3598" i="1" s="1"/>
  <c r="X4115" i="1"/>
  <c r="Y4115" i="1"/>
  <c r="Z4115" i="1"/>
  <c r="X4111" i="1"/>
  <c r="Y4111" i="1"/>
  <c r="Z4111" i="1"/>
  <c r="X4107" i="1"/>
  <c r="Y4107" i="1"/>
  <c r="Z4107" i="1"/>
  <c r="X4103" i="1"/>
  <c r="Y4103" i="1"/>
  <c r="Z4103" i="1"/>
  <c r="AA4103" i="1" s="1"/>
  <c r="X4099" i="1"/>
  <c r="Y4099" i="1"/>
  <c r="Z4099" i="1"/>
  <c r="X4095" i="1"/>
  <c r="Y4095" i="1"/>
  <c r="Z4095" i="1"/>
  <c r="X4091" i="1"/>
  <c r="Y4091" i="1"/>
  <c r="Z4091" i="1"/>
  <c r="X4087" i="1"/>
  <c r="Y4087" i="1"/>
  <c r="Z4087" i="1"/>
  <c r="AA4087" i="1" s="1"/>
  <c r="X4083" i="1"/>
  <c r="Y4083" i="1"/>
  <c r="Z4083" i="1"/>
  <c r="X4079" i="1"/>
  <c r="Y4079" i="1"/>
  <c r="Z4079" i="1"/>
  <c r="X4075" i="1"/>
  <c r="Y4075" i="1"/>
  <c r="Z4075" i="1"/>
  <c r="X4071" i="1"/>
  <c r="Y4071" i="1"/>
  <c r="Z4071" i="1"/>
  <c r="AA4071" i="1" s="1"/>
  <c r="X4067" i="1"/>
  <c r="Y4067" i="1"/>
  <c r="Z4067" i="1"/>
  <c r="X4063" i="1"/>
  <c r="Y4063" i="1"/>
  <c r="Z4063" i="1"/>
  <c r="X4059" i="1"/>
  <c r="Y4059" i="1"/>
  <c r="Z4059" i="1"/>
  <c r="X4055" i="1"/>
  <c r="Y4055" i="1"/>
  <c r="Z4055" i="1"/>
  <c r="AA4055" i="1" s="1"/>
  <c r="X4051" i="1"/>
  <c r="Y4051" i="1"/>
  <c r="Z4051" i="1"/>
  <c r="X4047" i="1"/>
  <c r="Y4047" i="1"/>
  <c r="Z4047" i="1"/>
  <c r="X4043" i="1"/>
  <c r="Y4043" i="1"/>
  <c r="Z4043" i="1"/>
  <c r="X4039" i="1"/>
  <c r="Y4039" i="1"/>
  <c r="Z4039" i="1"/>
  <c r="AA4039" i="1" s="1"/>
  <c r="X4035" i="1"/>
  <c r="Y4035" i="1"/>
  <c r="Z4035" i="1"/>
  <c r="X4031" i="1"/>
  <c r="Y4031" i="1"/>
  <c r="Z4031" i="1"/>
  <c r="X4027" i="1"/>
  <c r="Y4027" i="1"/>
  <c r="Z4027" i="1"/>
  <c r="X4023" i="1"/>
  <c r="Y4023" i="1"/>
  <c r="Z4023" i="1"/>
  <c r="AA4023" i="1" s="1"/>
  <c r="X4019" i="1"/>
  <c r="Y4019" i="1"/>
  <c r="Z4019" i="1"/>
  <c r="X4015" i="1"/>
  <c r="Y4015" i="1"/>
  <c r="Z4015" i="1"/>
  <c r="X4011" i="1"/>
  <c r="Y4011" i="1"/>
  <c r="Z4011" i="1"/>
  <c r="X4007" i="1"/>
  <c r="Y4007" i="1"/>
  <c r="Z4007" i="1"/>
  <c r="AA4007" i="1" s="1"/>
  <c r="X4003" i="1"/>
  <c r="Y4003" i="1"/>
  <c r="Z4003" i="1"/>
  <c r="X3999" i="1"/>
  <c r="Y3999" i="1"/>
  <c r="Z3999" i="1"/>
  <c r="X3995" i="1"/>
  <c r="Y3995" i="1"/>
  <c r="Z3995" i="1"/>
  <c r="X3991" i="1"/>
  <c r="Y3991" i="1"/>
  <c r="Z3991" i="1"/>
  <c r="AA3991" i="1" s="1"/>
  <c r="X3987" i="1"/>
  <c r="Y3987" i="1"/>
  <c r="Z3987" i="1"/>
  <c r="X3983" i="1"/>
  <c r="Y3983" i="1"/>
  <c r="Z3983" i="1"/>
  <c r="X3979" i="1"/>
  <c r="Y3979" i="1"/>
  <c r="Z3979" i="1"/>
  <c r="X3975" i="1"/>
  <c r="Y3975" i="1"/>
  <c r="Z3975" i="1"/>
  <c r="AA3975" i="1" s="1"/>
  <c r="X3971" i="1"/>
  <c r="Y3971" i="1"/>
  <c r="Z3971" i="1"/>
  <c r="X3967" i="1"/>
  <c r="Y3967" i="1"/>
  <c r="Z3967" i="1"/>
  <c r="X3963" i="1"/>
  <c r="Y3963" i="1"/>
  <c r="Z3963" i="1"/>
  <c r="X3959" i="1"/>
  <c r="Y3959" i="1"/>
  <c r="Z3959" i="1"/>
  <c r="AA3959" i="1" s="1"/>
  <c r="X3955" i="1"/>
  <c r="Y3955" i="1"/>
  <c r="Z3955" i="1"/>
  <c r="X3951" i="1"/>
  <c r="Y3951" i="1"/>
  <c r="Z3951" i="1"/>
  <c r="X3947" i="1"/>
  <c r="Y3947" i="1"/>
  <c r="Z3947" i="1"/>
  <c r="X3943" i="1"/>
  <c r="Y3943" i="1"/>
  <c r="Z3943" i="1"/>
  <c r="AA3943" i="1" s="1"/>
  <c r="X3939" i="1"/>
  <c r="Y3939" i="1"/>
  <c r="Z3939" i="1"/>
  <c r="X3935" i="1"/>
  <c r="Y3935" i="1"/>
  <c r="Z3935" i="1"/>
  <c r="X3931" i="1"/>
  <c r="Y3931" i="1"/>
  <c r="Z3931" i="1"/>
  <c r="X3927" i="1"/>
  <c r="Y3927" i="1"/>
  <c r="Z3927" i="1"/>
  <c r="AA3927" i="1" s="1"/>
  <c r="X3923" i="1"/>
  <c r="Y3923" i="1"/>
  <c r="Z3923" i="1"/>
  <c r="X3919" i="1"/>
  <c r="Y3919" i="1"/>
  <c r="Z3919" i="1"/>
  <c r="X3915" i="1"/>
  <c r="Y3915" i="1"/>
  <c r="Z3915" i="1"/>
  <c r="X3911" i="1"/>
  <c r="Y3911" i="1"/>
  <c r="Z3911" i="1"/>
  <c r="AA3911" i="1" s="1"/>
  <c r="X3907" i="1"/>
  <c r="Y3907" i="1"/>
  <c r="Z3907" i="1"/>
  <c r="X3903" i="1"/>
  <c r="Y3903" i="1"/>
  <c r="Z3903" i="1"/>
  <c r="X3899" i="1"/>
  <c r="Y3899" i="1"/>
  <c r="Z3899" i="1"/>
  <c r="X3895" i="1"/>
  <c r="Y3895" i="1"/>
  <c r="Z3895" i="1"/>
  <c r="AA3895" i="1" s="1"/>
  <c r="X3891" i="1"/>
  <c r="Y3891" i="1"/>
  <c r="Z3891" i="1"/>
  <c r="X3887" i="1"/>
  <c r="Y3887" i="1"/>
  <c r="Z3887" i="1"/>
  <c r="X3883" i="1"/>
  <c r="Y3883" i="1"/>
  <c r="Z3883" i="1"/>
  <c r="X3879" i="1"/>
  <c r="Y3879" i="1"/>
  <c r="Z3879" i="1"/>
  <c r="AA3879" i="1" s="1"/>
  <c r="X3875" i="1"/>
  <c r="Y3875" i="1"/>
  <c r="Z3875" i="1"/>
  <c r="X3871" i="1"/>
  <c r="Y3871" i="1"/>
  <c r="Z3871" i="1"/>
  <c r="X3867" i="1"/>
  <c r="Y3867" i="1"/>
  <c r="Z3867" i="1"/>
  <c r="X3863" i="1"/>
  <c r="Y3863" i="1"/>
  <c r="Z3863" i="1"/>
  <c r="AA3863" i="1" s="1"/>
  <c r="X3859" i="1"/>
  <c r="Y3859" i="1"/>
  <c r="Z3859" i="1"/>
  <c r="X3855" i="1"/>
  <c r="Y3855" i="1"/>
  <c r="Z3855" i="1"/>
  <c r="X3851" i="1"/>
  <c r="Y3851" i="1"/>
  <c r="Z3851" i="1"/>
  <c r="X3847" i="1"/>
  <c r="Y3847" i="1"/>
  <c r="Z3847" i="1"/>
  <c r="AA3847" i="1" s="1"/>
  <c r="X3843" i="1"/>
  <c r="Y3843" i="1"/>
  <c r="Z3843" i="1"/>
  <c r="X3839" i="1"/>
  <c r="Y3839" i="1"/>
  <c r="Z3839" i="1"/>
  <c r="X3835" i="1"/>
  <c r="Y3835" i="1"/>
  <c r="Z3835" i="1"/>
  <c r="X3831" i="1"/>
  <c r="Y3831" i="1"/>
  <c r="Z3831" i="1"/>
  <c r="AA3831" i="1" s="1"/>
  <c r="X3827" i="1"/>
  <c r="Y3827" i="1"/>
  <c r="Z3827" i="1"/>
  <c r="X3823" i="1"/>
  <c r="Y3823" i="1"/>
  <c r="Z3823" i="1"/>
  <c r="X3819" i="1"/>
  <c r="Y3819" i="1"/>
  <c r="Z3819" i="1"/>
  <c r="X3815" i="1"/>
  <c r="Y3815" i="1"/>
  <c r="Z3815" i="1"/>
  <c r="AA3815" i="1" s="1"/>
  <c r="X3811" i="1"/>
  <c r="Y3811" i="1"/>
  <c r="Z3811" i="1"/>
  <c r="X3807" i="1"/>
  <c r="Y3807" i="1"/>
  <c r="Z3807" i="1"/>
  <c r="X3803" i="1"/>
  <c r="Y3803" i="1"/>
  <c r="Z3803" i="1"/>
  <c r="X3799" i="1"/>
  <c r="Y3799" i="1"/>
  <c r="Z3799" i="1"/>
  <c r="AA3799" i="1" s="1"/>
  <c r="X3795" i="1"/>
  <c r="Y3795" i="1"/>
  <c r="Z3795" i="1"/>
  <c r="X3791" i="1"/>
  <c r="Y3791" i="1"/>
  <c r="Z3791" i="1"/>
  <c r="X3787" i="1"/>
  <c r="Y3787" i="1"/>
  <c r="Z3787" i="1"/>
  <c r="X3783" i="1"/>
  <c r="Y3783" i="1"/>
  <c r="Z3783" i="1"/>
  <c r="AA3783" i="1" s="1"/>
  <c r="X3779" i="1"/>
  <c r="Y3779" i="1"/>
  <c r="Z3779" i="1"/>
  <c r="X3775" i="1"/>
  <c r="Y3775" i="1"/>
  <c r="Z3775" i="1"/>
  <c r="X3771" i="1"/>
  <c r="Y3771" i="1"/>
  <c r="Z3771" i="1"/>
  <c r="X3767" i="1"/>
  <c r="Y3767" i="1"/>
  <c r="Z3767" i="1"/>
  <c r="AA3767" i="1" s="1"/>
  <c r="X3763" i="1"/>
  <c r="Y3763" i="1"/>
  <c r="Z3763" i="1"/>
  <c r="X3759" i="1"/>
  <c r="Y3759" i="1"/>
  <c r="Z3759" i="1"/>
  <c r="X3755" i="1"/>
  <c r="Y3755" i="1"/>
  <c r="Z3755" i="1"/>
  <c r="X3751" i="1"/>
  <c r="Y3751" i="1"/>
  <c r="Z3751" i="1"/>
  <c r="AA3751" i="1" s="1"/>
  <c r="X3747" i="1"/>
  <c r="Y3747" i="1"/>
  <c r="Z3747" i="1"/>
  <c r="X3743" i="1"/>
  <c r="Y3743" i="1"/>
  <c r="Z3743" i="1"/>
  <c r="X3739" i="1"/>
  <c r="Y3739" i="1"/>
  <c r="Z3739" i="1"/>
  <c r="X3735" i="1"/>
  <c r="Y3735" i="1"/>
  <c r="Z3735" i="1"/>
  <c r="AA3735" i="1" s="1"/>
  <c r="X3731" i="1"/>
  <c r="Y3731" i="1"/>
  <c r="Z3731" i="1"/>
  <c r="X3727" i="1"/>
  <c r="Y3727" i="1"/>
  <c r="Z3727" i="1"/>
  <c r="X3723" i="1"/>
  <c r="Y3723" i="1"/>
  <c r="Z3723" i="1"/>
  <c r="X3719" i="1"/>
  <c r="Y3719" i="1"/>
  <c r="Z3719" i="1"/>
  <c r="AA3719" i="1" s="1"/>
  <c r="X3715" i="1"/>
  <c r="Y3715" i="1"/>
  <c r="Z3715" i="1"/>
  <c r="X3711" i="1"/>
  <c r="Y3711" i="1"/>
  <c r="Z3711" i="1"/>
  <c r="X3707" i="1"/>
  <c r="Y3707" i="1"/>
  <c r="Z3707" i="1"/>
  <c r="X3703" i="1"/>
  <c r="Y3703" i="1"/>
  <c r="Z3703" i="1"/>
  <c r="AA3703" i="1" s="1"/>
  <c r="X3699" i="1"/>
  <c r="Y3699" i="1"/>
  <c r="Z3699" i="1"/>
  <c r="X3695" i="1"/>
  <c r="Y3695" i="1"/>
  <c r="Z3695" i="1"/>
  <c r="X3691" i="1"/>
  <c r="Y3691" i="1"/>
  <c r="Z3691" i="1"/>
  <c r="X3687" i="1"/>
  <c r="Y3687" i="1"/>
  <c r="Z3687" i="1"/>
  <c r="AA3687" i="1" s="1"/>
  <c r="X3683" i="1"/>
  <c r="Y3683" i="1"/>
  <c r="Z3683" i="1"/>
  <c r="X3679" i="1"/>
  <c r="Y3679" i="1"/>
  <c r="Z3679" i="1"/>
  <c r="X3675" i="1"/>
  <c r="Y3675" i="1"/>
  <c r="Z3675" i="1"/>
  <c r="X3671" i="1"/>
  <c r="Y3671" i="1"/>
  <c r="Z3671" i="1"/>
  <c r="AA3671" i="1" s="1"/>
  <c r="X3667" i="1"/>
  <c r="Y3667" i="1"/>
  <c r="Z3667" i="1"/>
  <c r="X3663" i="1"/>
  <c r="Y3663" i="1"/>
  <c r="Z3663" i="1"/>
  <c r="X3659" i="1"/>
  <c r="Y3659" i="1"/>
  <c r="Z3659" i="1"/>
  <c r="X3655" i="1"/>
  <c r="Y3655" i="1"/>
  <c r="Z3655" i="1"/>
  <c r="AA3655" i="1" s="1"/>
  <c r="X3651" i="1"/>
  <c r="Y3651" i="1"/>
  <c r="Z3651" i="1"/>
  <c r="X3647" i="1"/>
  <c r="Y3647" i="1"/>
  <c r="Z3647" i="1"/>
  <c r="X3643" i="1"/>
  <c r="Y3643" i="1"/>
  <c r="Z3643" i="1"/>
  <c r="X3639" i="1"/>
  <c r="Y3639" i="1"/>
  <c r="Z3639" i="1"/>
  <c r="AA3639" i="1" s="1"/>
  <c r="X3635" i="1"/>
  <c r="Y3635" i="1"/>
  <c r="Z3635" i="1"/>
  <c r="X3631" i="1"/>
  <c r="Y3631" i="1"/>
  <c r="Z3631" i="1"/>
  <c r="X3627" i="1"/>
  <c r="Y3627" i="1"/>
  <c r="Z3627" i="1"/>
  <c r="X3623" i="1"/>
  <c r="Y3623" i="1"/>
  <c r="Z3623" i="1"/>
  <c r="AA3623" i="1" s="1"/>
  <c r="X3619" i="1"/>
  <c r="Y3619" i="1"/>
  <c r="Z3619" i="1"/>
  <c r="X3615" i="1"/>
  <c r="Y3615" i="1"/>
  <c r="Z3615" i="1"/>
  <c r="X3611" i="1"/>
  <c r="Y3611" i="1"/>
  <c r="Z3611" i="1"/>
  <c r="X3607" i="1"/>
  <c r="Y3607" i="1"/>
  <c r="Z3607" i="1"/>
  <c r="AA3607" i="1" s="1"/>
  <c r="X3603" i="1"/>
  <c r="Y3603" i="1"/>
  <c r="Z3603" i="1"/>
  <c r="X3599" i="1"/>
  <c r="Y3599" i="1"/>
  <c r="Z3599" i="1"/>
  <c r="X3595" i="1"/>
  <c r="Y3595" i="1"/>
  <c r="Z3595" i="1"/>
  <c r="X3591" i="1"/>
  <c r="Y3591" i="1"/>
  <c r="Z3591" i="1"/>
  <c r="AA3591" i="1" s="1"/>
  <c r="X3587" i="1"/>
  <c r="Y3587" i="1"/>
  <c r="Z3587" i="1"/>
  <c r="X3583" i="1"/>
  <c r="Y3583" i="1"/>
  <c r="Z3583" i="1"/>
  <c r="X3579" i="1"/>
  <c r="Y3579" i="1"/>
  <c r="Z3579" i="1"/>
  <c r="X3575" i="1"/>
  <c r="Y3575" i="1"/>
  <c r="Z3575" i="1"/>
  <c r="AA3575" i="1" s="1"/>
  <c r="X3571" i="1"/>
  <c r="Y3571" i="1"/>
  <c r="Z3571" i="1"/>
  <c r="X3567" i="1"/>
  <c r="Y3567" i="1"/>
  <c r="Z3567" i="1"/>
  <c r="X3563" i="1"/>
  <c r="Y3563" i="1"/>
  <c r="Z3563" i="1"/>
  <c r="X3559" i="1"/>
  <c r="Y3559" i="1"/>
  <c r="Z3559" i="1"/>
  <c r="AA3559" i="1" s="1"/>
  <c r="X3555" i="1"/>
  <c r="Y3555" i="1"/>
  <c r="Z3555" i="1"/>
  <c r="X3551" i="1"/>
  <c r="Y3551" i="1"/>
  <c r="Z3551" i="1"/>
  <c r="X3547" i="1"/>
  <c r="Y3547" i="1"/>
  <c r="Z3547" i="1"/>
  <c r="X3543" i="1"/>
  <c r="Y3543" i="1"/>
  <c r="Z3543" i="1"/>
  <c r="AA3543" i="1" s="1"/>
  <c r="X3539" i="1"/>
  <c r="Y3539" i="1"/>
  <c r="Z3539" i="1"/>
  <c r="X3535" i="1"/>
  <c r="Y3535" i="1"/>
  <c r="Z3535" i="1"/>
  <c r="X3531" i="1"/>
  <c r="Y3531" i="1"/>
  <c r="Z3531" i="1"/>
  <c r="X3527" i="1"/>
  <c r="Y3527" i="1"/>
  <c r="Z3527" i="1"/>
  <c r="AA3527" i="1" s="1"/>
  <c r="X3523" i="1"/>
  <c r="Y3523" i="1"/>
  <c r="Z3523" i="1"/>
  <c r="X3519" i="1"/>
  <c r="Y3519" i="1"/>
  <c r="Z3519" i="1"/>
  <c r="X3515" i="1"/>
  <c r="Y3515" i="1"/>
  <c r="Z3515" i="1"/>
  <c r="X3511" i="1"/>
  <c r="Y3511" i="1"/>
  <c r="Z3511" i="1"/>
  <c r="AA3511" i="1" s="1"/>
  <c r="X3507" i="1"/>
  <c r="Y3507" i="1"/>
  <c r="Z3507" i="1"/>
  <c r="X3503" i="1"/>
  <c r="Y3503" i="1"/>
  <c r="Z3503" i="1"/>
  <c r="X3499" i="1"/>
  <c r="Y3499" i="1"/>
  <c r="Z3499" i="1"/>
  <c r="X3495" i="1"/>
  <c r="Y3495" i="1"/>
  <c r="Z3495" i="1"/>
  <c r="AA3495" i="1" s="1"/>
  <c r="X3491" i="1"/>
  <c r="Y3491" i="1"/>
  <c r="Z3491" i="1"/>
  <c r="X3487" i="1"/>
  <c r="Y3487" i="1"/>
  <c r="Z3487" i="1"/>
  <c r="X3483" i="1"/>
  <c r="Y3483" i="1"/>
  <c r="Z3483" i="1"/>
  <c r="X3479" i="1"/>
  <c r="Y3479" i="1"/>
  <c r="Z3479" i="1"/>
  <c r="AA3479" i="1" s="1"/>
  <c r="X3475" i="1"/>
  <c r="Y3475" i="1"/>
  <c r="Z3475" i="1"/>
  <c r="X3471" i="1"/>
  <c r="Y3471" i="1"/>
  <c r="Z3471" i="1"/>
  <c r="X3467" i="1"/>
  <c r="Y3467" i="1"/>
  <c r="Z3467" i="1"/>
  <c r="X3463" i="1"/>
  <c r="Y3463" i="1"/>
  <c r="Z3463" i="1"/>
  <c r="AA3463" i="1" s="1"/>
  <c r="X3459" i="1"/>
  <c r="Y3459" i="1"/>
  <c r="Z3459" i="1"/>
  <c r="X3455" i="1"/>
  <c r="Y3455" i="1"/>
  <c r="Z3455" i="1"/>
  <c r="X3451" i="1"/>
  <c r="Y3451" i="1"/>
  <c r="Z3451" i="1"/>
  <c r="X3447" i="1"/>
  <c r="Y3447" i="1"/>
  <c r="Z3447" i="1"/>
  <c r="AA3447" i="1" s="1"/>
  <c r="X3443" i="1"/>
  <c r="Y3443" i="1"/>
  <c r="Z3443" i="1"/>
  <c r="X3439" i="1"/>
  <c r="Y3439" i="1"/>
  <c r="Z3439" i="1"/>
  <c r="X3435" i="1"/>
  <c r="Y3435" i="1"/>
  <c r="Z3435" i="1"/>
  <c r="X3431" i="1"/>
  <c r="Y3431" i="1"/>
  <c r="Z3431" i="1"/>
  <c r="AA3431" i="1" s="1"/>
  <c r="X3427" i="1"/>
  <c r="Y3427" i="1"/>
  <c r="Z3427" i="1"/>
  <c r="X3423" i="1"/>
  <c r="Y3423" i="1"/>
  <c r="Z3423" i="1"/>
  <c r="X3419" i="1"/>
  <c r="Y3419" i="1"/>
  <c r="Z3419" i="1"/>
  <c r="X3415" i="1"/>
  <c r="Y3415" i="1"/>
  <c r="Z3415" i="1"/>
  <c r="AA3415" i="1" s="1"/>
  <c r="X3411" i="1"/>
  <c r="Y3411" i="1"/>
  <c r="Z3411" i="1"/>
  <c r="X3407" i="1"/>
  <c r="Y3407" i="1"/>
  <c r="Z3407" i="1"/>
  <c r="X3403" i="1"/>
  <c r="Y3403" i="1"/>
  <c r="Z3403" i="1"/>
  <c r="X3399" i="1"/>
  <c r="Y3399" i="1"/>
  <c r="Z3399" i="1"/>
  <c r="AA3399" i="1" s="1"/>
  <c r="X3395" i="1"/>
  <c r="Y3395" i="1"/>
  <c r="Z3395" i="1"/>
  <c r="X3391" i="1"/>
  <c r="Y3391" i="1"/>
  <c r="Z3391" i="1"/>
  <c r="X3387" i="1"/>
  <c r="Y3387" i="1"/>
  <c r="Z3387" i="1"/>
  <c r="X3383" i="1"/>
  <c r="Y3383" i="1"/>
  <c r="Z3383" i="1"/>
  <c r="AA3383" i="1" s="1"/>
  <c r="X3379" i="1"/>
  <c r="Y3379" i="1"/>
  <c r="Z3379" i="1"/>
  <c r="X3375" i="1"/>
  <c r="Y3375" i="1"/>
  <c r="Z3375" i="1"/>
  <c r="X3371" i="1"/>
  <c r="Y3371" i="1"/>
  <c r="Z3371" i="1"/>
  <c r="X3367" i="1"/>
  <c r="Y3367" i="1"/>
  <c r="Z3367" i="1"/>
  <c r="AA3367" i="1" s="1"/>
  <c r="X3363" i="1"/>
  <c r="Y3363" i="1"/>
  <c r="Z3363" i="1"/>
  <c r="X3359" i="1"/>
  <c r="Y3359" i="1"/>
  <c r="Z3359" i="1"/>
  <c r="X3355" i="1"/>
  <c r="Y3355" i="1"/>
  <c r="Z3355" i="1"/>
  <c r="X3351" i="1"/>
  <c r="Y3351" i="1"/>
  <c r="Z3351" i="1"/>
  <c r="AA3351" i="1" s="1"/>
  <c r="X3347" i="1"/>
  <c r="Y3347" i="1"/>
  <c r="Z3347" i="1"/>
  <c r="X3343" i="1"/>
  <c r="Y3343" i="1"/>
  <c r="Z3343" i="1"/>
  <c r="X3339" i="1"/>
  <c r="Y3339" i="1"/>
  <c r="Z3339" i="1"/>
  <c r="X3335" i="1"/>
  <c r="Y3335" i="1"/>
  <c r="Z3335" i="1"/>
  <c r="AA3335" i="1" s="1"/>
  <c r="X3331" i="1"/>
  <c r="Y3331" i="1"/>
  <c r="Z3331" i="1"/>
  <c r="X3327" i="1"/>
  <c r="Y3327" i="1"/>
  <c r="Z3327" i="1"/>
  <c r="X3323" i="1"/>
  <c r="Y3323" i="1"/>
  <c r="Z3323" i="1"/>
  <c r="X3319" i="1"/>
  <c r="Y3319" i="1"/>
  <c r="Z3319" i="1"/>
  <c r="AA3319" i="1" s="1"/>
  <c r="X3315" i="1"/>
  <c r="Y3315" i="1"/>
  <c r="Z3315" i="1"/>
  <c r="X3311" i="1"/>
  <c r="Y3311" i="1"/>
  <c r="Z3311" i="1"/>
  <c r="X3307" i="1"/>
  <c r="Y3307" i="1"/>
  <c r="Z3307" i="1"/>
  <c r="X3303" i="1"/>
  <c r="Y3303" i="1"/>
  <c r="Z3303" i="1"/>
  <c r="AA3303" i="1" s="1"/>
  <c r="X3299" i="1"/>
  <c r="Y3299" i="1"/>
  <c r="Z3299" i="1"/>
  <c r="X3295" i="1"/>
  <c r="Y3295" i="1"/>
  <c r="Z3295" i="1"/>
  <c r="X3291" i="1"/>
  <c r="Y3291" i="1"/>
  <c r="Z3291" i="1"/>
  <c r="X3287" i="1"/>
  <c r="Y3287" i="1"/>
  <c r="Z3287" i="1"/>
  <c r="AA3287" i="1" s="1"/>
  <c r="X3283" i="1"/>
  <c r="Y3283" i="1"/>
  <c r="Z3283" i="1"/>
  <c r="X3279" i="1"/>
  <c r="Y3279" i="1"/>
  <c r="Z3279" i="1"/>
  <c r="X3275" i="1"/>
  <c r="Y3275" i="1"/>
  <c r="Z3275" i="1"/>
  <c r="X3271" i="1"/>
  <c r="Y3271" i="1"/>
  <c r="Z3271" i="1"/>
  <c r="AA3271" i="1" s="1"/>
  <c r="X3267" i="1"/>
  <c r="Y3267" i="1"/>
  <c r="Z3267" i="1"/>
  <c r="X3263" i="1"/>
  <c r="Y3263" i="1"/>
  <c r="Z3263" i="1"/>
  <c r="X3259" i="1"/>
  <c r="Y3259" i="1"/>
  <c r="Z3259" i="1"/>
  <c r="X3255" i="1"/>
  <c r="Y3255" i="1"/>
  <c r="Z3255" i="1"/>
  <c r="AA3255" i="1" s="1"/>
  <c r="X3251" i="1"/>
  <c r="Y3251" i="1"/>
  <c r="Z3251" i="1"/>
  <c r="X3247" i="1"/>
  <c r="Y3247" i="1"/>
  <c r="Z3247" i="1"/>
  <c r="X3243" i="1"/>
  <c r="Y3243" i="1"/>
  <c r="Z3243" i="1"/>
  <c r="X3239" i="1"/>
  <c r="Y3239" i="1"/>
  <c r="Z3239" i="1"/>
  <c r="AA3239" i="1" s="1"/>
  <c r="X3235" i="1"/>
  <c r="Y3235" i="1"/>
  <c r="Z3235" i="1"/>
  <c r="X3231" i="1"/>
  <c r="Y3231" i="1"/>
  <c r="Z3231" i="1"/>
  <c r="X3227" i="1"/>
  <c r="Y3227" i="1"/>
  <c r="Z3227" i="1"/>
  <c r="X3223" i="1"/>
  <c r="Y3223" i="1"/>
  <c r="Z3223" i="1"/>
  <c r="AA3223" i="1" s="1"/>
  <c r="X3219" i="1"/>
  <c r="Y3219" i="1"/>
  <c r="Z3219" i="1"/>
  <c r="X3215" i="1"/>
  <c r="Y3215" i="1"/>
  <c r="Z3215" i="1"/>
  <c r="X3211" i="1"/>
  <c r="Y3211" i="1"/>
  <c r="Z3211" i="1"/>
  <c r="X3207" i="1"/>
  <c r="Y3207" i="1"/>
  <c r="Z3207" i="1"/>
  <c r="AA3207" i="1" s="1"/>
  <c r="X3203" i="1"/>
  <c r="Y3203" i="1"/>
  <c r="Z3203" i="1"/>
  <c r="X3199" i="1"/>
  <c r="Y3199" i="1"/>
  <c r="Z3199" i="1"/>
  <c r="X3195" i="1"/>
  <c r="Y3195" i="1"/>
  <c r="Z3195" i="1"/>
  <c r="X3191" i="1"/>
  <c r="Y3191" i="1"/>
  <c r="Z3191" i="1"/>
  <c r="AA3191" i="1" s="1"/>
  <c r="X3187" i="1"/>
  <c r="Y3187" i="1"/>
  <c r="Z3187" i="1"/>
  <c r="X3183" i="1"/>
  <c r="Y3183" i="1"/>
  <c r="Z3183" i="1"/>
  <c r="X3179" i="1"/>
  <c r="Y3179" i="1"/>
  <c r="Z3179" i="1"/>
  <c r="X3175" i="1"/>
  <c r="Y3175" i="1"/>
  <c r="Z3175" i="1"/>
  <c r="AA3175" i="1" s="1"/>
  <c r="X3171" i="1"/>
  <c r="Y3171" i="1"/>
  <c r="Z3171" i="1"/>
  <c r="X3167" i="1"/>
  <c r="Y3167" i="1"/>
  <c r="Z3167" i="1"/>
  <c r="X3163" i="1"/>
  <c r="Y3163" i="1"/>
  <c r="Z3163" i="1"/>
  <c r="X3159" i="1"/>
  <c r="Y3159" i="1"/>
  <c r="Z3159" i="1"/>
  <c r="AA3159" i="1" s="1"/>
  <c r="X3155" i="1"/>
  <c r="Y3155" i="1"/>
  <c r="Z3155" i="1"/>
  <c r="X3151" i="1"/>
  <c r="Y3151" i="1"/>
  <c r="Z3151" i="1"/>
  <c r="X3147" i="1"/>
  <c r="Y3147" i="1"/>
  <c r="Z3147" i="1"/>
  <c r="X3143" i="1"/>
  <c r="Y3143" i="1"/>
  <c r="Z3143" i="1"/>
  <c r="AA3143" i="1" s="1"/>
  <c r="X3139" i="1"/>
  <c r="Y3139" i="1"/>
  <c r="Z3139" i="1"/>
  <c r="X3135" i="1"/>
  <c r="Y3135" i="1"/>
  <c r="Z3135" i="1"/>
  <c r="X3131" i="1"/>
  <c r="Y3131" i="1"/>
  <c r="Z3131" i="1"/>
  <c r="X3127" i="1"/>
  <c r="Y3127" i="1"/>
  <c r="Z3127" i="1"/>
  <c r="AA3127" i="1" s="1"/>
  <c r="X3123" i="1"/>
  <c r="Y3123" i="1"/>
  <c r="Z3123" i="1"/>
  <c r="X3119" i="1"/>
  <c r="Y3119" i="1"/>
  <c r="Z3119" i="1"/>
  <c r="X3115" i="1"/>
  <c r="Y3115" i="1"/>
  <c r="Z3115" i="1"/>
  <c r="X3111" i="1"/>
  <c r="Y3111" i="1"/>
  <c r="Z3111" i="1"/>
  <c r="AA3111" i="1" s="1"/>
  <c r="X3107" i="1"/>
  <c r="Y3107" i="1"/>
  <c r="Z3107" i="1"/>
  <c r="X3103" i="1"/>
  <c r="Y3103" i="1"/>
  <c r="Z3103" i="1"/>
  <c r="X3099" i="1"/>
  <c r="Y3099" i="1"/>
  <c r="Z3099" i="1"/>
  <c r="X3095" i="1"/>
  <c r="Y3095" i="1"/>
  <c r="Z3095" i="1"/>
  <c r="AA3095" i="1" s="1"/>
  <c r="X3091" i="1"/>
  <c r="Y3091" i="1"/>
  <c r="Z3091" i="1"/>
  <c r="X3087" i="1"/>
  <c r="Y3087" i="1"/>
  <c r="Z3087" i="1"/>
  <c r="X3083" i="1"/>
  <c r="Y3083" i="1"/>
  <c r="Z3083" i="1"/>
  <c r="X3079" i="1"/>
  <c r="Y3079" i="1"/>
  <c r="Z3079" i="1"/>
  <c r="AA3079" i="1" s="1"/>
  <c r="X3075" i="1"/>
  <c r="Y3075" i="1"/>
  <c r="Z3075" i="1"/>
  <c r="X3071" i="1"/>
  <c r="Y3071" i="1"/>
  <c r="Z3071" i="1"/>
  <c r="X3067" i="1"/>
  <c r="Y3067" i="1"/>
  <c r="Z3067" i="1"/>
  <c r="X3063" i="1"/>
  <c r="Y3063" i="1"/>
  <c r="Z3063" i="1"/>
  <c r="AA3063" i="1" s="1"/>
  <c r="X3059" i="1"/>
  <c r="Y3059" i="1"/>
  <c r="Z3059" i="1"/>
  <c r="X3055" i="1"/>
  <c r="Y3055" i="1"/>
  <c r="Z3055" i="1"/>
  <c r="X3051" i="1"/>
  <c r="Y3051" i="1"/>
  <c r="Z3051" i="1"/>
  <c r="X3047" i="1"/>
  <c r="Y3047" i="1"/>
  <c r="Z3047" i="1"/>
  <c r="AA3047" i="1" s="1"/>
  <c r="X3043" i="1"/>
  <c r="Y3043" i="1"/>
  <c r="Z3043" i="1"/>
  <c r="X3039" i="1"/>
  <c r="Y3039" i="1"/>
  <c r="Z3039" i="1"/>
  <c r="X3035" i="1"/>
  <c r="Y3035" i="1"/>
  <c r="Z3035" i="1"/>
  <c r="X3031" i="1"/>
  <c r="Y3031" i="1"/>
  <c r="Z3031" i="1"/>
  <c r="AA3031" i="1" s="1"/>
  <c r="X3027" i="1"/>
  <c r="Y3027" i="1"/>
  <c r="Z3027" i="1"/>
  <c r="X3023" i="1"/>
  <c r="Y3023" i="1"/>
  <c r="Z3023" i="1"/>
  <c r="X3019" i="1"/>
  <c r="Y3019" i="1"/>
  <c r="Z3019" i="1"/>
  <c r="X3015" i="1"/>
  <c r="Y3015" i="1"/>
  <c r="Z3015" i="1"/>
  <c r="AA3015" i="1" s="1"/>
  <c r="X3011" i="1"/>
  <c r="Y3011" i="1"/>
  <c r="Z3011" i="1"/>
  <c r="X3007" i="1"/>
  <c r="Y3007" i="1"/>
  <c r="Z3007" i="1"/>
  <c r="X3003" i="1"/>
  <c r="Y3003" i="1"/>
  <c r="Z3003" i="1"/>
  <c r="X2999" i="1"/>
  <c r="Y2999" i="1"/>
  <c r="Z2999" i="1"/>
  <c r="AA2999" i="1" s="1"/>
  <c r="X2995" i="1"/>
  <c r="Y2995" i="1"/>
  <c r="Z2995" i="1"/>
  <c r="X2991" i="1"/>
  <c r="Y2991" i="1"/>
  <c r="Z2991" i="1"/>
  <c r="X2987" i="1"/>
  <c r="Y2987" i="1"/>
  <c r="Z2987" i="1"/>
  <c r="X2983" i="1"/>
  <c r="Y2983" i="1"/>
  <c r="Z2983" i="1"/>
  <c r="AA2983" i="1" s="1"/>
  <c r="X2979" i="1"/>
  <c r="Y2979" i="1"/>
  <c r="Z2979" i="1"/>
  <c r="X2975" i="1"/>
  <c r="Y2975" i="1"/>
  <c r="Z2975" i="1"/>
  <c r="X2971" i="1"/>
  <c r="Y2971" i="1"/>
  <c r="Z2971" i="1"/>
  <c r="X2967" i="1"/>
  <c r="Y2967" i="1"/>
  <c r="Z2967" i="1"/>
  <c r="AA2967" i="1" s="1"/>
  <c r="X2963" i="1"/>
  <c r="Y2963" i="1"/>
  <c r="Z2963" i="1"/>
  <c r="X2959" i="1"/>
  <c r="Y2959" i="1"/>
  <c r="Z2959" i="1"/>
  <c r="X2955" i="1"/>
  <c r="Y2955" i="1"/>
  <c r="Z2955" i="1"/>
  <c r="X2951" i="1"/>
  <c r="Y2951" i="1"/>
  <c r="Z2951" i="1"/>
  <c r="AA2951" i="1" s="1"/>
  <c r="X2947" i="1"/>
  <c r="Y2947" i="1"/>
  <c r="Z2947" i="1"/>
  <c r="X2943" i="1"/>
  <c r="Y2943" i="1"/>
  <c r="Z2943" i="1"/>
  <c r="X2939" i="1"/>
  <c r="Y2939" i="1"/>
  <c r="Z2939" i="1"/>
  <c r="X2935" i="1"/>
  <c r="Y2935" i="1"/>
  <c r="Z2935" i="1"/>
  <c r="AA2935" i="1" s="1"/>
  <c r="X2931" i="1"/>
  <c r="Y2931" i="1"/>
  <c r="Z2931" i="1"/>
  <c r="X2927" i="1"/>
  <c r="Y2927" i="1"/>
  <c r="Z2927" i="1"/>
  <c r="X2923" i="1"/>
  <c r="Y2923" i="1"/>
  <c r="Z2923" i="1"/>
  <c r="X2919" i="1"/>
  <c r="Y2919" i="1"/>
  <c r="Z2919" i="1"/>
  <c r="AA2919" i="1" s="1"/>
  <c r="X2915" i="1"/>
  <c r="Y2915" i="1"/>
  <c r="Z2915" i="1"/>
  <c r="X2911" i="1"/>
  <c r="Y2911" i="1"/>
  <c r="Z2911" i="1"/>
  <c r="X2907" i="1"/>
  <c r="Y2907" i="1"/>
  <c r="Z2907" i="1"/>
  <c r="Z2" i="1"/>
  <c r="X2" i="1"/>
  <c r="Y2" i="1"/>
  <c r="Y4112" i="1"/>
  <c r="Z4112" i="1"/>
  <c r="X4112" i="1"/>
  <c r="Y4108" i="1"/>
  <c r="Z4108" i="1"/>
  <c r="X4108" i="1"/>
  <c r="Y4104" i="1"/>
  <c r="Z4104" i="1"/>
  <c r="AA4104" i="1" s="1"/>
  <c r="X4104" i="1"/>
  <c r="Y4100" i="1"/>
  <c r="Z4100" i="1"/>
  <c r="X4100" i="1"/>
  <c r="Y4096" i="1"/>
  <c r="Z4096" i="1"/>
  <c r="X4096" i="1"/>
  <c r="Y4092" i="1"/>
  <c r="Z4092" i="1"/>
  <c r="X4092" i="1"/>
  <c r="Y4088" i="1"/>
  <c r="Z4088" i="1"/>
  <c r="AA4088" i="1" s="1"/>
  <c r="X4088" i="1"/>
  <c r="Y4084" i="1"/>
  <c r="Z4084" i="1"/>
  <c r="X4084" i="1"/>
  <c r="Y4080" i="1"/>
  <c r="Z4080" i="1"/>
  <c r="X4080" i="1"/>
  <c r="Y4076" i="1"/>
  <c r="Z4076" i="1"/>
  <c r="X4076" i="1"/>
  <c r="Y4072" i="1"/>
  <c r="Z4072" i="1"/>
  <c r="AA4072" i="1" s="1"/>
  <c r="X4072" i="1"/>
  <c r="Y4068" i="1"/>
  <c r="Z4068" i="1"/>
  <c r="X4068" i="1"/>
  <c r="Y4064" i="1"/>
  <c r="Z4064" i="1"/>
  <c r="X4064" i="1"/>
  <c r="Y4060" i="1"/>
  <c r="Z4060" i="1"/>
  <c r="X4060" i="1"/>
  <c r="Y4056" i="1"/>
  <c r="Z4056" i="1"/>
  <c r="AA4056" i="1" s="1"/>
  <c r="X4056" i="1"/>
  <c r="Y4052" i="1"/>
  <c r="Z4052" i="1"/>
  <c r="X4052" i="1"/>
  <c r="Y4048" i="1"/>
  <c r="Z4048" i="1"/>
  <c r="X4048" i="1"/>
  <c r="Y4044" i="1"/>
  <c r="Z4044" i="1"/>
  <c r="X4044" i="1"/>
  <c r="Y4040" i="1"/>
  <c r="Z4040" i="1"/>
  <c r="AA4040" i="1" s="1"/>
  <c r="X4040" i="1"/>
  <c r="Y4036" i="1"/>
  <c r="Z4036" i="1"/>
  <c r="X4036" i="1"/>
  <c r="Y4032" i="1"/>
  <c r="Z4032" i="1"/>
  <c r="X4032" i="1"/>
  <c r="Y4028" i="1"/>
  <c r="Z4028" i="1"/>
  <c r="X4028" i="1"/>
  <c r="Y4024" i="1"/>
  <c r="Z4024" i="1"/>
  <c r="AA4024" i="1" s="1"/>
  <c r="X4024" i="1"/>
  <c r="Y4020" i="1"/>
  <c r="Z4020" i="1"/>
  <c r="X4020" i="1"/>
  <c r="Y4016" i="1"/>
  <c r="Z4016" i="1"/>
  <c r="X4016" i="1"/>
  <c r="Y4012" i="1"/>
  <c r="Z4012" i="1"/>
  <c r="X4012" i="1"/>
  <c r="Y4008" i="1"/>
  <c r="Z4008" i="1"/>
  <c r="AA4008" i="1" s="1"/>
  <c r="X4008" i="1"/>
  <c r="Y4004" i="1"/>
  <c r="Z4004" i="1"/>
  <c r="X4004" i="1"/>
  <c r="Y4000" i="1"/>
  <c r="Z4000" i="1"/>
  <c r="X4000" i="1"/>
  <c r="Y3996" i="1"/>
  <c r="Z3996" i="1"/>
  <c r="X3996" i="1"/>
  <c r="Y3992" i="1"/>
  <c r="Z3992" i="1"/>
  <c r="AA3992" i="1" s="1"/>
  <c r="X3992" i="1"/>
  <c r="Y3988" i="1"/>
  <c r="Z3988" i="1"/>
  <c r="X3988" i="1"/>
  <c r="Y3984" i="1"/>
  <c r="Z3984" i="1"/>
  <c r="X3984" i="1"/>
  <c r="Y3980" i="1"/>
  <c r="Z3980" i="1"/>
  <c r="X3980" i="1"/>
  <c r="Y3976" i="1"/>
  <c r="Z3976" i="1"/>
  <c r="AA3976" i="1" s="1"/>
  <c r="X3976" i="1"/>
  <c r="Y3972" i="1"/>
  <c r="Z3972" i="1"/>
  <c r="X3972" i="1"/>
  <c r="Y3968" i="1"/>
  <c r="Z3968" i="1"/>
  <c r="X3968" i="1"/>
  <c r="Y3964" i="1"/>
  <c r="Z3964" i="1"/>
  <c r="X3964" i="1"/>
  <c r="Y3960" i="1"/>
  <c r="Z3960" i="1"/>
  <c r="AA3960" i="1" s="1"/>
  <c r="X3960" i="1"/>
  <c r="Y3956" i="1"/>
  <c r="Z3956" i="1"/>
  <c r="X3956" i="1"/>
  <c r="Y3952" i="1"/>
  <c r="Z3952" i="1"/>
  <c r="X3952" i="1"/>
  <c r="Y3948" i="1"/>
  <c r="Z3948" i="1"/>
  <c r="X3948" i="1"/>
  <c r="Y3944" i="1"/>
  <c r="Z3944" i="1"/>
  <c r="AA3944" i="1" s="1"/>
  <c r="X3944" i="1"/>
  <c r="Y3940" i="1"/>
  <c r="Z3940" i="1"/>
  <c r="X3940" i="1"/>
  <c r="Y3936" i="1"/>
  <c r="Z3936" i="1"/>
  <c r="X3936" i="1"/>
  <c r="Y3932" i="1"/>
  <c r="Z3932" i="1"/>
  <c r="X3932" i="1"/>
  <c r="Y3928" i="1"/>
  <c r="Z3928" i="1"/>
  <c r="AA3928" i="1" s="1"/>
  <c r="X3928" i="1"/>
  <c r="Y3924" i="1"/>
  <c r="Z3924" i="1"/>
  <c r="X3924" i="1"/>
  <c r="Y3920" i="1"/>
  <c r="Z3920" i="1"/>
  <c r="X3920" i="1"/>
  <c r="Y3916" i="1"/>
  <c r="Z3916" i="1"/>
  <c r="X3916" i="1"/>
  <c r="Y3912" i="1"/>
  <c r="Z3912" i="1"/>
  <c r="AA3912" i="1" s="1"/>
  <c r="X3912" i="1"/>
  <c r="Y3908" i="1"/>
  <c r="Z3908" i="1"/>
  <c r="X3908" i="1"/>
  <c r="Y3904" i="1"/>
  <c r="Z3904" i="1"/>
  <c r="X3904" i="1"/>
  <c r="Y3900" i="1"/>
  <c r="Z3900" i="1"/>
  <c r="X3900" i="1"/>
  <c r="Y3896" i="1"/>
  <c r="Z3896" i="1"/>
  <c r="AA3896" i="1" s="1"/>
  <c r="X3896" i="1"/>
  <c r="Y3892" i="1"/>
  <c r="Z3892" i="1"/>
  <c r="X3892" i="1"/>
  <c r="Y3888" i="1"/>
  <c r="Z3888" i="1"/>
  <c r="X3888" i="1"/>
  <c r="Y3884" i="1"/>
  <c r="Z3884" i="1"/>
  <c r="X3884" i="1"/>
  <c r="Y3880" i="1"/>
  <c r="Z3880" i="1"/>
  <c r="AA3880" i="1" s="1"/>
  <c r="X3880" i="1"/>
  <c r="Y3876" i="1"/>
  <c r="Z3876" i="1"/>
  <c r="X3876" i="1"/>
  <c r="Y3872" i="1"/>
  <c r="Z3872" i="1"/>
  <c r="X3872" i="1"/>
  <c r="Y3868" i="1"/>
  <c r="Z3868" i="1"/>
  <c r="X3868" i="1"/>
  <c r="Y3864" i="1"/>
  <c r="Z3864" i="1"/>
  <c r="AA3864" i="1" s="1"/>
  <c r="X3864" i="1"/>
  <c r="Y3860" i="1"/>
  <c r="Z3860" i="1"/>
  <c r="X3860" i="1"/>
  <c r="Y3856" i="1"/>
  <c r="Z3856" i="1"/>
  <c r="X3856" i="1"/>
  <c r="Y3852" i="1"/>
  <c r="Z3852" i="1"/>
  <c r="X3852" i="1"/>
  <c r="Y3848" i="1"/>
  <c r="Z3848" i="1"/>
  <c r="AA3848" i="1" s="1"/>
  <c r="X3848" i="1"/>
  <c r="Y3844" i="1"/>
  <c r="Z3844" i="1"/>
  <c r="X3844" i="1"/>
  <c r="Y3840" i="1"/>
  <c r="Z3840" i="1"/>
  <c r="X3840" i="1"/>
  <c r="Y3836" i="1"/>
  <c r="Z3836" i="1"/>
  <c r="X3836" i="1"/>
  <c r="Y3832" i="1"/>
  <c r="Z3832" i="1"/>
  <c r="AA3832" i="1" s="1"/>
  <c r="X3832" i="1"/>
  <c r="Y3828" i="1"/>
  <c r="Z3828" i="1"/>
  <c r="X3828" i="1"/>
  <c r="Y3824" i="1"/>
  <c r="Z3824" i="1"/>
  <c r="X3824" i="1"/>
  <c r="Y3820" i="1"/>
  <c r="Z3820" i="1"/>
  <c r="X3820" i="1"/>
  <c r="Y3816" i="1"/>
  <c r="Z3816" i="1"/>
  <c r="AA3816" i="1" s="1"/>
  <c r="X3816" i="1"/>
  <c r="Y3812" i="1"/>
  <c r="Z3812" i="1"/>
  <c r="X3812" i="1"/>
  <c r="Y3808" i="1"/>
  <c r="Z3808" i="1"/>
  <c r="X3808" i="1"/>
  <c r="Y3804" i="1"/>
  <c r="Z3804" i="1"/>
  <c r="X3804" i="1"/>
  <c r="Y3800" i="1"/>
  <c r="Z3800" i="1"/>
  <c r="AA3800" i="1" s="1"/>
  <c r="X3800" i="1"/>
  <c r="Y3796" i="1"/>
  <c r="Z3796" i="1"/>
  <c r="X3796" i="1"/>
  <c r="Y3792" i="1"/>
  <c r="Z3792" i="1"/>
  <c r="X3792" i="1"/>
  <c r="Y3788" i="1"/>
  <c r="Z3788" i="1"/>
  <c r="X3788" i="1"/>
  <c r="Y3784" i="1"/>
  <c r="Z3784" i="1"/>
  <c r="AA3784" i="1" s="1"/>
  <c r="X3784" i="1"/>
  <c r="Y3780" i="1"/>
  <c r="Z3780" i="1"/>
  <c r="X3780" i="1"/>
  <c r="Y3776" i="1"/>
  <c r="Z3776" i="1"/>
  <c r="X3776" i="1"/>
  <c r="Y3772" i="1"/>
  <c r="Z3772" i="1"/>
  <c r="X3772" i="1"/>
  <c r="Y3768" i="1"/>
  <c r="Z3768" i="1"/>
  <c r="AA3768" i="1" s="1"/>
  <c r="X3768" i="1"/>
  <c r="Y3764" i="1"/>
  <c r="Z3764" i="1"/>
  <c r="X3764" i="1"/>
  <c r="Y3760" i="1"/>
  <c r="Z3760" i="1"/>
  <c r="X3760" i="1"/>
  <c r="Y3756" i="1"/>
  <c r="Z3756" i="1"/>
  <c r="X3756" i="1"/>
  <c r="Y3752" i="1"/>
  <c r="Z3752" i="1"/>
  <c r="AA3752" i="1" s="1"/>
  <c r="X3752" i="1"/>
  <c r="Y3748" i="1"/>
  <c r="Z3748" i="1"/>
  <c r="X3748" i="1"/>
  <c r="Y3744" i="1"/>
  <c r="Z3744" i="1"/>
  <c r="X3744" i="1"/>
  <c r="Y3740" i="1"/>
  <c r="Z3740" i="1"/>
  <c r="X3740" i="1"/>
  <c r="Y3736" i="1"/>
  <c r="Z3736" i="1"/>
  <c r="AA3736" i="1" s="1"/>
  <c r="X3736" i="1"/>
  <c r="Y3732" i="1"/>
  <c r="Z3732" i="1"/>
  <c r="X3732" i="1"/>
  <c r="Y3728" i="1"/>
  <c r="Z3728" i="1"/>
  <c r="X3728" i="1"/>
  <c r="Y3724" i="1"/>
  <c r="Z3724" i="1"/>
  <c r="X3724" i="1"/>
  <c r="Y3720" i="1"/>
  <c r="Z3720" i="1"/>
  <c r="AA3720" i="1" s="1"/>
  <c r="X3720" i="1"/>
  <c r="Y3716" i="1"/>
  <c r="Z3716" i="1"/>
  <c r="X3716" i="1"/>
  <c r="Y3712" i="1"/>
  <c r="Z3712" i="1"/>
  <c r="X3712" i="1"/>
  <c r="Y3708" i="1"/>
  <c r="Z3708" i="1"/>
  <c r="X3708" i="1"/>
  <c r="Y3704" i="1"/>
  <c r="Z3704" i="1"/>
  <c r="AA3704" i="1" s="1"/>
  <c r="X3704" i="1"/>
  <c r="Y3700" i="1"/>
  <c r="Z3700" i="1"/>
  <c r="X3700" i="1"/>
  <c r="Y3696" i="1"/>
  <c r="Z3696" i="1"/>
  <c r="X3696" i="1"/>
  <c r="Y3692" i="1"/>
  <c r="Z3692" i="1"/>
  <c r="X3692" i="1"/>
  <c r="Y3688" i="1"/>
  <c r="Z3688" i="1"/>
  <c r="AA3688" i="1" s="1"/>
  <c r="X3688" i="1"/>
  <c r="Y3684" i="1"/>
  <c r="Z3684" i="1"/>
  <c r="X3684" i="1"/>
  <c r="Y3680" i="1"/>
  <c r="Z3680" i="1"/>
  <c r="X3680" i="1"/>
  <c r="Y3676" i="1"/>
  <c r="Z3676" i="1"/>
  <c r="X3676" i="1"/>
  <c r="Y3672" i="1"/>
  <c r="Z3672" i="1"/>
  <c r="AA3672" i="1" s="1"/>
  <c r="X3672" i="1"/>
  <c r="Y3668" i="1"/>
  <c r="Z3668" i="1"/>
  <c r="X3668" i="1"/>
  <c r="Y3664" i="1"/>
  <c r="Z3664" i="1"/>
  <c r="X3664" i="1"/>
  <c r="Y3660" i="1"/>
  <c r="Z3660" i="1"/>
  <c r="X3660" i="1"/>
  <c r="Y3656" i="1"/>
  <c r="Z3656" i="1"/>
  <c r="AA3656" i="1" s="1"/>
  <c r="X3656" i="1"/>
  <c r="Y3652" i="1"/>
  <c r="Z3652" i="1"/>
  <c r="X3652" i="1"/>
  <c r="Y3648" i="1"/>
  <c r="Z3648" i="1"/>
  <c r="X3648" i="1"/>
  <c r="Y3644" i="1"/>
  <c r="Z3644" i="1"/>
  <c r="X3644" i="1"/>
  <c r="Y3640" i="1"/>
  <c r="Z3640" i="1"/>
  <c r="AA3640" i="1" s="1"/>
  <c r="X3640" i="1"/>
  <c r="Y3636" i="1"/>
  <c r="Z3636" i="1"/>
  <c r="X3636" i="1"/>
  <c r="Y3632" i="1"/>
  <c r="Z3632" i="1"/>
  <c r="X3632" i="1"/>
  <c r="Y3628" i="1"/>
  <c r="Z3628" i="1"/>
  <c r="X3628" i="1"/>
  <c r="Y3624" i="1"/>
  <c r="Z3624" i="1"/>
  <c r="AA3624" i="1" s="1"/>
  <c r="X3624" i="1"/>
  <c r="Y3620" i="1"/>
  <c r="Z3620" i="1"/>
  <c r="X3620" i="1"/>
  <c r="Y3616" i="1"/>
  <c r="Z3616" i="1"/>
  <c r="X3616" i="1"/>
  <c r="Y3612" i="1"/>
  <c r="Z3612" i="1"/>
  <c r="X3612" i="1"/>
  <c r="Y3608" i="1"/>
  <c r="Z3608" i="1"/>
  <c r="AA3608" i="1" s="1"/>
  <c r="X3608" i="1"/>
  <c r="Y3604" i="1"/>
  <c r="Z3604" i="1"/>
  <c r="X3604" i="1"/>
  <c r="Y3600" i="1"/>
  <c r="Z3600" i="1"/>
  <c r="X3600" i="1"/>
  <c r="Y3596" i="1"/>
  <c r="Z3596" i="1"/>
  <c r="X3596" i="1"/>
  <c r="Y3592" i="1"/>
  <c r="Z3592" i="1"/>
  <c r="AA3592" i="1" s="1"/>
  <c r="X3592" i="1"/>
  <c r="Y3588" i="1"/>
  <c r="Z3588" i="1"/>
  <c r="X3588" i="1"/>
  <c r="X3584" i="1"/>
  <c r="Y3584" i="1"/>
  <c r="Z3584" i="1"/>
  <c r="X3580" i="1"/>
  <c r="Y3580" i="1"/>
  <c r="Z3580" i="1"/>
  <c r="X3576" i="1"/>
  <c r="Y3576" i="1"/>
  <c r="Z3576" i="1"/>
  <c r="X3572" i="1"/>
  <c r="Y3572" i="1"/>
  <c r="Z3572" i="1"/>
  <c r="AA3572" i="1" s="1"/>
  <c r="X3568" i="1"/>
  <c r="Y3568" i="1"/>
  <c r="Z3568" i="1"/>
  <c r="X3564" i="1"/>
  <c r="Y3564" i="1"/>
  <c r="Z3564" i="1"/>
  <c r="X3560" i="1"/>
  <c r="Y3560" i="1"/>
  <c r="Z3560" i="1"/>
  <c r="X3556" i="1"/>
  <c r="Y3556" i="1"/>
  <c r="Z3556" i="1"/>
  <c r="AA3556" i="1" s="1"/>
  <c r="X3552" i="1"/>
  <c r="Y3552" i="1"/>
  <c r="Z3552" i="1"/>
  <c r="X3548" i="1"/>
  <c r="Y3548" i="1"/>
  <c r="Z3548" i="1"/>
  <c r="X3544" i="1"/>
  <c r="Y3544" i="1"/>
  <c r="Z3544" i="1"/>
  <c r="X3540" i="1"/>
  <c r="Y3540" i="1"/>
  <c r="Z3540" i="1"/>
  <c r="AA3540" i="1" s="1"/>
  <c r="X3536" i="1"/>
  <c r="Y3536" i="1"/>
  <c r="Z3536" i="1"/>
  <c r="X3532" i="1"/>
  <c r="Y3532" i="1"/>
  <c r="Z3532" i="1"/>
  <c r="X3528" i="1"/>
  <c r="Y3528" i="1"/>
  <c r="Z3528" i="1"/>
  <c r="X3524" i="1"/>
  <c r="Y3524" i="1"/>
  <c r="Z3524" i="1"/>
  <c r="AA3524" i="1" s="1"/>
  <c r="X3520" i="1"/>
  <c r="Y3520" i="1"/>
  <c r="Z3520" i="1"/>
  <c r="X3516" i="1"/>
  <c r="Y3516" i="1"/>
  <c r="Z3516" i="1"/>
  <c r="X3512" i="1"/>
  <c r="Y3512" i="1"/>
  <c r="Z3512" i="1"/>
  <c r="X3508" i="1"/>
  <c r="Y3508" i="1"/>
  <c r="Z3508" i="1"/>
  <c r="AA3508" i="1" s="1"/>
  <c r="X3504" i="1"/>
  <c r="Y3504" i="1"/>
  <c r="Z3504" i="1"/>
  <c r="X3500" i="1"/>
  <c r="Y3500" i="1"/>
  <c r="Z3500" i="1"/>
  <c r="X3496" i="1"/>
  <c r="Y3496" i="1"/>
  <c r="Z3496" i="1"/>
  <c r="X3492" i="1"/>
  <c r="Y3492" i="1"/>
  <c r="Z3492" i="1"/>
  <c r="AA3492" i="1" s="1"/>
  <c r="X3488" i="1"/>
  <c r="Y3488" i="1"/>
  <c r="Z3488" i="1"/>
  <c r="X3484" i="1"/>
  <c r="Y3484" i="1"/>
  <c r="Z3484" i="1"/>
  <c r="X3480" i="1"/>
  <c r="Y3480" i="1"/>
  <c r="Z3480" i="1"/>
  <c r="X3476" i="1"/>
  <c r="Y3476" i="1"/>
  <c r="Z3476" i="1"/>
  <c r="AA3476" i="1" s="1"/>
  <c r="X3472" i="1"/>
  <c r="Y3472" i="1"/>
  <c r="Z3472" i="1"/>
  <c r="X3468" i="1"/>
  <c r="Y3468" i="1"/>
  <c r="Z3468" i="1"/>
  <c r="X3464" i="1"/>
  <c r="Y3464" i="1"/>
  <c r="Z3464" i="1"/>
  <c r="X3460" i="1"/>
  <c r="Y3460" i="1"/>
  <c r="Z3460" i="1"/>
  <c r="AA3460" i="1" s="1"/>
  <c r="X3456" i="1"/>
  <c r="Y3456" i="1"/>
  <c r="Z3456" i="1"/>
  <c r="X3452" i="1"/>
  <c r="Y3452" i="1"/>
  <c r="Z3452" i="1"/>
  <c r="X3448" i="1"/>
  <c r="Y3448" i="1"/>
  <c r="Z3448" i="1"/>
  <c r="X3444" i="1"/>
  <c r="Y3444" i="1"/>
  <c r="Z3444" i="1"/>
  <c r="AA3444" i="1" s="1"/>
  <c r="X3440" i="1"/>
  <c r="Y3440" i="1"/>
  <c r="Z3440" i="1"/>
  <c r="X3436" i="1"/>
  <c r="Y3436" i="1"/>
  <c r="Z3436" i="1"/>
  <c r="X3432" i="1"/>
  <c r="Y3432" i="1"/>
  <c r="Z3432" i="1"/>
  <c r="X3428" i="1"/>
  <c r="Y3428" i="1"/>
  <c r="Z3428" i="1"/>
  <c r="AA3428" i="1" s="1"/>
  <c r="X3424" i="1"/>
  <c r="Y3424" i="1"/>
  <c r="Z3424" i="1"/>
  <c r="X3420" i="1"/>
  <c r="Y3420" i="1"/>
  <c r="Z3420" i="1"/>
  <c r="X3416" i="1"/>
  <c r="Y3416" i="1"/>
  <c r="Z3416" i="1"/>
  <c r="X3412" i="1"/>
  <c r="Y3412" i="1"/>
  <c r="Z3412" i="1"/>
  <c r="AA3412" i="1" s="1"/>
  <c r="X3408" i="1"/>
  <c r="Y3408" i="1"/>
  <c r="Z3408" i="1"/>
  <c r="X3404" i="1"/>
  <c r="Y3404" i="1"/>
  <c r="Z3404" i="1"/>
  <c r="X3400" i="1"/>
  <c r="Y3400" i="1"/>
  <c r="Z3400" i="1"/>
  <c r="X3396" i="1"/>
  <c r="Y3396" i="1"/>
  <c r="Z3396" i="1"/>
  <c r="AA3396" i="1" s="1"/>
  <c r="X3392" i="1"/>
  <c r="Y3392" i="1"/>
  <c r="Z3392" i="1"/>
  <c r="X3388" i="1"/>
  <c r="Y3388" i="1"/>
  <c r="Z3388" i="1"/>
  <c r="X3384" i="1"/>
  <c r="Y3384" i="1"/>
  <c r="Z3384" i="1"/>
  <c r="X3380" i="1"/>
  <c r="Y3380" i="1"/>
  <c r="Z3380" i="1"/>
  <c r="AA3380" i="1" s="1"/>
  <c r="X3376" i="1"/>
  <c r="Y3376" i="1"/>
  <c r="Z3376" i="1"/>
  <c r="X3372" i="1"/>
  <c r="Y3372" i="1"/>
  <c r="Z3372" i="1"/>
  <c r="X3368" i="1"/>
  <c r="Y3368" i="1"/>
  <c r="Z3368" i="1"/>
  <c r="X3364" i="1"/>
  <c r="Y3364" i="1"/>
  <c r="Z3364" i="1"/>
  <c r="AA3364" i="1" s="1"/>
  <c r="X3360" i="1"/>
  <c r="Y3360" i="1"/>
  <c r="Z3360" i="1"/>
  <c r="X3356" i="1"/>
  <c r="Y3356" i="1"/>
  <c r="Z3356" i="1"/>
  <c r="X3352" i="1"/>
  <c r="Y3352" i="1"/>
  <c r="Z3352" i="1"/>
  <c r="X3348" i="1"/>
  <c r="Y3348" i="1"/>
  <c r="Z3348" i="1"/>
  <c r="AA3348" i="1" s="1"/>
  <c r="X3344" i="1"/>
  <c r="Y3344" i="1"/>
  <c r="Z3344" i="1"/>
  <c r="X3340" i="1"/>
  <c r="Y3340" i="1"/>
  <c r="Z3340" i="1"/>
  <c r="X3336" i="1"/>
  <c r="Y3336" i="1"/>
  <c r="Z3336" i="1"/>
  <c r="X3332" i="1"/>
  <c r="Y3332" i="1"/>
  <c r="Z3332" i="1"/>
  <c r="AA3332" i="1" s="1"/>
  <c r="X3328" i="1"/>
  <c r="Y3328" i="1"/>
  <c r="Z3328" i="1"/>
  <c r="X3324" i="1"/>
  <c r="Y3324" i="1"/>
  <c r="Z3324" i="1"/>
  <c r="X3320" i="1"/>
  <c r="Y3320" i="1"/>
  <c r="Z3320" i="1"/>
  <c r="X3316" i="1"/>
  <c r="Y3316" i="1"/>
  <c r="Z3316" i="1"/>
  <c r="AA3316" i="1" s="1"/>
  <c r="X3312" i="1"/>
  <c r="Y3312" i="1"/>
  <c r="Z3312" i="1"/>
  <c r="X3308" i="1"/>
  <c r="Y3308" i="1"/>
  <c r="Z3308" i="1"/>
  <c r="X3304" i="1"/>
  <c r="Y3304" i="1"/>
  <c r="Z3304" i="1"/>
  <c r="X3300" i="1"/>
  <c r="Y3300" i="1"/>
  <c r="Z3300" i="1"/>
  <c r="AA3300" i="1" s="1"/>
  <c r="X3296" i="1"/>
  <c r="Y3296" i="1"/>
  <c r="Z3296" i="1"/>
  <c r="X3292" i="1"/>
  <c r="Y3292" i="1"/>
  <c r="Z3292" i="1"/>
  <c r="X3288" i="1"/>
  <c r="Y3288" i="1"/>
  <c r="Z3288" i="1"/>
  <c r="X3284" i="1"/>
  <c r="Y3284" i="1"/>
  <c r="Z3284" i="1"/>
  <c r="AA3284" i="1" s="1"/>
  <c r="X3280" i="1"/>
  <c r="Y3280" i="1"/>
  <c r="Z3280" i="1"/>
  <c r="X3276" i="1"/>
  <c r="Y3276" i="1"/>
  <c r="Z3276" i="1"/>
  <c r="X3272" i="1"/>
  <c r="Y3272" i="1"/>
  <c r="Z3272" i="1"/>
  <c r="X3268" i="1"/>
  <c r="Y3268" i="1"/>
  <c r="Z3268" i="1"/>
  <c r="AA3268" i="1" s="1"/>
  <c r="X3264" i="1"/>
  <c r="Y3264" i="1"/>
  <c r="Z3264" i="1"/>
  <c r="X3260" i="1"/>
  <c r="Y3260" i="1"/>
  <c r="Z3260" i="1"/>
  <c r="X3256" i="1"/>
  <c r="Y3256" i="1"/>
  <c r="Z3256" i="1"/>
  <c r="X3252" i="1"/>
  <c r="Y3252" i="1"/>
  <c r="Z3252" i="1"/>
  <c r="AA3252" i="1" s="1"/>
  <c r="X3248" i="1"/>
  <c r="Y3248" i="1"/>
  <c r="Z3248" i="1"/>
  <c r="X3244" i="1"/>
  <c r="Y3244" i="1"/>
  <c r="Z3244" i="1"/>
  <c r="X3240" i="1"/>
  <c r="Y3240" i="1"/>
  <c r="Z3240" i="1"/>
  <c r="X3236" i="1"/>
  <c r="Y3236" i="1"/>
  <c r="Z3236" i="1"/>
  <c r="AA3236" i="1" s="1"/>
  <c r="X3232" i="1"/>
  <c r="Y3232" i="1"/>
  <c r="Z3232" i="1"/>
  <c r="X3228" i="1"/>
  <c r="Y3228" i="1"/>
  <c r="Z3228" i="1"/>
  <c r="X3224" i="1"/>
  <c r="Y3224" i="1"/>
  <c r="Z3224" i="1"/>
  <c r="X3220" i="1"/>
  <c r="Y3220" i="1"/>
  <c r="Z3220" i="1"/>
  <c r="AA3220" i="1" s="1"/>
  <c r="X3216" i="1"/>
  <c r="Y3216" i="1"/>
  <c r="Z3216" i="1"/>
  <c r="X3212" i="1"/>
  <c r="Y3212" i="1"/>
  <c r="Z3212" i="1"/>
  <c r="X3208" i="1"/>
  <c r="Y3208" i="1"/>
  <c r="Z3208" i="1"/>
  <c r="X3204" i="1"/>
  <c r="Y3204" i="1"/>
  <c r="Z3204" i="1"/>
  <c r="AA3204" i="1" s="1"/>
  <c r="X3200" i="1"/>
  <c r="Y3200" i="1"/>
  <c r="Z3200" i="1"/>
  <c r="Z4113" i="1"/>
  <c r="AA4113" i="1" s="1"/>
  <c r="X4113" i="1"/>
  <c r="Y4113" i="1"/>
  <c r="Z4109" i="1"/>
  <c r="X4109" i="1"/>
  <c r="Y4109" i="1"/>
  <c r="Z4105" i="1"/>
  <c r="X4105" i="1"/>
  <c r="Y4105" i="1"/>
  <c r="Z4101" i="1"/>
  <c r="AA4101" i="1" s="1"/>
  <c r="X4101" i="1"/>
  <c r="Y4101" i="1"/>
  <c r="Z4097" i="1"/>
  <c r="AA4097" i="1" s="1"/>
  <c r="X4097" i="1"/>
  <c r="Y4097" i="1"/>
  <c r="Z4093" i="1"/>
  <c r="X4093" i="1"/>
  <c r="Y4093" i="1"/>
  <c r="Z4089" i="1"/>
  <c r="X4089" i="1"/>
  <c r="Y4089" i="1"/>
  <c r="Z4085" i="1"/>
  <c r="AA4085" i="1" s="1"/>
  <c r="X4085" i="1"/>
  <c r="Y4085" i="1"/>
  <c r="Z4081" i="1"/>
  <c r="AA4081" i="1" s="1"/>
  <c r="X4081" i="1"/>
  <c r="Y4081" i="1"/>
  <c r="Z4077" i="1"/>
  <c r="X4077" i="1"/>
  <c r="Y4077" i="1"/>
  <c r="Z4073" i="1"/>
  <c r="X4073" i="1"/>
  <c r="Y4073" i="1"/>
  <c r="Z4069" i="1"/>
  <c r="AA4069" i="1" s="1"/>
  <c r="X4069" i="1"/>
  <c r="Y4069" i="1"/>
  <c r="Z4065" i="1"/>
  <c r="AA4065" i="1" s="1"/>
  <c r="X4065" i="1"/>
  <c r="Y4065" i="1"/>
  <c r="Z4061" i="1"/>
  <c r="X4061" i="1"/>
  <c r="Y4061" i="1"/>
  <c r="Z4057" i="1"/>
  <c r="X4057" i="1"/>
  <c r="Y4057" i="1"/>
  <c r="Z4053" i="1"/>
  <c r="AA4053" i="1" s="1"/>
  <c r="X4053" i="1"/>
  <c r="Y4053" i="1"/>
  <c r="Z4049" i="1"/>
  <c r="AA4049" i="1" s="1"/>
  <c r="X4049" i="1"/>
  <c r="Y4049" i="1"/>
  <c r="Z4045" i="1"/>
  <c r="X4045" i="1"/>
  <c r="Y4045" i="1"/>
  <c r="Z4041" i="1"/>
  <c r="X4041" i="1"/>
  <c r="Y4041" i="1"/>
  <c r="Z4037" i="1"/>
  <c r="AA4037" i="1" s="1"/>
  <c r="X4037" i="1"/>
  <c r="Y4037" i="1"/>
  <c r="Z4033" i="1"/>
  <c r="AA4033" i="1" s="1"/>
  <c r="X4033" i="1"/>
  <c r="Y4033" i="1"/>
  <c r="Z4029" i="1"/>
  <c r="X4029" i="1"/>
  <c r="Y4029" i="1"/>
  <c r="Z4025" i="1"/>
  <c r="X4025" i="1"/>
  <c r="Y4025" i="1"/>
  <c r="Z4021" i="1"/>
  <c r="AA4021" i="1" s="1"/>
  <c r="X4021" i="1"/>
  <c r="Y4021" i="1"/>
  <c r="Z4017" i="1"/>
  <c r="AA4017" i="1" s="1"/>
  <c r="X4017" i="1"/>
  <c r="Y4017" i="1"/>
  <c r="Z4013" i="1"/>
  <c r="X4013" i="1"/>
  <c r="Y4013" i="1"/>
  <c r="Z4009" i="1"/>
  <c r="X4009" i="1"/>
  <c r="Y4009" i="1"/>
  <c r="Z4005" i="1"/>
  <c r="AA4005" i="1" s="1"/>
  <c r="X4005" i="1"/>
  <c r="Y4005" i="1"/>
  <c r="Z4001" i="1"/>
  <c r="AA4001" i="1" s="1"/>
  <c r="X4001" i="1"/>
  <c r="Y4001" i="1"/>
  <c r="Z3997" i="1"/>
  <c r="X3997" i="1"/>
  <c r="Y3997" i="1"/>
  <c r="Z3993" i="1"/>
  <c r="X3993" i="1"/>
  <c r="Y3993" i="1"/>
  <c r="Z3989" i="1"/>
  <c r="AA3989" i="1" s="1"/>
  <c r="X3989" i="1"/>
  <c r="Y3989" i="1"/>
  <c r="Z3985" i="1"/>
  <c r="AA3985" i="1" s="1"/>
  <c r="X3985" i="1"/>
  <c r="Y3985" i="1"/>
  <c r="Z3981" i="1"/>
  <c r="X3981" i="1"/>
  <c r="Y3981" i="1"/>
  <c r="Z3977" i="1"/>
  <c r="X3977" i="1"/>
  <c r="Y3977" i="1"/>
  <c r="Z3973" i="1"/>
  <c r="AA3973" i="1" s="1"/>
  <c r="X3973" i="1"/>
  <c r="Y3973" i="1"/>
  <c r="Z3969" i="1"/>
  <c r="AA3969" i="1" s="1"/>
  <c r="X3969" i="1"/>
  <c r="Y3969" i="1"/>
  <c r="Z3965" i="1"/>
  <c r="X3965" i="1"/>
  <c r="Y3965" i="1"/>
  <c r="Z3961" i="1"/>
  <c r="X3961" i="1"/>
  <c r="Y3961" i="1"/>
  <c r="Z3957" i="1"/>
  <c r="AA3957" i="1" s="1"/>
  <c r="X3957" i="1"/>
  <c r="Y3957" i="1"/>
  <c r="Z3953" i="1"/>
  <c r="AA3953" i="1" s="1"/>
  <c r="X3953" i="1"/>
  <c r="Y3953" i="1"/>
  <c r="Z3949" i="1"/>
  <c r="X3949" i="1"/>
  <c r="Y3949" i="1"/>
  <c r="Z3945" i="1"/>
  <c r="X3945" i="1"/>
  <c r="Y3945" i="1"/>
  <c r="Z3941" i="1"/>
  <c r="AA3941" i="1" s="1"/>
  <c r="X3941" i="1"/>
  <c r="Y3941" i="1"/>
  <c r="Z3937" i="1"/>
  <c r="AA3937" i="1" s="1"/>
  <c r="X3937" i="1"/>
  <c r="Y3937" i="1"/>
  <c r="Z3933" i="1"/>
  <c r="X3933" i="1"/>
  <c r="Y3933" i="1"/>
  <c r="Z3929" i="1"/>
  <c r="X3929" i="1"/>
  <c r="Y3929" i="1"/>
  <c r="Z3925" i="1"/>
  <c r="AA3925" i="1" s="1"/>
  <c r="X3925" i="1"/>
  <c r="Y3925" i="1"/>
  <c r="Z3921" i="1"/>
  <c r="AA3921" i="1" s="1"/>
  <c r="X3921" i="1"/>
  <c r="Y3921" i="1"/>
  <c r="Z3917" i="1"/>
  <c r="X3917" i="1"/>
  <c r="Y3917" i="1"/>
  <c r="Z3913" i="1"/>
  <c r="X3913" i="1"/>
  <c r="Y3913" i="1"/>
  <c r="Z3909" i="1"/>
  <c r="AA3909" i="1" s="1"/>
  <c r="X3909" i="1"/>
  <c r="Y3909" i="1"/>
  <c r="Z3905" i="1"/>
  <c r="AA3905" i="1" s="1"/>
  <c r="X3905" i="1"/>
  <c r="Y3905" i="1"/>
  <c r="Z3901" i="1"/>
  <c r="X3901" i="1"/>
  <c r="Y3901" i="1"/>
  <c r="Z3897" i="1"/>
  <c r="X3897" i="1"/>
  <c r="Y3897" i="1"/>
  <c r="Z3893" i="1"/>
  <c r="AA3893" i="1" s="1"/>
  <c r="X3893" i="1"/>
  <c r="Y3893" i="1"/>
  <c r="Z3889" i="1"/>
  <c r="AA3889" i="1" s="1"/>
  <c r="X3889" i="1"/>
  <c r="Y3889" i="1"/>
  <c r="Z3885" i="1"/>
  <c r="X3885" i="1"/>
  <c r="Y3885" i="1"/>
  <c r="Z3881" i="1"/>
  <c r="X3881" i="1"/>
  <c r="Y3881" i="1"/>
  <c r="Z3877" i="1"/>
  <c r="AA3877" i="1" s="1"/>
  <c r="X3877" i="1"/>
  <c r="Y3877" i="1"/>
  <c r="Z3873" i="1"/>
  <c r="AA3873" i="1" s="1"/>
  <c r="X3873" i="1"/>
  <c r="Y3873" i="1"/>
  <c r="Z3869" i="1"/>
  <c r="X3869" i="1"/>
  <c r="Y3869" i="1"/>
  <c r="Z3865" i="1"/>
  <c r="X3865" i="1"/>
  <c r="Y3865" i="1"/>
  <c r="Z3861" i="1"/>
  <c r="AA3861" i="1" s="1"/>
  <c r="X3861" i="1"/>
  <c r="Y3861" i="1"/>
  <c r="Z3857" i="1"/>
  <c r="AA3857" i="1" s="1"/>
  <c r="X3857" i="1"/>
  <c r="Y3857" i="1"/>
  <c r="Z3853" i="1"/>
  <c r="X3853" i="1"/>
  <c r="Y3853" i="1"/>
  <c r="Z3849" i="1"/>
  <c r="X3849" i="1"/>
  <c r="Y3849" i="1"/>
  <c r="Z3845" i="1"/>
  <c r="AA3845" i="1" s="1"/>
  <c r="X3845" i="1"/>
  <c r="Y3845" i="1"/>
  <c r="Z3841" i="1"/>
  <c r="AA3841" i="1" s="1"/>
  <c r="X3841" i="1"/>
  <c r="Y3841" i="1"/>
  <c r="Z3837" i="1"/>
  <c r="X3837" i="1"/>
  <c r="Y3837" i="1"/>
  <c r="Z3833" i="1"/>
  <c r="X3833" i="1"/>
  <c r="Y3833" i="1"/>
  <c r="Z3829" i="1"/>
  <c r="AA3829" i="1" s="1"/>
  <c r="X3829" i="1"/>
  <c r="Y3829" i="1"/>
  <c r="X3594" i="1"/>
  <c r="Y3594" i="1"/>
  <c r="Z3594" i="1"/>
  <c r="X3590" i="1"/>
  <c r="Z3590" i="1"/>
  <c r="AA3590" i="1" s="1"/>
  <c r="Y3590" i="1"/>
  <c r="Z3586" i="1"/>
  <c r="X3586" i="1"/>
  <c r="Y3586" i="1"/>
  <c r="Z3582" i="1"/>
  <c r="AA3582" i="1" s="1"/>
  <c r="X3582" i="1"/>
  <c r="Y3582" i="1"/>
  <c r="Z3578" i="1"/>
  <c r="AA3578" i="1" s="1"/>
  <c r="X3578" i="1"/>
  <c r="Y3578" i="1"/>
  <c r="Z3574" i="1"/>
  <c r="X3574" i="1"/>
  <c r="Y3574" i="1"/>
  <c r="Z3570" i="1"/>
  <c r="X3570" i="1"/>
  <c r="Y3570" i="1"/>
  <c r="Z3566" i="1"/>
  <c r="AA3566" i="1" s="1"/>
  <c r="X3566" i="1"/>
  <c r="Y3566" i="1"/>
  <c r="Z3562" i="1"/>
  <c r="AA3562" i="1" s="1"/>
  <c r="X3562" i="1"/>
  <c r="Y3562" i="1"/>
  <c r="Z3558" i="1"/>
  <c r="X3558" i="1"/>
  <c r="Y3558" i="1"/>
  <c r="Z3554" i="1"/>
  <c r="X3554" i="1"/>
  <c r="Y3554" i="1"/>
  <c r="Z3550" i="1"/>
  <c r="AA3550" i="1" s="1"/>
  <c r="X3550" i="1"/>
  <c r="Y3550" i="1"/>
  <c r="Z3546" i="1"/>
  <c r="AA3546" i="1" s="1"/>
  <c r="X3546" i="1"/>
  <c r="Y3546" i="1"/>
  <c r="Z3542" i="1"/>
  <c r="X3542" i="1"/>
  <c r="Y3542" i="1"/>
  <c r="Z3538" i="1"/>
  <c r="X3538" i="1"/>
  <c r="Y3538" i="1"/>
  <c r="Z3534" i="1"/>
  <c r="AA3534" i="1" s="1"/>
  <c r="X3534" i="1"/>
  <c r="Y3534" i="1"/>
  <c r="Z3530" i="1"/>
  <c r="AA3530" i="1" s="1"/>
  <c r="X3530" i="1"/>
  <c r="Y3530" i="1"/>
  <c r="Z3526" i="1"/>
  <c r="X3526" i="1"/>
  <c r="Y3526" i="1"/>
  <c r="Z3522" i="1"/>
  <c r="X3522" i="1"/>
  <c r="Y3522" i="1"/>
  <c r="Z3518" i="1"/>
  <c r="AA3518" i="1" s="1"/>
  <c r="X3518" i="1"/>
  <c r="Y3518" i="1"/>
  <c r="Z3514" i="1"/>
  <c r="AA3514" i="1" s="1"/>
  <c r="X3514" i="1"/>
  <c r="Y3514" i="1"/>
  <c r="Z3510" i="1"/>
  <c r="X3510" i="1"/>
  <c r="Y3510" i="1"/>
  <c r="Z3506" i="1"/>
  <c r="X3506" i="1"/>
  <c r="Y3506" i="1"/>
  <c r="Z3502" i="1"/>
  <c r="AA3502" i="1" s="1"/>
  <c r="X3502" i="1"/>
  <c r="Y3502" i="1"/>
  <c r="Z3498" i="1"/>
  <c r="AA3498" i="1" s="1"/>
  <c r="X3498" i="1"/>
  <c r="Y3498" i="1"/>
  <c r="Z3494" i="1"/>
  <c r="X3494" i="1"/>
  <c r="Y3494" i="1"/>
  <c r="Z3490" i="1"/>
  <c r="X3490" i="1"/>
  <c r="Y3490" i="1"/>
  <c r="Z3486" i="1"/>
  <c r="AA3486" i="1" s="1"/>
  <c r="X3486" i="1"/>
  <c r="Y3486" i="1"/>
  <c r="Z3482" i="1"/>
  <c r="AA3482" i="1" s="1"/>
  <c r="X3482" i="1"/>
  <c r="Y3482" i="1"/>
  <c r="Z3478" i="1"/>
  <c r="X3478" i="1"/>
  <c r="Y3478" i="1"/>
  <c r="Z3474" i="1"/>
  <c r="X3474" i="1"/>
  <c r="Y3474" i="1"/>
  <c r="Z3470" i="1"/>
  <c r="AA3470" i="1" s="1"/>
  <c r="X3470" i="1"/>
  <c r="Y3470" i="1"/>
  <c r="Z3466" i="1"/>
  <c r="AA3466" i="1" s="1"/>
  <c r="X3466" i="1"/>
  <c r="Y3466" i="1"/>
  <c r="Z3462" i="1"/>
  <c r="X3462" i="1"/>
  <c r="Y3462" i="1"/>
  <c r="Z3458" i="1"/>
  <c r="X3458" i="1"/>
  <c r="Y3458" i="1"/>
  <c r="Z3454" i="1"/>
  <c r="AA3454" i="1" s="1"/>
  <c r="X3454" i="1"/>
  <c r="Y3454" i="1"/>
  <c r="Z3450" i="1"/>
  <c r="AA3450" i="1" s="1"/>
  <c r="X3450" i="1"/>
  <c r="Y3450" i="1"/>
  <c r="Z3446" i="1"/>
  <c r="X3446" i="1"/>
  <c r="Y3446" i="1"/>
  <c r="Z3442" i="1"/>
  <c r="X3442" i="1"/>
  <c r="Y3442" i="1"/>
  <c r="Z3438" i="1"/>
  <c r="AA3438" i="1" s="1"/>
  <c r="X3438" i="1"/>
  <c r="Y3438" i="1"/>
  <c r="Z3434" i="1"/>
  <c r="AA3434" i="1" s="1"/>
  <c r="X3434" i="1"/>
  <c r="Y3434" i="1"/>
  <c r="Z3430" i="1"/>
  <c r="X3430" i="1"/>
  <c r="Y3430" i="1"/>
  <c r="Z3426" i="1"/>
  <c r="X3426" i="1"/>
  <c r="Y3426" i="1"/>
  <c r="Z3422" i="1"/>
  <c r="AA3422" i="1" s="1"/>
  <c r="X3422" i="1"/>
  <c r="Y3422" i="1"/>
  <c r="Z3418" i="1"/>
  <c r="AA3418" i="1" s="1"/>
  <c r="X3418" i="1"/>
  <c r="Y3418" i="1"/>
  <c r="Z3414" i="1"/>
  <c r="X3414" i="1"/>
  <c r="Y3414" i="1"/>
  <c r="Z3410" i="1"/>
  <c r="X3410" i="1"/>
  <c r="Y3410" i="1"/>
  <c r="Z3406" i="1"/>
  <c r="AA3406" i="1" s="1"/>
  <c r="X3406" i="1"/>
  <c r="Y3406" i="1"/>
  <c r="Z3402" i="1"/>
  <c r="AA3402" i="1" s="1"/>
  <c r="X3402" i="1"/>
  <c r="Y3402" i="1"/>
  <c r="Z3398" i="1"/>
  <c r="X3398" i="1"/>
  <c r="Y3398" i="1"/>
  <c r="Z3394" i="1"/>
  <c r="X3394" i="1"/>
  <c r="Y3394" i="1"/>
  <c r="Z3390" i="1"/>
  <c r="AA3390" i="1" s="1"/>
  <c r="X3390" i="1"/>
  <c r="Y3390" i="1"/>
  <c r="Z3386" i="1"/>
  <c r="AA3386" i="1" s="1"/>
  <c r="X3386" i="1"/>
  <c r="Y3386" i="1"/>
  <c r="Z3382" i="1"/>
  <c r="X3382" i="1"/>
  <c r="Y3382" i="1"/>
  <c r="Z3378" i="1"/>
  <c r="X3378" i="1"/>
  <c r="Y3378" i="1"/>
  <c r="Z3374" i="1"/>
  <c r="AA3374" i="1" s="1"/>
  <c r="X3374" i="1"/>
  <c r="Y3374" i="1"/>
  <c r="Z3370" i="1"/>
  <c r="AA3370" i="1" s="1"/>
  <c r="X3370" i="1"/>
  <c r="Y3370" i="1"/>
  <c r="Z3366" i="1"/>
  <c r="X3366" i="1"/>
  <c r="Y3366" i="1"/>
  <c r="Z3362" i="1"/>
  <c r="X3362" i="1"/>
  <c r="Y3362" i="1"/>
  <c r="Z3358" i="1"/>
  <c r="AA3358" i="1" s="1"/>
  <c r="X3358" i="1"/>
  <c r="Y3358" i="1"/>
  <c r="Z3354" i="1"/>
  <c r="AA3354" i="1" s="1"/>
  <c r="X3354" i="1"/>
  <c r="Y3354" i="1"/>
  <c r="Z3350" i="1"/>
  <c r="X3350" i="1"/>
  <c r="Y3350" i="1"/>
  <c r="Z3346" i="1"/>
  <c r="X3346" i="1"/>
  <c r="Y3346" i="1"/>
  <c r="Z3342" i="1"/>
  <c r="AA3342" i="1" s="1"/>
  <c r="X3342" i="1"/>
  <c r="Y3342" i="1"/>
  <c r="Z3338" i="1"/>
  <c r="AA3338" i="1" s="1"/>
  <c r="X3338" i="1"/>
  <c r="Y3338" i="1"/>
  <c r="Z3334" i="1"/>
  <c r="X3334" i="1"/>
  <c r="Y3334" i="1"/>
  <c r="Z3330" i="1"/>
  <c r="X3330" i="1"/>
  <c r="Y3330" i="1"/>
  <c r="Z3326" i="1"/>
  <c r="AA3326" i="1" s="1"/>
  <c r="X3326" i="1"/>
  <c r="Y3326" i="1"/>
  <c r="Z3322" i="1"/>
  <c r="AA3322" i="1" s="1"/>
  <c r="X3322" i="1"/>
  <c r="Y3322" i="1"/>
  <c r="Z3318" i="1"/>
  <c r="X3318" i="1"/>
  <c r="Y3318" i="1"/>
  <c r="Z3314" i="1"/>
  <c r="X3314" i="1"/>
  <c r="Y3314" i="1"/>
  <c r="Z3310" i="1"/>
  <c r="AA3310" i="1" s="1"/>
  <c r="X3310" i="1"/>
  <c r="Y3310" i="1"/>
  <c r="Z3306" i="1"/>
  <c r="AA3306" i="1" s="1"/>
  <c r="X3306" i="1"/>
  <c r="Y3306" i="1"/>
  <c r="Z3302" i="1"/>
  <c r="X3302" i="1"/>
  <c r="Y3302" i="1"/>
  <c r="Z3298" i="1"/>
  <c r="X3298" i="1"/>
  <c r="Y3298" i="1"/>
  <c r="Z3294" i="1"/>
  <c r="AA3294" i="1" s="1"/>
  <c r="X3294" i="1"/>
  <c r="Y3294" i="1"/>
  <c r="Z3290" i="1"/>
  <c r="AA3290" i="1" s="1"/>
  <c r="X3290" i="1"/>
  <c r="Y3290" i="1"/>
  <c r="Z3286" i="1"/>
  <c r="X3286" i="1"/>
  <c r="Y3286" i="1"/>
  <c r="Z3282" i="1"/>
  <c r="X3282" i="1"/>
  <c r="Y3282" i="1"/>
  <c r="Z3278" i="1"/>
  <c r="AA3278" i="1" s="1"/>
  <c r="X3278" i="1"/>
  <c r="Y3278" i="1"/>
  <c r="Z3274" i="1"/>
  <c r="AA3274" i="1" s="1"/>
  <c r="X3274" i="1"/>
  <c r="Y3274" i="1"/>
  <c r="Z3270" i="1"/>
  <c r="X3270" i="1"/>
  <c r="Y3270" i="1"/>
  <c r="Z3266" i="1"/>
  <c r="X3266" i="1"/>
  <c r="Y3266" i="1"/>
  <c r="Z3262" i="1"/>
  <c r="AA3262" i="1" s="1"/>
  <c r="X3262" i="1"/>
  <c r="Y3262" i="1"/>
  <c r="Z3258" i="1"/>
  <c r="AA3258" i="1" s="1"/>
  <c r="X3258" i="1"/>
  <c r="Y3258" i="1"/>
  <c r="Z3254" i="1"/>
  <c r="X3254" i="1"/>
  <c r="Y3254" i="1"/>
  <c r="Z3250" i="1"/>
  <c r="X3250" i="1"/>
  <c r="Y3250" i="1"/>
  <c r="Z3246" i="1"/>
  <c r="AA3246" i="1" s="1"/>
  <c r="X3246" i="1"/>
  <c r="Y3246" i="1"/>
  <c r="Z3242" i="1"/>
  <c r="AA3242" i="1" s="1"/>
  <c r="X3242" i="1"/>
  <c r="Y3242" i="1"/>
  <c r="Z3238" i="1"/>
  <c r="X3238" i="1"/>
  <c r="Y3238" i="1"/>
  <c r="Z3234" i="1"/>
  <c r="X3234" i="1"/>
  <c r="Y3234" i="1"/>
  <c r="Z3230" i="1"/>
  <c r="AA3230" i="1" s="1"/>
  <c r="X3230" i="1"/>
  <c r="Y3230" i="1"/>
  <c r="Z3226" i="1"/>
  <c r="AA3226" i="1" s="1"/>
  <c r="X3226" i="1"/>
  <c r="Y3226" i="1"/>
  <c r="Z3222" i="1"/>
  <c r="X3222" i="1"/>
  <c r="Y3222" i="1"/>
  <c r="Z3218" i="1"/>
  <c r="X3218" i="1"/>
  <c r="Y3218" i="1"/>
  <c r="Z3214" i="1"/>
  <c r="AA3214" i="1" s="1"/>
  <c r="X3214" i="1"/>
  <c r="Y3214" i="1"/>
  <c r="Z3210" i="1"/>
  <c r="AA3210" i="1" s="1"/>
  <c r="X3210" i="1"/>
  <c r="Y3210" i="1"/>
  <c r="Z3206" i="1"/>
  <c r="X3206" i="1"/>
  <c r="Y3206" i="1"/>
  <c r="Z3202" i="1"/>
  <c r="X3202" i="1"/>
  <c r="Y3202" i="1"/>
  <c r="Z3198" i="1"/>
  <c r="AA3198" i="1" s="1"/>
  <c r="X3198" i="1"/>
  <c r="Y3198" i="1"/>
  <c r="Z3194" i="1"/>
  <c r="AA3194" i="1" s="1"/>
  <c r="X3194" i="1"/>
  <c r="Y3194" i="1"/>
  <c r="Z3190" i="1"/>
  <c r="X3190" i="1"/>
  <c r="Y3190" i="1"/>
  <c r="Z3186" i="1"/>
  <c r="X3186" i="1"/>
  <c r="Y3186" i="1"/>
  <c r="Z3182" i="1"/>
  <c r="AA3182" i="1" s="1"/>
  <c r="X3182" i="1"/>
  <c r="Y3182" i="1"/>
  <c r="Z3178" i="1"/>
  <c r="AA3178" i="1" s="1"/>
  <c r="X3178" i="1"/>
  <c r="Y3178" i="1"/>
  <c r="Z3174" i="1"/>
  <c r="X3174" i="1"/>
  <c r="Y3174" i="1"/>
  <c r="Z3170" i="1"/>
  <c r="X3170" i="1"/>
  <c r="Y3170" i="1"/>
  <c r="Z3166" i="1"/>
  <c r="AA3166" i="1" s="1"/>
  <c r="X3166" i="1"/>
  <c r="Y3166" i="1"/>
  <c r="Z3162" i="1"/>
  <c r="AA3162" i="1" s="1"/>
  <c r="X3162" i="1"/>
  <c r="Y3162" i="1"/>
  <c r="Z3158" i="1"/>
  <c r="X3158" i="1"/>
  <c r="Y3158" i="1"/>
  <c r="Z3154" i="1"/>
  <c r="X3154" i="1"/>
  <c r="Y3154" i="1"/>
  <c r="Z3150" i="1"/>
  <c r="AA3150" i="1" s="1"/>
  <c r="X3150" i="1"/>
  <c r="Y3150" i="1"/>
  <c r="Z3146" i="1"/>
  <c r="AA3146" i="1" s="1"/>
  <c r="X3146" i="1"/>
  <c r="Y3146" i="1"/>
  <c r="Z3142" i="1"/>
  <c r="X3142" i="1"/>
  <c r="Y3142" i="1"/>
  <c r="Z3138" i="1"/>
  <c r="X3138" i="1"/>
  <c r="Y3138" i="1"/>
  <c r="Z3134" i="1"/>
  <c r="AA3134" i="1" s="1"/>
  <c r="X3134" i="1"/>
  <c r="Y3134" i="1"/>
  <c r="Z3130" i="1"/>
  <c r="AA3130" i="1" s="1"/>
  <c r="X3130" i="1"/>
  <c r="Y3130" i="1"/>
  <c r="Z3126" i="1"/>
  <c r="X3126" i="1"/>
  <c r="Y3126" i="1"/>
  <c r="Z3122" i="1"/>
  <c r="X3122" i="1"/>
  <c r="Y3122" i="1"/>
  <c r="Z3118" i="1"/>
  <c r="AA3118" i="1" s="1"/>
  <c r="X3118" i="1"/>
  <c r="Y3118" i="1"/>
  <c r="Z3114" i="1"/>
  <c r="AA3114" i="1" s="1"/>
  <c r="X3114" i="1"/>
  <c r="Y3114" i="1"/>
  <c r="Z3110" i="1"/>
  <c r="X3110" i="1"/>
  <c r="Y3110" i="1"/>
  <c r="Z3106" i="1"/>
  <c r="X3106" i="1"/>
  <c r="Y3106" i="1"/>
  <c r="Z3102" i="1"/>
  <c r="AA3102" i="1" s="1"/>
  <c r="X3102" i="1"/>
  <c r="Y3102" i="1"/>
  <c r="Z3098" i="1"/>
  <c r="AA3098" i="1" s="1"/>
  <c r="X3098" i="1"/>
  <c r="Y3098" i="1"/>
  <c r="Z3094" i="1"/>
  <c r="X3094" i="1"/>
  <c r="Y3094" i="1"/>
  <c r="Z3090" i="1"/>
  <c r="X3090" i="1"/>
  <c r="Y3090" i="1"/>
  <c r="Z3086" i="1"/>
  <c r="AA3086" i="1" s="1"/>
  <c r="X3086" i="1"/>
  <c r="Y3086" i="1"/>
  <c r="Z3082" i="1"/>
  <c r="AA3082" i="1" s="1"/>
  <c r="X3082" i="1"/>
  <c r="Y3082" i="1"/>
  <c r="Z3078" i="1"/>
  <c r="X3078" i="1"/>
  <c r="Y3078" i="1"/>
  <c r="Z3074" i="1"/>
  <c r="X3074" i="1"/>
  <c r="Y3074" i="1"/>
  <c r="Z3070" i="1"/>
  <c r="AA3070" i="1" s="1"/>
  <c r="X3070" i="1"/>
  <c r="Y3070" i="1"/>
  <c r="Z3066" i="1"/>
  <c r="AA3066" i="1" s="1"/>
  <c r="X3066" i="1"/>
  <c r="Y3066" i="1"/>
  <c r="Z3062" i="1"/>
  <c r="X3062" i="1"/>
  <c r="Y3062" i="1"/>
  <c r="Z3058" i="1"/>
  <c r="X3058" i="1"/>
  <c r="Y3058" i="1"/>
  <c r="Z3054" i="1"/>
  <c r="AA3054" i="1" s="1"/>
  <c r="X3054" i="1"/>
  <c r="Y3054" i="1"/>
  <c r="Z3050" i="1"/>
  <c r="AA3050" i="1" s="1"/>
  <c r="X3050" i="1"/>
  <c r="Y3050" i="1"/>
  <c r="Z3046" i="1"/>
  <c r="X3046" i="1"/>
  <c r="Y3046" i="1"/>
  <c r="Z3042" i="1"/>
  <c r="X3042" i="1"/>
  <c r="Y3042" i="1"/>
  <c r="Z3038" i="1"/>
  <c r="AA3038" i="1" s="1"/>
  <c r="X3038" i="1"/>
  <c r="Y3038" i="1"/>
  <c r="Z3034" i="1"/>
  <c r="AA3034" i="1" s="1"/>
  <c r="X3034" i="1"/>
  <c r="Y3034" i="1"/>
  <c r="Z3030" i="1"/>
  <c r="X3030" i="1"/>
  <c r="Y3030" i="1"/>
  <c r="Z3026" i="1"/>
  <c r="X3026" i="1"/>
  <c r="Y3026" i="1"/>
  <c r="Z3022" i="1"/>
  <c r="AA3022" i="1" s="1"/>
  <c r="X3022" i="1"/>
  <c r="Y3022" i="1"/>
  <c r="Z3018" i="1"/>
  <c r="AA3018" i="1" s="1"/>
  <c r="X3018" i="1"/>
  <c r="Y3018" i="1"/>
  <c r="Z3014" i="1"/>
  <c r="X3014" i="1"/>
  <c r="Y3014" i="1"/>
  <c r="Z3010" i="1"/>
  <c r="X3010" i="1"/>
  <c r="Y3010" i="1"/>
  <c r="Z3006" i="1"/>
  <c r="AA3006" i="1" s="1"/>
  <c r="X3006" i="1"/>
  <c r="Y3006" i="1"/>
  <c r="Z3002" i="1"/>
  <c r="AA3002" i="1" s="1"/>
  <c r="X3002" i="1"/>
  <c r="Y3002" i="1"/>
  <c r="Z2998" i="1"/>
  <c r="X2998" i="1"/>
  <c r="Y2998" i="1"/>
  <c r="Z2994" i="1"/>
  <c r="X2994" i="1"/>
  <c r="Y2994" i="1"/>
  <c r="Z2990" i="1"/>
  <c r="AA2990" i="1" s="1"/>
  <c r="X2990" i="1"/>
  <c r="Y2990" i="1"/>
  <c r="Z2986" i="1"/>
  <c r="AA2986" i="1" s="1"/>
  <c r="X2986" i="1"/>
  <c r="Y2986" i="1"/>
  <c r="Z2982" i="1"/>
  <c r="X2982" i="1"/>
  <c r="Y2982" i="1"/>
  <c r="Z2978" i="1"/>
  <c r="X2978" i="1"/>
  <c r="Y2978" i="1"/>
  <c r="Z2974" i="1"/>
  <c r="AA2974" i="1" s="1"/>
  <c r="X2974" i="1"/>
  <c r="Y2974" i="1"/>
  <c r="Z2970" i="1"/>
  <c r="AA2970" i="1" s="1"/>
  <c r="X2970" i="1"/>
  <c r="Y2970" i="1"/>
  <c r="Z2966" i="1"/>
  <c r="X2966" i="1"/>
  <c r="Y2966" i="1"/>
  <c r="Z2962" i="1"/>
  <c r="X2962" i="1"/>
  <c r="Y2962" i="1"/>
  <c r="Z2958" i="1"/>
  <c r="AA2958" i="1" s="1"/>
  <c r="X2958" i="1"/>
  <c r="Y2958" i="1"/>
  <c r="Z2954" i="1"/>
  <c r="AA2954" i="1" s="1"/>
  <c r="X2954" i="1"/>
  <c r="Y2954" i="1"/>
  <c r="Z2950" i="1"/>
  <c r="X2950" i="1"/>
  <c r="Y2950" i="1"/>
  <c r="Z2946" i="1"/>
  <c r="X2946" i="1"/>
  <c r="Y2946" i="1"/>
  <c r="Z2942" i="1"/>
  <c r="AA2942" i="1" s="1"/>
  <c r="X2942" i="1"/>
  <c r="Y2942" i="1"/>
  <c r="Z2938" i="1"/>
  <c r="AA2938" i="1" s="1"/>
  <c r="X2938" i="1"/>
  <c r="Y2938" i="1"/>
  <c r="X2934" i="1"/>
  <c r="Y2934" i="1"/>
  <c r="Z2934" i="1"/>
  <c r="X2930" i="1"/>
  <c r="Y2930" i="1"/>
  <c r="Z2930" i="1"/>
  <c r="AA2930" i="1" s="1"/>
  <c r="X2926" i="1"/>
  <c r="Y2926" i="1"/>
  <c r="Z2926" i="1"/>
  <c r="X2922" i="1"/>
  <c r="Y2922" i="1"/>
  <c r="Z2922" i="1"/>
  <c r="X2918" i="1"/>
  <c r="Y2918" i="1"/>
  <c r="Z2918" i="1"/>
  <c r="X2914" i="1"/>
  <c r="Y2914" i="1"/>
  <c r="Z2914" i="1"/>
  <c r="AA2914" i="1" s="1"/>
  <c r="X2910" i="1"/>
  <c r="Y2910" i="1"/>
  <c r="Z2910" i="1"/>
  <c r="X2906" i="1"/>
  <c r="Y2906" i="1"/>
  <c r="Z2906" i="1"/>
  <c r="Y2902" i="1"/>
  <c r="X2902" i="1"/>
  <c r="Z2902" i="1"/>
  <c r="Y2898" i="1"/>
  <c r="X2898" i="1"/>
  <c r="Z2898" i="1"/>
  <c r="AA2898" i="1" s="1"/>
  <c r="Y2894" i="1"/>
  <c r="Z2894" i="1"/>
  <c r="X2894" i="1"/>
  <c r="Y2890" i="1"/>
  <c r="X2890" i="1"/>
  <c r="Z2890" i="1"/>
  <c r="Y2886" i="1"/>
  <c r="X2886" i="1"/>
  <c r="Z2886" i="1"/>
  <c r="Y2882" i="1"/>
  <c r="X2882" i="1"/>
  <c r="Z2882" i="1"/>
  <c r="AA2882" i="1" s="1"/>
  <c r="Y2878" i="1"/>
  <c r="Z2878" i="1"/>
  <c r="X2878" i="1"/>
  <c r="Y2874" i="1"/>
  <c r="X2874" i="1"/>
  <c r="Z2874" i="1"/>
  <c r="Y2870" i="1"/>
  <c r="X2870" i="1"/>
  <c r="Z2870" i="1"/>
  <c r="Y2866" i="1"/>
  <c r="X2866" i="1"/>
  <c r="Z2866" i="1"/>
  <c r="AA2866" i="1" s="1"/>
  <c r="Y2862" i="1"/>
  <c r="Z2862" i="1"/>
  <c r="X2862" i="1"/>
  <c r="Y2858" i="1"/>
  <c r="X2858" i="1"/>
  <c r="Z2858" i="1"/>
  <c r="Y2854" i="1"/>
  <c r="X2854" i="1"/>
  <c r="Z2854" i="1"/>
  <c r="Y2850" i="1"/>
  <c r="X2850" i="1"/>
  <c r="Z2850" i="1"/>
  <c r="AA2850" i="1" s="1"/>
  <c r="Y2846" i="1"/>
  <c r="Z2846" i="1"/>
  <c r="X2846" i="1"/>
  <c r="Y2842" i="1"/>
  <c r="X2842" i="1"/>
  <c r="Z2842" i="1"/>
  <c r="Y2838" i="1"/>
  <c r="X2838" i="1"/>
  <c r="Z2838" i="1"/>
  <c r="Y2834" i="1"/>
  <c r="X2834" i="1"/>
  <c r="Z2834" i="1"/>
  <c r="AA2834" i="1" s="1"/>
  <c r="Y2830" i="1"/>
  <c r="Z2830" i="1"/>
  <c r="X2830" i="1"/>
  <c r="Y2826" i="1"/>
  <c r="X2826" i="1"/>
  <c r="Z2826" i="1"/>
  <c r="Y2822" i="1"/>
  <c r="X2822" i="1"/>
  <c r="Z2822" i="1"/>
  <c r="Y2818" i="1"/>
  <c r="X2818" i="1"/>
  <c r="Z2818" i="1"/>
  <c r="AA2818" i="1" s="1"/>
  <c r="Y2814" i="1"/>
  <c r="Z2814" i="1"/>
  <c r="X2814" i="1"/>
  <c r="Y2810" i="1"/>
  <c r="X2810" i="1"/>
  <c r="Z2810" i="1"/>
  <c r="Y2806" i="1"/>
  <c r="X2806" i="1"/>
  <c r="Z2806" i="1"/>
  <c r="Y2802" i="1"/>
  <c r="X2802" i="1"/>
  <c r="Z2802" i="1"/>
  <c r="AA2802" i="1" s="1"/>
  <c r="Y2798" i="1"/>
  <c r="Z2798" i="1"/>
  <c r="X2798" i="1"/>
  <c r="Y2794" i="1"/>
  <c r="X2794" i="1"/>
  <c r="Z2794" i="1"/>
  <c r="Y2790" i="1"/>
  <c r="X2790" i="1"/>
  <c r="Z2790" i="1"/>
  <c r="Y2786" i="1"/>
  <c r="X2786" i="1"/>
  <c r="Z2786" i="1"/>
  <c r="AA2786" i="1" s="1"/>
  <c r="Y2782" i="1"/>
  <c r="Z2782" i="1"/>
  <c r="X2782" i="1"/>
  <c r="Y2778" i="1"/>
  <c r="X2778" i="1"/>
  <c r="Z2778" i="1"/>
  <c r="Y2774" i="1"/>
  <c r="X2774" i="1"/>
  <c r="Z2774" i="1"/>
  <c r="Y2770" i="1"/>
  <c r="X2770" i="1"/>
  <c r="Z2770" i="1"/>
  <c r="AA2770" i="1" s="1"/>
  <c r="Y2766" i="1"/>
  <c r="Z2766" i="1"/>
  <c r="X2766" i="1"/>
  <c r="Y2762" i="1"/>
  <c r="X2762" i="1"/>
  <c r="Z2762" i="1"/>
  <c r="Y2758" i="1"/>
  <c r="X2758" i="1"/>
  <c r="Z2758" i="1"/>
  <c r="Y2754" i="1"/>
  <c r="X2754" i="1"/>
  <c r="Z2754" i="1"/>
  <c r="AA2754" i="1" s="1"/>
  <c r="Y2750" i="1"/>
  <c r="Z2750" i="1"/>
  <c r="X2750" i="1"/>
  <c r="Y2746" i="1"/>
  <c r="X2746" i="1"/>
  <c r="Z2746" i="1"/>
  <c r="Y2742" i="1"/>
  <c r="X2742" i="1"/>
  <c r="Z2742" i="1"/>
  <c r="Y2738" i="1"/>
  <c r="X2738" i="1"/>
  <c r="Z2738" i="1"/>
  <c r="AA2738" i="1" s="1"/>
  <c r="Y2734" i="1"/>
  <c r="Z2734" i="1"/>
  <c r="X2734" i="1"/>
  <c r="Y2730" i="1"/>
  <c r="X2730" i="1"/>
  <c r="Z2730" i="1"/>
  <c r="Y2726" i="1"/>
  <c r="X2726" i="1"/>
  <c r="Z2726" i="1"/>
  <c r="Y2722" i="1"/>
  <c r="X2722" i="1"/>
  <c r="Z2722" i="1"/>
  <c r="AA2722" i="1" s="1"/>
  <c r="Y2718" i="1"/>
  <c r="Z2718" i="1"/>
  <c r="X2718" i="1"/>
  <c r="Y2714" i="1"/>
  <c r="X2714" i="1"/>
  <c r="Z2714" i="1"/>
  <c r="Y2710" i="1"/>
  <c r="X2710" i="1"/>
  <c r="Z2710" i="1"/>
  <c r="Y2706" i="1"/>
  <c r="X2706" i="1"/>
  <c r="Z2706" i="1"/>
  <c r="AA2706" i="1" s="1"/>
  <c r="Y2702" i="1"/>
  <c r="Z2702" i="1"/>
  <c r="X2702" i="1"/>
  <c r="Y2698" i="1"/>
  <c r="X2698" i="1"/>
  <c r="Z2698" i="1"/>
  <c r="Y2694" i="1"/>
  <c r="X2694" i="1"/>
  <c r="Z2694" i="1"/>
  <c r="Y2690" i="1"/>
  <c r="X2690" i="1"/>
  <c r="Z2690" i="1"/>
  <c r="AA2690" i="1" s="1"/>
  <c r="Y2686" i="1"/>
  <c r="Z2686" i="1"/>
  <c r="X2686" i="1"/>
  <c r="Y2682" i="1"/>
  <c r="X2682" i="1"/>
  <c r="Z2682" i="1"/>
  <c r="Z2678" i="1"/>
  <c r="X2678" i="1"/>
  <c r="Y2678" i="1"/>
  <c r="Z2674" i="1"/>
  <c r="X2674" i="1"/>
  <c r="Y2674" i="1"/>
  <c r="Z2670" i="1"/>
  <c r="AA2670" i="1" s="1"/>
  <c r="X2670" i="1"/>
  <c r="Y2670" i="1"/>
  <c r="Z2666" i="1"/>
  <c r="AA2666" i="1" s="1"/>
  <c r="X2666" i="1"/>
  <c r="Y2666" i="1"/>
  <c r="Z2662" i="1"/>
  <c r="X2662" i="1"/>
  <c r="Y2662" i="1"/>
  <c r="Z2658" i="1"/>
  <c r="X2658" i="1"/>
  <c r="Y2658" i="1"/>
  <c r="Z2654" i="1"/>
  <c r="AA2654" i="1" s="1"/>
  <c r="X2654" i="1"/>
  <c r="Y2654" i="1"/>
  <c r="Z2650" i="1"/>
  <c r="AA2650" i="1" s="1"/>
  <c r="X2650" i="1"/>
  <c r="Y2650" i="1"/>
  <c r="Z2646" i="1"/>
  <c r="X2646" i="1"/>
  <c r="Y2646" i="1"/>
  <c r="Z2642" i="1"/>
  <c r="X2642" i="1"/>
  <c r="Y2642" i="1"/>
  <c r="Z2638" i="1"/>
  <c r="AA2638" i="1" s="1"/>
  <c r="X2638" i="1"/>
  <c r="Y2638" i="1"/>
  <c r="Z2634" i="1"/>
  <c r="AA2634" i="1" s="1"/>
  <c r="X2634" i="1"/>
  <c r="Y2634" i="1"/>
  <c r="Z2630" i="1"/>
  <c r="X2630" i="1"/>
  <c r="Y2630" i="1"/>
  <c r="Z2626" i="1"/>
  <c r="X2626" i="1"/>
  <c r="Y2626" i="1"/>
  <c r="Z2622" i="1"/>
  <c r="AA2622" i="1" s="1"/>
  <c r="X2622" i="1"/>
  <c r="Y2622" i="1"/>
  <c r="Z2618" i="1"/>
  <c r="AA2618" i="1" s="1"/>
  <c r="X2618" i="1"/>
  <c r="Y2618" i="1"/>
  <c r="Z2614" i="1"/>
  <c r="X2614" i="1"/>
  <c r="Y2614" i="1"/>
  <c r="Z2610" i="1"/>
  <c r="X2610" i="1"/>
  <c r="Y2610" i="1"/>
  <c r="Z2606" i="1"/>
  <c r="AA2606" i="1" s="1"/>
  <c r="X2606" i="1"/>
  <c r="Y2606" i="1"/>
  <c r="Z2602" i="1"/>
  <c r="AA2602" i="1" s="1"/>
  <c r="X2602" i="1"/>
  <c r="Y2602" i="1"/>
  <c r="Z2598" i="1"/>
  <c r="X2598" i="1"/>
  <c r="Y2598" i="1"/>
  <c r="Z2594" i="1"/>
  <c r="X2594" i="1"/>
  <c r="Y2594" i="1"/>
  <c r="Z2590" i="1"/>
  <c r="AA2590" i="1" s="1"/>
  <c r="X2590" i="1"/>
  <c r="Y2590" i="1"/>
  <c r="Z2586" i="1"/>
  <c r="AA2586" i="1" s="1"/>
  <c r="X2586" i="1"/>
  <c r="Y2586" i="1"/>
  <c r="Z2582" i="1"/>
  <c r="X2582" i="1"/>
  <c r="Y2582" i="1"/>
  <c r="Z2578" i="1"/>
  <c r="X2578" i="1"/>
  <c r="Y2578" i="1"/>
  <c r="Z2574" i="1"/>
  <c r="AA2574" i="1" s="1"/>
  <c r="X2574" i="1"/>
  <c r="Y2574" i="1"/>
  <c r="Z2570" i="1"/>
  <c r="AA2570" i="1" s="1"/>
  <c r="X2570" i="1"/>
  <c r="Y2570" i="1"/>
  <c r="Z2566" i="1"/>
  <c r="X2566" i="1"/>
  <c r="Y2566" i="1"/>
  <c r="Z2562" i="1"/>
  <c r="X2562" i="1"/>
  <c r="Y2562" i="1"/>
  <c r="Z2558" i="1"/>
  <c r="AA2558" i="1" s="1"/>
  <c r="X2558" i="1"/>
  <c r="Y2558" i="1"/>
  <c r="Z2554" i="1"/>
  <c r="AA2554" i="1" s="1"/>
  <c r="X2554" i="1"/>
  <c r="Y2554" i="1"/>
  <c r="Z2550" i="1"/>
  <c r="X2550" i="1"/>
  <c r="Y2550" i="1"/>
  <c r="Z2546" i="1"/>
  <c r="X2546" i="1"/>
  <c r="Y2546" i="1"/>
  <c r="Z2542" i="1"/>
  <c r="AA2542" i="1" s="1"/>
  <c r="X2542" i="1"/>
  <c r="Y2542" i="1"/>
  <c r="Z2538" i="1"/>
  <c r="AA2538" i="1" s="1"/>
  <c r="X2538" i="1"/>
  <c r="Y2538" i="1"/>
  <c r="Z2534" i="1"/>
  <c r="X2534" i="1"/>
  <c r="Y2534" i="1"/>
  <c r="Z2530" i="1"/>
  <c r="X2530" i="1"/>
  <c r="Y2530" i="1"/>
  <c r="Z2526" i="1"/>
  <c r="AA2526" i="1" s="1"/>
  <c r="X2526" i="1"/>
  <c r="Y2526" i="1"/>
  <c r="Z2522" i="1"/>
  <c r="AA2522" i="1" s="1"/>
  <c r="X2522" i="1"/>
  <c r="Y2522" i="1"/>
  <c r="Z2518" i="1"/>
  <c r="X2518" i="1"/>
  <c r="Y2518" i="1"/>
  <c r="Z2514" i="1"/>
  <c r="X2514" i="1"/>
  <c r="Y2514" i="1"/>
  <c r="Z2510" i="1"/>
  <c r="AA2510" i="1" s="1"/>
  <c r="X2510" i="1"/>
  <c r="Y2510" i="1"/>
  <c r="Z2506" i="1"/>
  <c r="AA2506" i="1" s="1"/>
  <c r="X2506" i="1"/>
  <c r="Y2506" i="1"/>
  <c r="Z2502" i="1"/>
  <c r="X2502" i="1"/>
  <c r="Y2502" i="1"/>
  <c r="Z2498" i="1"/>
  <c r="X2498" i="1"/>
  <c r="Y2498" i="1"/>
  <c r="Z2494" i="1"/>
  <c r="AA2494" i="1" s="1"/>
  <c r="X2494" i="1"/>
  <c r="Y2494" i="1"/>
  <c r="Z2490" i="1"/>
  <c r="AA2490" i="1" s="1"/>
  <c r="X2490" i="1"/>
  <c r="Y2490" i="1"/>
  <c r="Z2486" i="1"/>
  <c r="X2486" i="1"/>
  <c r="Y2486" i="1"/>
  <c r="Z2482" i="1"/>
  <c r="X2482" i="1"/>
  <c r="Y2482" i="1"/>
  <c r="Z2478" i="1"/>
  <c r="AA2478" i="1" s="1"/>
  <c r="X2478" i="1"/>
  <c r="Y2478" i="1"/>
  <c r="Z2474" i="1"/>
  <c r="AA2474" i="1" s="1"/>
  <c r="X2474" i="1"/>
  <c r="Y2474" i="1"/>
  <c r="Z2470" i="1"/>
  <c r="X2470" i="1"/>
  <c r="Y2470" i="1"/>
  <c r="Z2466" i="1"/>
  <c r="X2466" i="1"/>
  <c r="Y2466" i="1"/>
  <c r="Z2462" i="1"/>
  <c r="AA2462" i="1" s="1"/>
  <c r="X2462" i="1"/>
  <c r="Y2462" i="1"/>
  <c r="Z2458" i="1"/>
  <c r="AA2458" i="1" s="1"/>
  <c r="X2458" i="1"/>
  <c r="Y2458" i="1"/>
  <c r="Z2454" i="1"/>
  <c r="X2454" i="1"/>
  <c r="Y2454" i="1"/>
  <c r="Z2450" i="1"/>
  <c r="X2450" i="1"/>
  <c r="Y2450" i="1"/>
  <c r="Z2446" i="1"/>
  <c r="AA2446" i="1" s="1"/>
  <c r="X2446" i="1"/>
  <c r="Y2446" i="1"/>
  <c r="Z2442" i="1"/>
  <c r="AA2442" i="1" s="1"/>
  <c r="X2442" i="1"/>
  <c r="Y2442" i="1"/>
  <c r="Z2438" i="1"/>
  <c r="X2438" i="1"/>
  <c r="Y2438" i="1"/>
  <c r="Z2434" i="1"/>
  <c r="X2434" i="1"/>
  <c r="Y2434" i="1"/>
  <c r="Z2430" i="1"/>
  <c r="AA2430" i="1" s="1"/>
  <c r="X2430" i="1"/>
  <c r="Y2430" i="1"/>
  <c r="Z2426" i="1"/>
  <c r="AA2426" i="1" s="1"/>
  <c r="X2426" i="1"/>
  <c r="Y2426" i="1"/>
  <c r="Z2422" i="1"/>
  <c r="X2422" i="1"/>
  <c r="Y2422" i="1"/>
  <c r="Z2418" i="1"/>
  <c r="X2418" i="1"/>
  <c r="Y2418" i="1"/>
  <c r="Z2414" i="1"/>
  <c r="AA2414" i="1" s="1"/>
  <c r="X2414" i="1"/>
  <c r="Y2414" i="1"/>
  <c r="Z2410" i="1"/>
  <c r="AA2410" i="1" s="1"/>
  <c r="X2410" i="1"/>
  <c r="Y2410" i="1"/>
  <c r="Z2406" i="1"/>
  <c r="X2406" i="1"/>
  <c r="Y2406" i="1"/>
  <c r="Z2402" i="1"/>
  <c r="X2402" i="1"/>
  <c r="Y2402" i="1"/>
  <c r="Z2398" i="1"/>
  <c r="AA2398" i="1" s="1"/>
  <c r="X2398" i="1"/>
  <c r="Y2398" i="1"/>
  <c r="Z2394" i="1"/>
  <c r="AA2394" i="1" s="1"/>
  <c r="X2394" i="1"/>
  <c r="Y2394" i="1"/>
  <c r="Z2390" i="1"/>
  <c r="X2390" i="1"/>
  <c r="Y2390" i="1"/>
  <c r="Z2386" i="1"/>
  <c r="X2386" i="1"/>
  <c r="Y2386" i="1"/>
  <c r="Z2382" i="1"/>
  <c r="AA2382" i="1" s="1"/>
  <c r="X2382" i="1"/>
  <c r="Y2382" i="1"/>
  <c r="Z2378" i="1"/>
  <c r="AA2378" i="1" s="1"/>
  <c r="X2378" i="1"/>
  <c r="Y2378" i="1"/>
  <c r="Z2374" i="1"/>
  <c r="X2374" i="1"/>
  <c r="Y2374" i="1"/>
  <c r="Z2370" i="1"/>
  <c r="X2370" i="1"/>
  <c r="Y2370" i="1"/>
  <c r="Z2366" i="1"/>
  <c r="AA2366" i="1" s="1"/>
  <c r="X2366" i="1"/>
  <c r="Y2366" i="1"/>
  <c r="Z2362" i="1"/>
  <c r="AA2362" i="1" s="1"/>
  <c r="X2362" i="1"/>
  <c r="Y2362" i="1"/>
  <c r="Z2358" i="1"/>
  <c r="X2358" i="1"/>
  <c r="Y2358" i="1"/>
  <c r="Z2354" i="1"/>
  <c r="X2354" i="1"/>
  <c r="Y2354" i="1"/>
  <c r="Z2350" i="1"/>
  <c r="AA2350" i="1" s="1"/>
  <c r="X2350" i="1"/>
  <c r="Y2350" i="1"/>
  <c r="Z2346" i="1"/>
  <c r="AA2346" i="1" s="1"/>
  <c r="X2346" i="1"/>
  <c r="Y2346" i="1"/>
  <c r="Z2342" i="1"/>
  <c r="X2342" i="1"/>
  <c r="Y2342" i="1"/>
  <c r="Z2338" i="1"/>
  <c r="X2338" i="1"/>
  <c r="Y2338" i="1"/>
  <c r="Z2334" i="1"/>
  <c r="AA2334" i="1" s="1"/>
  <c r="X2334" i="1"/>
  <c r="Y2334" i="1"/>
  <c r="Z2330" i="1"/>
  <c r="AA2330" i="1" s="1"/>
  <c r="X2330" i="1"/>
  <c r="Y2330" i="1"/>
  <c r="Z2326" i="1"/>
  <c r="X2326" i="1"/>
  <c r="Y2326" i="1"/>
  <c r="Z2322" i="1"/>
  <c r="X2322" i="1"/>
  <c r="Y2322" i="1"/>
  <c r="Z2318" i="1"/>
  <c r="AA2318" i="1" s="1"/>
  <c r="X2318" i="1"/>
  <c r="Y2318" i="1"/>
  <c r="Z2314" i="1"/>
  <c r="AA2314" i="1" s="1"/>
  <c r="X2314" i="1"/>
  <c r="Y2314" i="1"/>
  <c r="Z2310" i="1"/>
  <c r="X2310" i="1"/>
  <c r="Y2310" i="1"/>
  <c r="Z2306" i="1"/>
  <c r="X2306" i="1"/>
  <c r="Y2306" i="1"/>
  <c r="Z2302" i="1"/>
  <c r="AA2302" i="1" s="1"/>
  <c r="X2302" i="1"/>
  <c r="Y2302" i="1"/>
  <c r="Z2298" i="1"/>
  <c r="AA2298" i="1" s="1"/>
  <c r="X2298" i="1"/>
  <c r="Y2298" i="1"/>
  <c r="Z2294" i="1"/>
  <c r="X2294" i="1"/>
  <c r="Y2294" i="1"/>
  <c r="Z2290" i="1"/>
  <c r="X2290" i="1"/>
  <c r="Y2290" i="1"/>
  <c r="Z2286" i="1"/>
  <c r="AA2286" i="1" s="1"/>
  <c r="X2286" i="1"/>
  <c r="Y2286" i="1"/>
  <c r="Z2282" i="1"/>
  <c r="AA2282" i="1" s="1"/>
  <c r="X2282" i="1"/>
  <c r="Y2282" i="1"/>
  <c r="Z2278" i="1"/>
  <c r="X2278" i="1"/>
  <c r="Y2278" i="1"/>
  <c r="Z2274" i="1"/>
  <c r="X2274" i="1"/>
  <c r="Y2274" i="1"/>
  <c r="Z2270" i="1"/>
  <c r="AA2270" i="1" s="1"/>
  <c r="X2270" i="1"/>
  <c r="Y2270" i="1"/>
  <c r="Z2266" i="1"/>
  <c r="AA2266" i="1" s="1"/>
  <c r="X2266" i="1"/>
  <c r="Y2266" i="1"/>
  <c r="Z2262" i="1"/>
  <c r="X2262" i="1"/>
  <c r="Y2262" i="1"/>
  <c r="Z2258" i="1"/>
  <c r="X2258" i="1"/>
  <c r="Y2258" i="1"/>
  <c r="Z2254" i="1"/>
  <c r="AA2254" i="1" s="1"/>
  <c r="X2254" i="1"/>
  <c r="Y2254" i="1"/>
  <c r="Z2250" i="1"/>
  <c r="AA2250" i="1" s="1"/>
  <c r="X2250" i="1"/>
  <c r="Y2250" i="1"/>
  <c r="Z2903" i="1"/>
  <c r="Y2903" i="1"/>
  <c r="X2903" i="1"/>
  <c r="Z2899" i="1"/>
  <c r="X2899" i="1"/>
  <c r="Y2899" i="1"/>
  <c r="Z2895" i="1"/>
  <c r="AA2895" i="1" s="1"/>
  <c r="X2895" i="1"/>
  <c r="Y2895" i="1"/>
  <c r="Z2891" i="1"/>
  <c r="AA2891" i="1" s="1"/>
  <c r="X2891" i="1"/>
  <c r="Y2891" i="1"/>
  <c r="Z2887" i="1"/>
  <c r="Y2887" i="1"/>
  <c r="X2887" i="1"/>
  <c r="Z2883" i="1"/>
  <c r="X2883" i="1"/>
  <c r="Y2883" i="1"/>
  <c r="Z2879" i="1"/>
  <c r="AA2879" i="1" s="1"/>
  <c r="X2879" i="1"/>
  <c r="Y2879" i="1"/>
  <c r="Z2875" i="1"/>
  <c r="AA2875" i="1" s="1"/>
  <c r="X2875" i="1"/>
  <c r="Y2875" i="1"/>
  <c r="Z2871" i="1"/>
  <c r="Y2871" i="1"/>
  <c r="X2871" i="1"/>
  <c r="Z2867" i="1"/>
  <c r="X2867" i="1"/>
  <c r="Y2867" i="1"/>
  <c r="Z2863" i="1"/>
  <c r="AA2863" i="1" s="1"/>
  <c r="X2863" i="1"/>
  <c r="Y2863" i="1"/>
  <c r="Z2859" i="1"/>
  <c r="AA2859" i="1" s="1"/>
  <c r="X2859" i="1"/>
  <c r="Y2859" i="1"/>
  <c r="Z2855" i="1"/>
  <c r="Y2855" i="1"/>
  <c r="X2855" i="1"/>
  <c r="Z2851" i="1"/>
  <c r="X2851" i="1"/>
  <c r="Y2851" i="1"/>
  <c r="Z2847" i="1"/>
  <c r="AA2847" i="1" s="1"/>
  <c r="X2847" i="1"/>
  <c r="Y2847" i="1"/>
  <c r="Z2843" i="1"/>
  <c r="AA2843" i="1" s="1"/>
  <c r="X2843" i="1"/>
  <c r="Y2843" i="1"/>
  <c r="Z2839" i="1"/>
  <c r="Y2839" i="1"/>
  <c r="X2839" i="1"/>
  <c r="Z2835" i="1"/>
  <c r="X2835" i="1"/>
  <c r="Y2835" i="1"/>
  <c r="Z2831" i="1"/>
  <c r="AA2831" i="1" s="1"/>
  <c r="X2831" i="1"/>
  <c r="Y2831" i="1"/>
  <c r="Z2827" i="1"/>
  <c r="AA2827" i="1" s="1"/>
  <c r="X2827" i="1"/>
  <c r="Y2827" i="1"/>
  <c r="Z2823" i="1"/>
  <c r="Y2823" i="1"/>
  <c r="X2823" i="1"/>
  <c r="Z2819" i="1"/>
  <c r="X2819" i="1"/>
  <c r="Y2819" i="1"/>
  <c r="Z2815" i="1"/>
  <c r="AA2815" i="1" s="1"/>
  <c r="X2815" i="1"/>
  <c r="Y2815" i="1"/>
  <c r="Z2811" i="1"/>
  <c r="AA2811" i="1" s="1"/>
  <c r="X2811" i="1"/>
  <c r="Y2811" i="1"/>
  <c r="Z2807" i="1"/>
  <c r="Y2807" i="1"/>
  <c r="X2807" i="1"/>
  <c r="Z2803" i="1"/>
  <c r="X2803" i="1"/>
  <c r="Y2803" i="1"/>
  <c r="Z2799" i="1"/>
  <c r="AA2799" i="1" s="1"/>
  <c r="X2799" i="1"/>
  <c r="Y2799" i="1"/>
  <c r="Z2795" i="1"/>
  <c r="AA2795" i="1" s="1"/>
  <c r="X2795" i="1"/>
  <c r="Y2795" i="1"/>
  <c r="Z2791" i="1"/>
  <c r="Y2791" i="1"/>
  <c r="X2791" i="1"/>
  <c r="Z2787" i="1"/>
  <c r="X2787" i="1"/>
  <c r="Y2787" i="1"/>
  <c r="Z2783" i="1"/>
  <c r="AA2783" i="1" s="1"/>
  <c r="X2783" i="1"/>
  <c r="Y2783" i="1"/>
  <c r="Z2779" i="1"/>
  <c r="AA2779" i="1" s="1"/>
  <c r="X2779" i="1"/>
  <c r="Y2779" i="1"/>
  <c r="Z2775" i="1"/>
  <c r="Y2775" i="1"/>
  <c r="X2775" i="1"/>
  <c r="Z2771" i="1"/>
  <c r="X2771" i="1"/>
  <c r="Y2771" i="1"/>
  <c r="Z2767" i="1"/>
  <c r="AA2767" i="1" s="1"/>
  <c r="X2767" i="1"/>
  <c r="Y2767" i="1"/>
  <c r="Z2763" i="1"/>
  <c r="AA2763" i="1" s="1"/>
  <c r="X2763" i="1"/>
  <c r="Y2763" i="1"/>
  <c r="Z2759" i="1"/>
  <c r="Y2759" i="1"/>
  <c r="X2759" i="1"/>
  <c r="Z2755" i="1"/>
  <c r="X2755" i="1"/>
  <c r="Y2755" i="1"/>
  <c r="Z2751" i="1"/>
  <c r="AA2751" i="1" s="1"/>
  <c r="X2751" i="1"/>
  <c r="Y2751" i="1"/>
  <c r="Z2747" i="1"/>
  <c r="AA2747" i="1" s="1"/>
  <c r="X2747" i="1"/>
  <c r="Y2747" i="1"/>
  <c r="Z2743" i="1"/>
  <c r="Y2743" i="1"/>
  <c r="X2743" i="1"/>
  <c r="Z2739" i="1"/>
  <c r="X2739" i="1"/>
  <c r="Y2739" i="1"/>
  <c r="Z2735" i="1"/>
  <c r="AA2735" i="1" s="1"/>
  <c r="X2735" i="1"/>
  <c r="Y2735" i="1"/>
  <c r="Z2731" i="1"/>
  <c r="AA2731" i="1" s="1"/>
  <c r="X2731" i="1"/>
  <c r="Y2731" i="1"/>
  <c r="Z2727" i="1"/>
  <c r="Y2727" i="1"/>
  <c r="X2727" i="1"/>
  <c r="Z2723" i="1"/>
  <c r="X2723" i="1"/>
  <c r="Y2723" i="1"/>
  <c r="Z2719" i="1"/>
  <c r="AA2719" i="1" s="1"/>
  <c r="X2719" i="1"/>
  <c r="Y2719" i="1"/>
  <c r="Z2715" i="1"/>
  <c r="AA2715" i="1" s="1"/>
  <c r="X2715" i="1"/>
  <c r="Y2715" i="1"/>
  <c r="Z2711" i="1"/>
  <c r="Y2711" i="1"/>
  <c r="X2711" i="1"/>
  <c r="Z2707" i="1"/>
  <c r="X2707" i="1"/>
  <c r="Y2707" i="1"/>
  <c r="Z2703" i="1"/>
  <c r="AA2703" i="1" s="1"/>
  <c r="X2703" i="1"/>
  <c r="Y2703" i="1"/>
  <c r="Z2699" i="1"/>
  <c r="AA2699" i="1" s="1"/>
  <c r="X2699" i="1"/>
  <c r="Y2699" i="1"/>
  <c r="Z2695" i="1"/>
  <c r="Y2695" i="1"/>
  <c r="X2695" i="1"/>
  <c r="Z2691" i="1"/>
  <c r="X2691" i="1"/>
  <c r="Y2691" i="1"/>
  <c r="Z2687" i="1"/>
  <c r="AA2687" i="1" s="1"/>
  <c r="X2687" i="1"/>
  <c r="Y2687" i="1"/>
  <c r="Z2683" i="1"/>
  <c r="AA2683" i="1" s="1"/>
  <c r="X2683" i="1"/>
  <c r="Y2683" i="1"/>
  <c r="X2679" i="1"/>
  <c r="Y2679" i="1"/>
  <c r="Z2679" i="1"/>
  <c r="X2675" i="1"/>
  <c r="Y2675" i="1"/>
  <c r="Z2675" i="1"/>
  <c r="AA2675" i="1" s="1"/>
  <c r="X2671" i="1"/>
  <c r="Y2671" i="1"/>
  <c r="Z2671" i="1"/>
  <c r="X2667" i="1"/>
  <c r="Y2667" i="1"/>
  <c r="Z2667" i="1"/>
  <c r="X2663" i="1"/>
  <c r="Y2663" i="1"/>
  <c r="Z2663" i="1"/>
  <c r="X2659" i="1"/>
  <c r="Y2659" i="1"/>
  <c r="Z2659" i="1"/>
  <c r="AA2659" i="1" s="1"/>
  <c r="X2655" i="1"/>
  <c r="Y2655" i="1"/>
  <c r="Z2655" i="1"/>
  <c r="X2651" i="1"/>
  <c r="Y2651" i="1"/>
  <c r="Z2651" i="1"/>
  <c r="X2647" i="1"/>
  <c r="Y2647" i="1"/>
  <c r="Z2647" i="1"/>
  <c r="X2643" i="1"/>
  <c r="Y2643" i="1"/>
  <c r="Z2643" i="1"/>
  <c r="AA2643" i="1" s="1"/>
  <c r="X2639" i="1"/>
  <c r="Y2639" i="1"/>
  <c r="Z2639" i="1"/>
  <c r="X2635" i="1"/>
  <c r="Y2635" i="1"/>
  <c r="Z2635" i="1"/>
  <c r="X2631" i="1"/>
  <c r="Y2631" i="1"/>
  <c r="Z2631" i="1"/>
  <c r="X2627" i="1"/>
  <c r="Y2627" i="1"/>
  <c r="Z2627" i="1"/>
  <c r="AA2627" i="1" s="1"/>
  <c r="X2623" i="1"/>
  <c r="Y2623" i="1"/>
  <c r="Z2623" i="1"/>
  <c r="X2619" i="1"/>
  <c r="Y2619" i="1"/>
  <c r="Z2619" i="1"/>
  <c r="X2615" i="1"/>
  <c r="Y2615" i="1"/>
  <c r="Z2615" i="1"/>
  <c r="X2611" i="1"/>
  <c r="Y2611" i="1"/>
  <c r="Z2611" i="1"/>
  <c r="AA2611" i="1" s="1"/>
  <c r="X2607" i="1"/>
  <c r="Y2607" i="1"/>
  <c r="Z2607" i="1"/>
  <c r="X2603" i="1"/>
  <c r="Y2603" i="1"/>
  <c r="Z2603" i="1"/>
  <c r="X2599" i="1"/>
  <c r="Y2599" i="1"/>
  <c r="Z2599" i="1"/>
  <c r="X2595" i="1"/>
  <c r="Y2595" i="1"/>
  <c r="Z2595" i="1"/>
  <c r="AA2595" i="1" s="1"/>
  <c r="X2591" i="1"/>
  <c r="Y2591" i="1"/>
  <c r="Z2591" i="1"/>
  <c r="X2587" i="1"/>
  <c r="Y2587" i="1"/>
  <c r="Z2587" i="1"/>
  <c r="X2583" i="1"/>
  <c r="Y2583" i="1"/>
  <c r="Z2583" i="1"/>
  <c r="X2579" i="1"/>
  <c r="Y2579" i="1"/>
  <c r="Z2579" i="1"/>
  <c r="AA2579" i="1" s="1"/>
  <c r="X2575" i="1"/>
  <c r="Y2575" i="1"/>
  <c r="Z2575" i="1"/>
  <c r="X2571" i="1"/>
  <c r="Y2571" i="1"/>
  <c r="Z2571" i="1"/>
  <c r="X2567" i="1"/>
  <c r="Y2567" i="1"/>
  <c r="Z2567" i="1"/>
  <c r="X2563" i="1"/>
  <c r="Y2563" i="1"/>
  <c r="Z2563" i="1"/>
  <c r="AA2563" i="1" s="1"/>
  <c r="X2559" i="1"/>
  <c r="Y2559" i="1"/>
  <c r="Z2559" i="1"/>
  <c r="X2555" i="1"/>
  <c r="Y2555" i="1"/>
  <c r="Z2555" i="1"/>
  <c r="X2551" i="1"/>
  <c r="Y2551" i="1"/>
  <c r="Z2551" i="1"/>
  <c r="X2547" i="1"/>
  <c r="Y2547" i="1"/>
  <c r="Z2547" i="1"/>
  <c r="AA2547" i="1" s="1"/>
  <c r="X2543" i="1"/>
  <c r="Y2543" i="1"/>
  <c r="Z2543" i="1"/>
  <c r="X2539" i="1"/>
  <c r="Y2539" i="1"/>
  <c r="Z2539" i="1"/>
  <c r="X2535" i="1"/>
  <c r="Y2535" i="1"/>
  <c r="Z2535" i="1"/>
  <c r="X2531" i="1"/>
  <c r="Y2531" i="1"/>
  <c r="Z2531" i="1"/>
  <c r="AA2531" i="1" s="1"/>
  <c r="X2527" i="1"/>
  <c r="Y2527" i="1"/>
  <c r="Z2527" i="1"/>
  <c r="X2523" i="1"/>
  <c r="Y2523" i="1"/>
  <c r="Z2523" i="1"/>
  <c r="X2519" i="1"/>
  <c r="Y2519" i="1"/>
  <c r="Z2519" i="1"/>
  <c r="X2515" i="1"/>
  <c r="Y2515" i="1"/>
  <c r="Z2515" i="1"/>
  <c r="AA2515" i="1" s="1"/>
  <c r="X2511" i="1"/>
  <c r="Y2511" i="1"/>
  <c r="Z2511" i="1"/>
  <c r="X2507" i="1"/>
  <c r="Y2507" i="1"/>
  <c r="Z2507" i="1"/>
  <c r="X2503" i="1"/>
  <c r="Y2503" i="1"/>
  <c r="Z2503" i="1"/>
  <c r="X2499" i="1"/>
  <c r="Y2499" i="1"/>
  <c r="Z2499" i="1"/>
  <c r="AA2499" i="1" s="1"/>
  <c r="X2495" i="1"/>
  <c r="Y2495" i="1"/>
  <c r="Z2495" i="1"/>
  <c r="X2491" i="1"/>
  <c r="Y2491" i="1"/>
  <c r="Z2491" i="1"/>
  <c r="X2487" i="1"/>
  <c r="Y2487" i="1"/>
  <c r="Z2487" i="1"/>
  <c r="X2483" i="1"/>
  <c r="Y2483" i="1"/>
  <c r="Z2483" i="1"/>
  <c r="AA2483" i="1" s="1"/>
  <c r="X2479" i="1"/>
  <c r="Y2479" i="1"/>
  <c r="Z2479" i="1"/>
  <c r="X2475" i="1"/>
  <c r="Y2475" i="1"/>
  <c r="Z2475" i="1"/>
  <c r="X2471" i="1"/>
  <c r="Y2471" i="1"/>
  <c r="Z2471" i="1"/>
  <c r="X2467" i="1"/>
  <c r="Y2467" i="1"/>
  <c r="Z2467" i="1"/>
  <c r="AA2467" i="1" s="1"/>
  <c r="X2463" i="1"/>
  <c r="Y2463" i="1"/>
  <c r="Z2463" i="1"/>
  <c r="X2459" i="1"/>
  <c r="Y2459" i="1"/>
  <c r="Z2459" i="1"/>
  <c r="X2455" i="1"/>
  <c r="Y2455" i="1"/>
  <c r="Z2455" i="1"/>
  <c r="X2451" i="1"/>
  <c r="Y2451" i="1"/>
  <c r="Z2451" i="1"/>
  <c r="AA2451" i="1" s="1"/>
  <c r="X2447" i="1"/>
  <c r="Y2447" i="1"/>
  <c r="Z2447" i="1"/>
  <c r="X2443" i="1"/>
  <c r="Y2443" i="1"/>
  <c r="Z2443" i="1"/>
  <c r="X2439" i="1"/>
  <c r="Y2439" i="1"/>
  <c r="Z2439" i="1"/>
  <c r="X2435" i="1"/>
  <c r="Y2435" i="1"/>
  <c r="Z2435" i="1"/>
  <c r="AA2435" i="1" s="1"/>
  <c r="X2431" i="1"/>
  <c r="Y2431" i="1"/>
  <c r="Z2431" i="1"/>
  <c r="X2427" i="1"/>
  <c r="Y2427" i="1"/>
  <c r="Z2427" i="1"/>
  <c r="X2423" i="1"/>
  <c r="Y2423" i="1"/>
  <c r="Z2423" i="1"/>
  <c r="X2419" i="1"/>
  <c r="Y2419" i="1"/>
  <c r="Z2419" i="1"/>
  <c r="AA2419" i="1" s="1"/>
  <c r="X2415" i="1"/>
  <c r="Y2415" i="1"/>
  <c r="Z2415" i="1"/>
  <c r="X2411" i="1"/>
  <c r="Y2411" i="1"/>
  <c r="Z2411" i="1"/>
  <c r="X2407" i="1"/>
  <c r="Y2407" i="1"/>
  <c r="Z2407" i="1"/>
  <c r="X2403" i="1"/>
  <c r="Y2403" i="1"/>
  <c r="Z2403" i="1"/>
  <c r="AA2403" i="1" s="1"/>
  <c r="X2399" i="1"/>
  <c r="Y2399" i="1"/>
  <c r="Z2399" i="1"/>
  <c r="X2395" i="1"/>
  <c r="Y2395" i="1"/>
  <c r="Z2395" i="1"/>
  <c r="X2391" i="1"/>
  <c r="Y2391" i="1"/>
  <c r="Z2391" i="1"/>
  <c r="X2387" i="1"/>
  <c r="Y2387" i="1"/>
  <c r="Z2387" i="1"/>
  <c r="AA2387" i="1" s="1"/>
  <c r="X2383" i="1"/>
  <c r="Y2383" i="1"/>
  <c r="Z2383" i="1"/>
  <c r="X2379" i="1"/>
  <c r="Y2379" i="1"/>
  <c r="Z2379" i="1"/>
  <c r="X2375" i="1"/>
  <c r="Y2375" i="1"/>
  <c r="Z2375" i="1"/>
  <c r="X2371" i="1"/>
  <c r="Y2371" i="1"/>
  <c r="Z2371" i="1"/>
  <c r="AA2371" i="1" s="1"/>
  <c r="X2367" i="1"/>
  <c r="Y2367" i="1"/>
  <c r="Z2367" i="1"/>
  <c r="X2363" i="1"/>
  <c r="Y2363" i="1"/>
  <c r="Z2363" i="1"/>
  <c r="X2359" i="1"/>
  <c r="Y2359" i="1"/>
  <c r="Z2359" i="1"/>
  <c r="X2355" i="1"/>
  <c r="Y2355" i="1"/>
  <c r="Z2355" i="1"/>
  <c r="AA2355" i="1" s="1"/>
  <c r="X2351" i="1"/>
  <c r="Y2351" i="1"/>
  <c r="Z2351" i="1"/>
  <c r="X2347" i="1"/>
  <c r="Y2347" i="1"/>
  <c r="Z2347" i="1"/>
  <c r="X2343" i="1"/>
  <c r="Y2343" i="1"/>
  <c r="Z2343" i="1"/>
  <c r="X2339" i="1"/>
  <c r="Y2339" i="1"/>
  <c r="Z2339" i="1"/>
  <c r="AA2339" i="1" s="1"/>
  <c r="X2335" i="1"/>
  <c r="Y2335" i="1"/>
  <c r="Z2335" i="1"/>
  <c r="X2331" i="1"/>
  <c r="Y2331" i="1"/>
  <c r="Z2331" i="1"/>
  <c r="X2327" i="1"/>
  <c r="Y2327" i="1"/>
  <c r="Z2327" i="1"/>
  <c r="X2323" i="1"/>
  <c r="Y2323" i="1"/>
  <c r="Z2323" i="1"/>
  <c r="AA2323" i="1" s="1"/>
  <c r="X2319" i="1"/>
  <c r="Y2319" i="1"/>
  <c r="Z2319" i="1"/>
  <c r="X2315" i="1"/>
  <c r="Y2315" i="1"/>
  <c r="Z2315" i="1"/>
  <c r="X2311" i="1"/>
  <c r="Y2311" i="1"/>
  <c r="Z2311" i="1"/>
  <c r="X2307" i="1"/>
  <c r="Y2307" i="1"/>
  <c r="Z2307" i="1"/>
  <c r="AA2307" i="1" s="1"/>
  <c r="X2303" i="1"/>
  <c r="Y2303" i="1"/>
  <c r="Z2303" i="1"/>
  <c r="X2299" i="1"/>
  <c r="Y2299" i="1"/>
  <c r="Z2299" i="1"/>
  <c r="X2295" i="1"/>
  <c r="Y2295" i="1"/>
  <c r="Z2295" i="1"/>
  <c r="X2291" i="1"/>
  <c r="Y2291" i="1"/>
  <c r="Z2291" i="1"/>
  <c r="AA2291" i="1" s="1"/>
  <c r="X2287" i="1"/>
  <c r="Y2287" i="1"/>
  <c r="Z2287" i="1"/>
  <c r="X2283" i="1"/>
  <c r="Y2283" i="1"/>
  <c r="Z2283" i="1"/>
  <c r="X2279" i="1"/>
  <c r="Y2279" i="1"/>
  <c r="Z2279" i="1"/>
  <c r="X2275" i="1"/>
  <c r="Y2275" i="1"/>
  <c r="Z2275" i="1"/>
  <c r="AA2275" i="1" s="1"/>
  <c r="X2271" i="1"/>
  <c r="Y2271" i="1"/>
  <c r="Z2271" i="1"/>
  <c r="X2267" i="1"/>
  <c r="Y2267" i="1"/>
  <c r="Z2267" i="1"/>
  <c r="X2263" i="1"/>
  <c r="Y2263" i="1"/>
  <c r="Z2263" i="1"/>
  <c r="X2259" i="1"/>
  <c r="Y2259" i="1"/>
  <c r="Z2259" i="1"/>
  <c r="AA2259" i="1" s="1"/>
  <c r="X2255" i="1"/>
  <c r="Y2255" i="1"/>
  <c r="Z2255" i="1"/>
  <c r="X2251" i="1"/>
  <c r="Y2251" i="1"/>
  <c r="Z2251" i="1"/>
  <c r="X2247" i="1"/>
  <c r="Y2247" i="1"/>
  <c r="Z2247" i="1"/>
  <c r="X2243" i="1"/>
  <c r="Y2243" i="1"/>
  <c r="Z2243" i="1"/>
  <c r="AA2243" i="1" s="1"/>
  <c r="X2239" i="1"/>
  <c r="Y2239" i="1"/>
  <c r="Z2239" i="1"/>
  <c r="X2235" i="1"/>
  <c r="Y2235" i="1"/>
  <c r="Z2235" i="1"/>
  <c r="X2231" i="1"/>
  <c r="Y2231" i="1"/>
  <c r="Z2231" i="1"/>
  <c r="X2227" i="1"/>
  <c r="Y2227" i="1"/>
  <c r="Z2227" i="1"/>
  <c r="AA2227" i="1" s="1"/>
  <c r="X2223" i="1"/>
  <c r="Y2223" i="1"/>
  <c r="Z2223" i="1"/>
  <c r="X2219" i="1"/>
  <c r="Y2219" i="1"/>
  <c r="Z2219" i="1"/>
  <c r="X2215" i="1"/>
  <c r="Y2215" i="1"/>
  <c r="Z2215" i="1"/>
  <c r="X2211" i="1"/>
  <c r="Y2211" i="1"/>
  <c r="Z2211" i="1"/>
  <c r="AA2211" i="1" s="1"/>
  <c r="X2207" i="1"/>
  <c r="Y2207" i="1"/>
  <c r="Z2207" i="1"/>
  <c r="X2203" i="1"/>
  <c r="Y2203" i="1"/>
  <c r="Z2203" i="1"/>
  <c r="X2199" i="1"/>
  <c r="Y2199" i="1"/>
  <c r="Z2199" i="1"/>
  <c r="X2195" i="1"/>
  <c r="Y2195" i="1"/>
  <c r="Z2195" i="1"/>
  <c r="AA2195" i="1" s="1"/>
  <c r="X2191" i="1"/>
  <c r="Y2191" i="1"/>
  <c r="Z2191" i="1"/>
  <c r="X2187" i="1"/>
  <c r="Y2187" i="1"/>
  <c r="Z2187" i="1"/>
  <c r="X2183" i="1"/>
  <c r="Y2183" i="1"/>
  <c r="Z2183" i="1"/>
  <c r="X2179" i="1"/>
  <c r="Y2179" i="1"/>
  <c r="Z2179" i="1"/>
  <c r="AA2179" i="1" s="1"/>
  <c r="X2175" i="1"/>
  <c r="Y2175" i="1"/>
  <c r="Z2175" i="1"/>
  <c r="X2171" i="1"/>
  <c r="Y2171" i="1"/>
  <c r="Z2171" i="1"/>
  <c r="X2167" i="1"/>
  <c r="Y2167" i="1"/>
  <c r="Z2167" i="1"/>
  <c r="X2163" i="1"/>
  <c r="Y2163" i="1"/>
  <c r="Z2163" i="1"/>
  <c r="AA2163" i="1" s="1"/>
  <c r="X2159" i="1"/>
  <c r="Y2159" i="1"/>
  <c r="Z2159" i="1"/>
  <c r="X2155" i="1"/>
  <c r="Y2155" i="1"/>
  <c r="Z2155" i="1"/>
  <c r="X2151" i="1"/>
  <c r="Y2151" i="1"/>
  <c r="Z2151" i="1"/>
  <c r="X2147" i="1"/>
  <c r="Y2147" i="1"/>
  <c r="Z2147" i="1"/>
  <c r="AA2147" i="1" s="1"/>
  <c r="X2143" i="1"/>
  <c r="Y2143" i="1"/>
  <c r="Z2143" i="1"/>
  <c r="X2139" i="1"/>
  <c r="Y2139" i="1"/>
  <c r="Z2139" i="1"/>
  <c r="X2135" i="1"/>
  <c r="Y2135" i="1"/>
  <c r="Z2135" i="1"/>
  <c r="X2131" i="1"/>
  <c r="Y2131" i="1"/>
  <c r="Z2131" i="1"/>
  <c r="AA2131" i="1" s="1"/>
  <c r="X2127" i="1"/>
  <c r="Y2127" i="1"/>
  <c r="Z2127" i="1"/>
  <c r="X2123" i="1"/>
  <c r="Y2123" i="1"/>
  <c r="Z2123" i="1"/>
  <c r="X2119" i="1"/>
  <c r="Y2119" i="1"/>
  <c r="Z2119" i="1"/>
  <c r="X2115" i="1"/>
  <c r="Y2115" i="1"/>
  <c r="Z2115" i="1"/>
  <c r="AA2115" i="1" s="1"/>
  <c r="X2111" i="1"/>
  <c r="Y2111" i="1"/>
  <c r="Z2111" i="1"/>
  <c r="X2107" i="1"/>
  <c r="Y2107" i="1"/>
  <c r="Z2107" i="1"/>
  <c r="X2103" i="1"/>
  <c r="Y2103" i="1"/>
  <c r="Z2103" i="1"/>
  <c r="X2099" i="1"/>
  <c r="Y2099" i="1"/>
  <c r="Z2099" i="1"/>
  <c r="AA2099" i="1" s="1"/>
  <c r="X2095" i="1"/>
  <c r="Y2095" i="1"/>
  <c r="Z2095" i="1"/>
  <c r="X2091" i="1"/>
  <c r="Y2091" i="1"/>
  <c r="Z2091" i="1"/>
  <c r="X2087" i="1"/>
  <c r="Y2087" i="1"/>
  <c r="Z2087" i="1"/>
  <c r="X2083" i="1"/>
  <c r="Y2083" i="1"/>
  <c r="Z2083" i="1"/>
  <c r="AA2083" i="1" s="1"/>
  <c r="X2079" i="1"/>
  <c r="Y2079" i="1"/>
  <c r="Z2079" i="1"/>
  <c r="X2075" i="1"/>
  <c r="Y2075" i="1"/>
  <c r="Z2075" i="1"/>
  <c r="X2071" i="1"/>
  <c r="Y2071" i="1"/>
  <c r="Z2071" i="1"/>
  <c r="X2067" i="1"/>
  <c r="Y2067" i="1"/>
  <c r="Z2067" i="1"/>
  <c r="AA2067" i="1" s="1"/>
  <c r="X2063" i="1"/>
  <c r="Y2063" i="1"/>
  <c r="Z2063" i="1"/>
  <c r="X2059" i="1"/>
  <c r="Y2059" i="1"/>
  <c r="Z2059" i="1"/>
  <c r="X2055" i="1"/>
  <c r="Y2055" i="1"/>
  <c r="Z2055" i="1"/>
  <c r="X2051" i="1"/>
  <c r="Y2051" i="1"/>
  <c r="Z2051" i="1"/>
  <c r="AA2051" i="1" s="1"/>
  <c r="X2047" i="1"/>
  <c r="Y2047" i="1"/>
  <c r="Z2047" i="1"/>
  <c r="X2043" i="1"/>
  <c r="Y2043" i="1"/>
  <c r="Z2043" i="1"/>
  <c r="X2039" i="1"/>
  <c r="Y2039" i="1"/>
  <c r="Z2039" i="1"/>
  <c r="X2035" i="1"/>
  <c r="Y2035" i="1"/>
  <c r="Z2035" i="1"/>
  <c r="AA2035" i="1" s="1"/>
  <c r="X2031" i="1"/>
  <c r="Y2031" i="1"/>
  <c r="Z2031" i="1"/>
  <c r="X2027" i="1"/>
  <c r="Y2027" i="1"/>
  <c r="Z2027" i="1"/>
  <c r="X2023" i="1"/>
  <c r="Y2023" i="1"/>
  <c r="Z2023" i="1"/>
  <c r="X2019" i="1"/>
  <c r="Y2019" i="1"/>
  <c r="Z2019" i="1"/>
  <c r="AA2019" i="1" s="1"/>
  <c r="X2015" i="1"/>
  <c r="Y2015" i="1"/>
  <c r="Z2015" i="1"/>
  <c r="X2011" i="1"/>
  <c r="Y2011" i="1"/>
  <c r="Z2011" i="1"/>
  <c r="X2007" i="1"/>
  <c r="Y2007" i="1"/>
  <c r="Z2007" i="1"/>
  <c r="X2003" i="1"/>
  <c r="Y2003" i="1"/>
  <c r="Z2003" i="1"/>
  <c r="AA2003" i="1" s="1"/>
  <c r="X1999" i="1"/>
  <c r="Y1999" i="1"/>
  <c r="Z1999" i="1"/>
  <c r="X1995" i="1"/>
  <c r="Y1995" i="1"/>
  <c r="Z1995" i="1"/>
  <c r="X1991" i="1"/>
  <c r="Y1991" i="1"/>
  <c r="Z1991" i="1"/>
  <c r="X1987" i="1"/>
  <c r="Y1987" i="1"/>
  <c r="Z1987" i="1"/>
  <c r="AA1987" i="1" s="1"/>
  <c r="X1983" i="1"/>
  <c r="Y1983" i="1"/>
  <c r="Z1983" i="1"/>
  <c r="X1979" i="1"/>
  <c r="Y1979" i="1"/>
  <c r="Z1979" i="1"/>
  <c r="X1975" i="1"/>
  <c r="Y1975" i="1"/>
  <c r="Z1975" i="1"/>
  <c r="X1971" i="1"/>
  <c r="Y1971" i="1"/>
  <c r="Z1971" i="1"/>
  <c r="AA1971" i="1" s="1"/>
  <c r="X1967" i="1"/>
  <c r="Y1967" i="1"/>
  <c r="Z1967" i="1"/>
  <c r="X1963" i="1"/>
  <c r="Y1963" i="1"/>
  <c r="Z1963" i="1"/>
  <c r="X1959" i="1"/>
  <c r="Y1959" i="1"/>
  <c r="Z1959" i="1"/>
  <c r="X1955" i="1"/>
  <c r="Y1955" i="1"/>
  <c r="Z1955" i="1"/>
  <c r="AA1955" i="1" s="1"/>
  <c r="X1951" i="1"/>
  <c r="Y1951" i="1"/>
  <c r="Z1951" i="1"/>
  <c r="X1947" i="1"/>
  <c r="Y1947" i="1"/>
  <c r="Z1947" i="1"/>
  <c r="X1943" i="1"/>
  <c r="Y1943" i="1"/>
  <c r="Z1943" i="1"/>
  <c r="X1939" i="1"/>
  <c r="Y1939" i="1"/>
  <c r="Z1939" i="1"/>
  <c r="AA1939" i="1" s="1"/>
  <c r="X1935" i="1"/>
  <c r="Y1935" i="1"/>
  <c r="Z1935" i="1"/>
  <c r="X1931" i="1"/>
  <c r="Y1931" i="1"/>
  <c r="Z1931" i="1"/>
  <c r="X1927" i="1"/>
  <c r="Y1927" i="1"/>
  <c r="Z1927" i="1"/>
  <c r="X1923" i="1"/>
  <c r="Y1923" i="1"/>
  <c r="Z1923" i="1"/>
  <c r="AA1923" i="1" s="1"/>
  <c r="X1919" i="1"/>
  <c r="Y1919" i="1"/>
  <c r="Z1919" i="1"/>
  <c r="X1915" i="1"/>
  <c r="Y1915" i="1"/>
  <c r="Z1915" i="1"/>
  <c r="X1911" i="1"/>
  <c r="Y1911" i="1"/>
  <c r="Z1911" i="1"/>
  <c r="X1907" i="1"/>
  <c r="Y1907" i="1"/>
  <c r="Z1907" i="1"/>
  <c r="AA1907" i="1" s="1"/>
  <c r="X1903" i="1"/>
  <c r="Y1903" i="1"/>
  <c r="Z1903" i="1"/>
  <c r="X1899" i="1"/>
  <c r="Y1899" i="1"/>
  <c r="Z1899" i="1"/>
  <c r="X1895" i="1"/>
  <c r="Y1895" i="1"/>
  <c r="Z1895" i="1"/>
  <c r="X1891" i="1"/>
  <c r="Y1891" i="1"/>
  <c r="Z1891" i="1"/>
  <c r="AA1891" i="1" s="1"/>
  <c r="X1887" i="1"/>
  <c r="Y1887" i="1"/>
  <c r="Z1887" i="1"/>
  <c r="X1883" i="1"/>
  <c r="Y1883" i="1"/>
  <c r="Z1883" i="1"/>
  <c r="X3196" i="1"/>
  <c r="Y3196" i="1"/>
  <c r="Z3196" i="1"/>
  <c r="X3192" i="1"/>
  <c r="Y3192" i="1"/>
  <c r="Z3192" i="1"/>
  <c r="AA3192" i="1" s="1"/>
  <c r="X3188" i="1"/>
  <c r="Y3188" i="1"/>
  <c r="Z3188" i="1"/>
  <c r="X3184" i="1"/>
  <c r="Y3184" i="1"/>
  <c r="Z3184" i="1"/>
  <c r="X3180" i="1"/>
  <c r="Y3180" i="1"/>
  <c r="Z3180" i="1"/>
  <c r="X3176" i="1"/>
  <c r="Y3176" i="1"/>
  <c r="Z3176" i="1"/>
  <c r="AA3176" i="1" s="1"/>
  <c r="X3172" i="1"/>
  <c r="Y3172" i="1"/>
  <c r="Z3172" i="1"/>
  <c r="X3168" i="1"/>
  <c r="Y3168" i="1"/>
  <c r="Z3168" i="1"/>
  <c r="X3164" i="1"/>
  <c r="Y3164" i="1"/>
  <c r="Z3164" i="1"/>
  <c r="X3160" i="1"/>
  <c r="Y3160" i="1"/>
  <c r="Z3160" i="1"/>
  <c r="AA3160" i="1" s="1"/>
  <c r="X3156" i="1"/>
  <c r="Y3156" i="1"/>
  <c r="Z3156" i="1"/>
  <c r="X3152" i="1"/>
  <c r="Y3152" i="1"/>
  <c r="Z3152" i="1"/>
  <c r="X3148" i="1"/>
  <c r="Y3148" i="1"/>
  <c r="Z3148" i="1"/>
  <c r="X3144" i="1"/>
  <c r="Y3144" i="1"/>
  <c r="Z3144" i="1"/>
  <c r="AA3144" i="1" s="1"/>
  <c r="X3140" i="1"/>
  <c r="Y3140" i="1"/>
  <c r="Z3140" i="1"/>
  <c r="X3136" i="1"/>
  <c r="Y3136" i="1"/>
  <c r="Z3136" i="1"/>
  <c r="X3132" i="1"/>
  <c r="Y3132" i="1"/>
  <c r="Z3132" i="1"/>
  <c r="X3128" i="1"/>
  <c r="Y3128" i="1"/>
  <c r="Z3128" i="1"/>
  <c r="AA3128" i="1" s="1"/>
  <c r="X3124" i="1"/>
  <c r="Y3124" i="1"/>
  <c r="Z3124" i="1"/>
  <c r="X3120" i="1"/>
  <c r="Y3120" i="1"/>
  <c r="Z3120" i="1"/>
  <c r="X3116" i="1"/>
  <c r="Y3116" i="1"/>
  <c r="Z3116" i="1"/>
  <c r="X3112" i="1"/>
  <c r="Y3112" i="1"/>
  <c r="Z3112" i="1"/>
  <c r="AA3112" i="1" s="1"/>
  <c r="X3108" i="1"/>
  <c r="Y3108" i="1"/>
  <c r="Z3108" i="1"/>
  <c r="X3104" i="1"/>
  <c r="Y3104" i="1"/>
  <c r="Z3104" i="1"/>
  <c r="X3100" i="1"/>
  <c r="Y3100" i="1"/>
  <c r="Z3100" i="1"/>
  <c r="X3096" i="1"/>
  <c r="Y3096" i="1"/>
  <c r="Z3096" i="1"/>
  <c r="AA3096" i="1" s="1"/>
  <c r="X3092" i="1"/>
  <c r="Y3092" i="1"/>
  <c r="Z3092" i="1"/>
  <c r="X3088" i="1"/>
  <c r="Y3088" i="1"/>
  <c r="Z3088" i="1"/>
  <c r="X3084" i="1"/>
  <c r="Y3084" i="1"/>
  <c r="Z3084" i="1"/>
  <c r="X3080" i="1"/>
  <c r="Y3080" i="1"/>
  <c r="Z3080" i="1"/>
  <c r="AA3080" i="1" s="1"/>
  <c r="X3076" i="1"/>
  <c r="Y3076" i="1"/>
  <c r="Z3076" i="1"/>
  <c r="X3072" i="1"/>
  <c r="Y3072" i="1"/>
  <c r="Z3072" i="1"/>
  <c r="X3068" i="1"/>
  <c r="Y3068" i="1"/>
  <c r="Z3068" i="1"/>
  <c r="X3064" i="1"/>
  <c r="Y3064" i="1"/>
  <c r="Z3064" i="1"/>
  <c r="AA3064" i="1" s="1"/>
  <c r="X3060" i="1"/>
  <c r="Y3060" i="1"/>
  <c r="Z3060" i="1"/>
  <c r="X3056" i="1"/>
  <c r="Y3056" i="1"/>
  <c r="Z3056" i="1"/>
  <c r="X3052" i="1"/>
  <c r="Y3052" i="1"/>
  <c r="Z3052" i="1"/>
  <c r="X3048" i="1"/>
  <c r="Y3048" i="1"/>
  <c r="Z3048" i="1"/>
  <c r="AA3048" i="1" s="1"/>
  <c r="X3044" i="1"/>
  <c r="Y3044" i="1"/>
  <c r="Z3044" i="1"/>
  <c r="X3040" i="1"/>
  <c r="Y3040" i="1"/>
  <c r="Z3040" i="1"/>
  <c r="X3036" i="1"/>
  <c r="Y3036" i="1"/>
  <c r="Z3036" i="1"/>
  <c r="X3032" i="1"/>
  <c r="Y3032" i="1"/>
  <c r="Z3032" i="1"/>
  <c r="AA3032" i="1" s="1"/>
  <c r="X3028" i="1"/>
  <c r="Y3028" i="1"/>
  <c r="Z3028" i="1"/>
  <c r="X3024" i="1"/>
  <c r="Y3024" i="1"/>
  <c r="Z3024" i="1"/>
  <c r="X3020" i="1"/>
  <c r="Y3020" i="1"/>
  <c r="Z3020" i="1"/>
  <c r="X3016" i="1"/>
  <c r="Y3016" i="1"/>
  <c r="Z3016" i="1"/>
  <c r="AA3016" i="1" s="1"/>
  <c r="X3012" i="1"/>
  <c r="Y3012" i="1"/>
  <c r="Z3012" i="1"/>
  <c r="X3008" i="1"/>
  <c r="Y3008" i="1"/>
  <c r="Z3008" i="1"/>
  <c r="X3004" i="1"/>
  <c r="Y3004" i="1"/>
  <c r="Z3004" i="1"/>
  <c r="X3000" i="1"/>
  <c r="Y3000" i="1"/>
  <c r="Z3000" i="1"/>
  <c r="AA3000" i="1" s="1"/>
  <c r="X2996" i="1"/>
  <c r="Y2996" i="1"/>
  <c r="Z2996" i="1"/>
  <c r="X2992" i="1"/>
  <c r="Y2992" i="1"/>
  <c r="Z2992" i="1"/>
  <c r="X2988" i="1"/>
  <c r="Y2988" i="1"/>
  <c r="Z2988" i="1"/>
  <c r="X2984" i="1"/>
  <c r="Y2984" i="1"/>
  <c r="Z2984" i="1"/>
  <c r="AA2984" i="1" s="1"/>
  <c r="X2980" i="1"/>
  <c r="Y2980" i="1"/>
  <c r="Z2980" i="1"/>
  <c r="X2976" i="1"/>
  <c r="Y2976" i="1"/>
  <c r="Z2976" i="1"/>
  <c r="X2972" i="1"/>
  <c r="Y2972" i="1"/>
  <c r="Z2972" i="1"/>
  <c r="X2968" i="1"/>
  <c r="Y2968" i="1"/>
  <c r="Z2968" i="1"/>
  <c r="AA2968" i="1" s="1"/>
  <c r="X2964" i="1"/>
  <c r="Y2964" i="1"/>
  <c r="Z2964" i="1"/>
  <c r="X2960" i="1"/>
  <c r="Y2960" i="1"/>
  <c r="Z2960" i="1"/>
  <c r="X2956" i="1"/>
  <c r="Y2956" i="1"/>
  <c r="Z2956" i="1"/>
  <c r="X2952" i="1"/>
  <c r="Y2952" i="1"/>
  <c r="Z2952" i="1"/>
  <c r="AA2952" i="1" s="1"/>
  <c r="X2948" i="1"/>
  <c r="Y2948" i="1"/>
  <c r="Z2948" i="1"/>
  <c r="X2944" i="1"/>
  <c r="Y2944" i="1"/>
  <c r="Z2944" i="1"/>
  <c r="X2940" i="1"/>
  <c r="Y2940" i="1"/>
  <c r="Z2940" i="1"/>
  <c r="Y2936" i="1"/>
  <c r="Z2936" i="1"/>
  <c r="X2936" i="1"/>
  <c r="Y2932" i="1"/>
  <c r="Z2932" i="1"/>
  <c r="X2932" i="1"/>
  <c r="Y2928" i="1"/>
  <c r="Z2928" i="1"/>
  <c r="X2928" i="1"/>
  <c r="Y2924" i="1"/>
  <c r="Z2924" i="1"/>
  <c r="AA2924" i="1" s="1"/>
  <c r="X2924" i="1"/>
  <c r="Y2920" i="1"/>
  <c r="Z2920" i="1"/>
  <c r="X2920" i="1"/>
  <c r="Y2916" i="1"/>
  <c r="Z2916" i="1"/>
  <c r="X2916" i="1"/>
  <c r="Y2912" i="1"/>
  <c r="Z2912" i="1"/>
  <c r="X2912" i="1"/>
  <c r="Y2908" i="1"/>
  <c r="Z2908" i="1"/>
  <c r="AA2908" i="1" s="1"/>
  <c r="X2908" i="1"/>
  <c r="Y2904" i="1"/>
  <c r="X2904" i="1"/>
  <c r="Z2904" i="1"/>
  <c r="AA2904" i="1" s="1"/>
  <c r="X2900" i="1"/>
  <c r="Y2900" i="1"/>
  <c r="Z2900" i="1"/>
  <c r="Y2896" i="1"/>
  <c r="Z2896" i="1"/>
  <c r="X2896" i="1"/>
  <c r="Z2892" i="1"/>
  <c r="X2892" i="1"/>
  <c r="Y2892" i="1"/>
  <c r="X2888" i="1"/>
  <c r="Y2888" i="1"/>
  <c r="Z2888" i="1"/>
  <c r="AA2888" i="1" s="1"/>
  <c r="X2884" i="1"/>
  <c r="Y2884" i="1"/>
  <c r="Z2884" i="1"/>
  <c r="Y2880" i="1"/>
  <c r="Z2880" i="1"/>
  <c r="X2880" i="1"/>
  <c r="Z2876" i="1"/>
  <c r="X2876" i="1"/>
  <c r="Y2876" i="1"/>
  <c r="X2872" i="1"/>
  <c r="Y2872" i="1"/>
  <c r="Z2872" i="1"/>
  <c r="AA2872" i="1" s="1"/>
  <c r="X2868" i="1"/>
  <c r="Y2868" i="1"/>
  <c r="Z2868" i="1"/>
  <c r="Y2864" i="1"/>
  <c r="Z2864" i="1"/>
  <c r="X2864" i="1"/>
  <c r="Z2860" i="1"/>
  <c r="X2860" i="1"/>
  <c r="Y2860" i="1"/>
  <c r="X2856" i="1"/>
  <c r="Y2856" i="1"/>
  <c r="Z2856" i="1"/>
  <c r="AA2856" i="1" s="1"/>
  <c r="X2852" i="1"/>
  <c r="Y2852" i="1"/>
  <c r="Z2852" i="1"/>
  <c r="Y2848" i="1"/>
  <c r="Z2848" i="1"/>
  <c r="X2848" i="1"/>
  <c r="Z2844" i="1"/>
  <c r="X2844" i="1"/>
  <c r="Y2844" i="1"/>
  <c r="X2840" i="1"/>
  <c r="Y2840" i="1"/>
  <c r="Z2840" i="1"/>
  <c r="AA2840" i="1" s="1"/>
  <c r="X2836" i="1"/>
  <c r="Y2836" i="1"/>
  <c r="Z2836" i="1"/>
  <c r="Y2832" i="1"/>
  <c r="Z2832" i="1"/>
  <c r="X2832" i="1"/>
  <c r="Z2828" i="1"/>
  <c r="X2828" i="1"/>
  <c r="Y2828" i="1"/>
  <c r="X2824" i="1"/>
  <c r="Y2824" i="1"/>
  <c r="Z2824" i="1"/>
  <c r="AA2824" i="1" s="1"/>
  <c r="X2820" i="1"/>
  <c r="Y2820" i="1"/>
  <c r="Z2820" i="1"/>
  <c r="Y2816" i="1"/>
  <c r="Z2816" i="1"/>
  <c r="X2816" i="1"/>
  <c r="Z2812" i="1"/>
  <c r="X2812" i="1"/>
  <c r="Y2812" i="1"/>
  <c r="X2808" i="1"/>
  <c r="Y2808" i="1"/>
  <c r="Z2808" i="1"/>
  <c r="AA2808" i="1" s="1"/>
  <c r="X2804" i="1"/>
  <c r="Y2804" i="1"/>
  <c r="Z2804" i="1"/>
  <c r="Y2800" i="1"/>
  <c r="Z2800" i="1"/>
  <c r="X2800" i="1"/>
  <c r="Z2796" i="1"/>
  <c r="X2796" i="1"/>
  <c r="Y2796" i="1"/>
  <c r="X2792" i="1"/>
  <c r="Y2792" i="1"/>
  <c r="Z2792" i="1"/>
  <c r="AA2792" i="1" s="1"/>
  <c r="X2788" i="1"/>
  <c r="Y2788" i="1"/>
  <c r="Z2788" i="1"/>
  <c r="Y2784" i="1"/>
  <c r="Z2784" i="1"/>
  <c r="X2784" i="1"/>
  <c r="Z2780" i="1"/>
  <c r="X2780" i="1"/>
  <c r="Y2780" i="1"/>
  <c r="X2776" i="1"/>
  <c r="Y2776" i="1"/>
  <c r="Z2776" i="1"/>
  <c r="AA2776" i="1" s="1"/>
  <c r="X2772" i="1"/>
  <c r="Y2772" i="1"/>
  <c r="Z2772" i="1"/>
  <c r="Y2768" i="1"/>
  <c r="Z2768" i="1"/>
  <c r="X2768" i="1"/>
  <c r="Z2764" i="1"/>
  <c r="X2764" i="1"/>
  <c r="Y2764" i="1"/>
  <c r="X2760" i="1"/>
  <c r="Y2760" i="1"/>
  <c r="Z2760" i="1"/>
  <c r="AA2760" i="1" s="1"/>
  <c r="X2756" i="1"/>
  <c r="Y2756" i="1"/>
  <c r="Z2756" i="1"/>
  <c r="Y2752" i="1"/>
  <c r="Z2752" i="1"/>
  <c r="X2752" i="1"/>
  <c r="Z2748" i="1"/>
  <c r="X2748" i="1"/>
  <c r="Y2748" i="1"/>
  <c r="X2744" i="1"/>
  <c r="Y2744" i="1"/>
  <c r="Z2744" i="1"/>
  <c r="AA2744" i="1" s="1"/>
  <c r="X2740" i="1"/>
  <c r="Y2740" i="1"/>
  <c r="Z2740" i="1"/>
  <c r="Y2736" i="1"/>
  <c r="Z2736" i="1"/>
  <c r="X2736" i="1"/>
  <c r="Z2732" i="1"/>
  <c r="X2732" i="1"/>
  <c r="Y2732" i="1"/>
  <c r="X2728" i="1"/>
  <c r="Y2728" i="1"/>
  <c r="Z2728" i="1"/>
  <c r="AA2728" i="1" s="1"/>
  <c r="X2724" i="1"/>
  <c r="Y2724" i="1"/>
  <c r="Z2724" i="1"/>
  <c r="Y2720" i="1"/>
  <c r="Z2720" i="1"/>
  <c r="X2720" i="1"/>
  <c r="Z2716" i="1"/>
  <c r="X2716" i="1"/>
  <c r="Y2716" i="1"/>
  <c r="X2712" i="1"/>
  <c r="Y2712" i="1"/>
  <c r="Z2712" i="1"/>
  <c r="AA2712" i="1" s="1"/>
  <c r="X2708" i="1"/>
  <c r="Y2708" i="1"/>
  <c r="Z2708" i="1"/>
  <c r="Y2704" i="1"/>
  <c r="Z2704" i="1"/>
  <c r="X2704" i="1"/>
  <c r="Z2700" i="1"/>
  <c r="X2700" i="1"/>
  <c r="Y2700" i="1"/>
  <c r="X2696" i="1"/>
  <c r="Y2696" i="1"/>
  <c r="Z2696" i="1"/>
  <c r="AA2696" i="1" s="1"/>
  <c r="X2692" i="1"/>
  <c r="Y2692" i="1"/>
  <c r="Z2692" i="1"/>
  <c r="Y2688" i="1"/>
  <c r="Z2688" i="1"/>
  <c r="X2688" i="1"/>
  <c r="Z2684" i="1"/>
  <c r="X2684" i="1"/>
  <c r="Y2684" i="1"/>
  <c r="X2680" i="1"/>
  <c r="Y2680" i="1"/>
  <c r="Z2680" i="1"/>
  <c r="AA2680" i="1" s="1"/>
  <c r="X2676" i="1"/>
  <c r="Y2676" i="1"/>
  <c r="Z2676" i="1"/>
  <c r="X2672" i="1"/>
  <c r="Y2672" i="1"/>
  <c r="Z2672" i="1"/>
  <c r="X2668" i="1"/>
  <c r="Y2668" i="1"/>
  <c r="Z2668" i="1"/>
  <c r="X2664" i="1"/>
  <c r="Y2664" i="1"/>
  <c r="Z2664" i="1"/>
  <c r="AA2664" i="1" s="1"/>
  <c r="X2660" i="1"/>
  <c r="Y2660" i="1"/>
  <c r="Z2660" i="1"/>
  <c r="X2656" i="1"/>
  <c r="Y2656" i="1"/>
  <c r="Z2656" i="1"/>
  <c r="X2652" i="1"/>
  <c r="Y2652" i="1"/>
  <c r="Z2652" i="1"/>
  <c r="X2648" i="1"/>
  <c r="Y2648" i="1"/>
  <c r="Z2648" i="1"/>
  <c r="AA2648" i="1" s="1"/>
  <c r="X2644" i="1"/>
  <c r="Y2644" i="1"/>
  <c r="Z2644" i="1"/>
  <c r="X2640" i="1"/>
  <c r="Y2640" i="1"/>
  <c r="Z2640" i="1"/>
  <c r="X2636" i="1"/>
  <c r="Y2636" i="1"/>
  <c r="Z2636" i="1"/>
  <c r="X2632" i="1"/>
  <c r="Y2632" i="1"/>
  <c r="Z2632" i="1"/>
  <c r="AA2632" i="1" s="1"/>
  <c r="X2628" i="1"/>
  <c r="Y2628" i="1"/>
  <c r="Z2628" i="1"/>
  <c r="X2624" i="1"/>
  <c r="Y2624" i="1"/>
  <c r="Z2624" i="1"/>
  <c r="X2620" i="1"/>
  <c r="Y2620" i="1"/>
  <c r="Z2620" i="1"/>
  <c r="X2616" i="1"/>
  <c r="Y2616" i="1"/>
  <c r="Z2616" i="1"/>
  <c r="AA2616" i="1" s="1"/>
  <c r="X2612" i="1"/>
  <c r="Y2612" i="1"/>
  <c r="Z2612" i="1"/>
  <c r="X2608" i="1"/>
  <c r="Y2608" i="1"/>
  <c r="Z2608" i="1"/>
  <c r="X2604" i="1"/>
  <c r="Y2604" i="1"/>
  <c r="Z2604" i="1"/>
  <c r="X2600" i="1"/>
  <c r="Y2600" i="1"/>
  <c r="Z2600" i="1"/>
  <c r="AA2600" i="1" s="1"/>
  <c r="X2596" i="1"/>
  <c r="Y2596" i="1"/>
  <c r="Z2596" i="1"/>
  <c r="X2592" i="1"/>
  <c r="Y2592" i="1"/>
  <c r="Z2592" i="1"/>
  <c r="X2588" i="1"/>
  <c r="Y2588" i="1"/>
  <c r="Z2588" i="1"/>
  <c r="X2584" i="1"/>
  <c r="Y2584" i="1"/>
  <c r="Z2584" i="1"/>
  <c r="AA2584" i="1" s="1"/>
  <c r="X2580" i="1"/>
  <c r="Y2580" i="1"/>
  <c r="Z2580" i="1"/>
  <c r="X2576" i="1"/>
  <c r="Y2576" i="1"/>
  <c r="Z2576" i="1"/>
  <c r="X2572" i="1"/>
  <c r="Y2572" i="1"/>
  <c r="Z2572" i="1"/>
  <c r="X2568" i="1"/>
  <c r="Y2568" i="1"/>
  <c r="Z2568" i="1"/>
  <c r="AA2568" i="1" s="1"/>
  <c r="X2564" i="1"/>
  <c r="Y2564" i="1"/>
  <c r="Z2564" i="1"/>
  <c r="X2560" i="1"/>
  <c r="Y2560" i="1"/>
  <c r="Z2560" i="1"/>
  <c r="X2556" i="1"/>
  <c r="Y2556" i="1"/>
  <c r="Z2556" i="1"/>
  <c r="X2552" i="1"/>
  <c r="Y2552" i="1"/>
  <c r="Z2552" i="1"/>
  <c r="AA2552" i="1" s="1"/>
  <c r="X2548" i="1"/>
  <c r="Y2548" i="1"/>
  <c r="Z2548" i="1"/>
  <c r="X2544" i="1"/>
  <c r="Y2544" i="1"/>
  <c r="Z2544" i="1"/>
  <c r="X2540" i="1"/>
  <c r="Y2540" i="1"/>
  <c r="Z2540" i="1"/>
  <c r="X2536" i="1"/>
  <c r="Y2536" i="1"/>
  <c r="Z2536" i="1"/>
  <c r="AA2536" i="1" s="1"/>
  <c r="X2532" i="1"/>
  <c r="Y2532" i="1"/>
  <c r="Z2532" i="1"/>
  <c r="X2528" i="1"/>
  <c r="Y2528" i="1"/>
  <c r="Z2528" i="1"/>
  <c r="X2524" i="1"/>
  <c r="Y2524" i="1"/>
  <c r="Z2524" i="1"/>
  <c r="X2520" i="1"/>
  <c r="Y2520" i="1"/>
  <c r="Z2520" i="1"/>
  <c r="AA2520" i="1" s="1"/>
  <c r="X2516" i="1"/>
  <c r="Y2516" i="1"/>
  <c r="Z2516" i="1"/>
  <c r="X2512" i="1"/>
  <c r="Y2512" i="1"/>
  <c r="Z2512" i="1"/>
  <c r="X2508" i="1"/>
  <c r="Y2508" i="1"/>
  <c r="Z2508" i="1"/>
  <c r="X2504" i="1"/>
  <c r="Y2504" i="1"/>
  <c r="Z2504" i="1"/>
  <c r="AA2504" i="1" s="1"/>
  <c r="X2500" i="1"/>
  <c r="Y2500" i="1"/>
  <c r="Z2500" i="1"/>
  <c r="X2496" i="1"/>
  <c r="Y2496" i="1"/>
  <c r="Z2496" i="1"/>
  <c r="X2492" i="1"/>
  <c r="Y2492" i="1"/>
  <c r="Z2492" i="1"/>
  <c r="X2488" i="1"/>
  <c r="Y2488" i="1"/>
  <c r="Z2488" i="1"/>
  <c r="AA2488" i="1" s="1"/>
  <c r="X2484" i="1"/>
  <c r="Y2484" i="1"/>
  <c r="Z2484" i="1"/>
  <c r="X2480" i="1"/>
  <c r="Y2480" i="1"/>
  <c r="Z2480" i="1"/>
  <c r="X2476" i="1"/>
  <c r="Y2476" i="1"/>
  <c r="Z2476" i="1"/>
  <c r="X2472" i="1"/>
  <c r="Y2472" i="1"/>
  <c r="Z2472" i="1"/>
  <c r="AA2472" i="1" s="1"/>
  <c r="X2468" i="1"/>
  <c r="Y2468" i="1"/>
  <c r="Z2468" i="1"/>
  <c r="X2464" i="1"/>
  <c r="Y2464" i="1"/>
  <c r="Z2464" i="1"/>
  <c r="X2460" i="1"/>
  <c r="Y2460" i="1"/>
  <c r="Z2460" i="1"/>
  <c r="X2456" i="1"/>
  <c r="Y2456" i="1"/>
  <c r="Z2456" i="1"/>
  <c r="AA2456" i="1" s="1"/>
  <c r="X2452" i="1"/>
  <c r="Y2452" i="1"/>
  <c r="Z2452" i="1"/>
  <c r="X2448" i="1"/>
  <c r="Y2448" i="1"/>
  <c r="Z2448" i="1"/>
  <c r="X2444" i="1"/>
  <c r="Y2444" i="1"/>
  <c r="Z2444" i="1"/>
  <c r="X2440" i="1"/>
  <c r="Y2440" i="1"/>
  <c r="Z2440" i="1"/>
  <c r="AA2440" i="1" s="1"/>
  <c r="X2436" i="1"/>
  <c r="Y2436" i="1"/>
  <c r="Z2436" i="1"/>
  <c r="X2432" i="1"/>
  <c r="Y2432" i="1"/>
  <c r="Z2432" i="1"/>
  <c r="X2428" i="1"/>
  <c r="Y2428" i="1"/>
  <c r="Z2428" i="1"/>
  <c r="X2424" i="1"/>
  <c r="Y2424" i="1"/>
  <c r="Z2424" i="1"/>
  <c r="AA2424" i="1" s="1"/>
  <c r="X2420" i="1"/>
  <c r="Y2420" i="1"/>
  <c r="Z2420" i="1"/>
  <c r="X2416" i="1"/>
  <c r="Y2416" i="1"/>
  <c r="Z2416" i="1"/>
  <c r="X2412" i="1"/>
  <c r="Y2412" i="1"/>
  <c r="Z2412" i="1"/>
  <c r="X2408" i="1"/>
  <c r="Y2408" i="1"/>
  <c r="Z2408" i="1"/>
  <c r="AA2408" i="1" s="1"/>
  <c r="X2404" i="1"/>
  <c r="Y2404" i="1"/>
  <c r="Z2404" i="1"/>
  <c r="X2400" i="1"/>
  <c r="Y2400" i="1"/>
  <c r="Z2400" i="1"/>
  <c r="X2396" i="1"/>
  <c r="Y2396" i="1"/>
  <c r="Z2396" i="1"/>
  <c r="X2392" i="1"/>
  <c r="Y2392" i="1"/>
  <c r="Z2392" i="1"/>
  <c r="AA2392" i="1" s="1"/>
  <c r="X2388" i="1"/>
  <c r="Y2388" i="1"/>
  <c r="Z2388" i="1"/>
  <c r="X2384" i="1"/>
  <c r="Y2384" i="1"/>
  <c r="Z2384" i="1"/>
  <c r="X2380" i="1"/>
  <c r="Y2380" i="1"/>
  <c r="Z2380" i="1"/>
  <c r="X2376" i="1"/>
  <c r="Y2376" i="1"/>
  <c r="Z2376" i="1"/>
  <c r="AA2376" i="1" s="1"/>
  <c r="X2372" i="1"/>
  <c r="Y2372" i="1"/>
  <c r="Z2372" i="1"/>
  <c r="X2368" i="1"/>
  <c r="Y2368" i="1"/>
  <c r="Z2368" i="1"/>
  <c r="X2364" i="1"/>
  <c r="Y2364" i="1"/>
  <c r="Z2364" i="1"/>
  <c r="X2360" i="1"/>
  <c r="Y2360" i="1"/>
  <c r="Z2360" i="1"/>
  <c r="AA2360" i="1" s="1"/>
  <c r="X2356" i="1"/>
  <c r="Y2356" i="1"/>
  <c r="Z2356" i="1"/>
  <c r="X2352" i="1"/>
  <c r="Y2352" i="1"/>
  <c r="Z2352" i="1"/>
  <c r="X2348" i="1"/>
  <c r="Y2348" i="1"/>
  <c r="Z2348" i="1"/>
  <c r="X2344" i="1"/>
  <c r="Y2344" i="1"/>
  <c r="Z2344" i="1"/>
  <c r="AA2344" i="1" s="1"/>
  <c r="X2340" i="1"/>
  <c r="Y2340" i="1"/>
  <c r="Z2340" i="1"/>
  <c r="X2336" i="1"/>
  <c r="Y2336" i="1"/>
  <c r="Z2336" i="1"/>
  <c r="X2332" i="1"/>
  <c r="Y2332" i="1"/>
  <c r="Z2332" i="1"/>
  <c r="X2328" i="1"/>
  <c r="Y2328" i="1"/>
  <c r="Z2328" i="1"/>
  <c r="AA2328" i="1" s="1"/>
  <c r="X2324" i="1"/>
  <c r="Y2324" i="1"/>
  <c r="Z2324" i="1"/>
  <c r="X2320" i="1"/>
  <c r="Y2320" i="1"/>
  <c r="Z2320" i="1"/>
  <c r="X2316" i="1"/>
  <c r="Y2316" i="1"/>
  <c r="Z2316" i="1"/>
  <c r="X2312" i="1"/>
  <c r="Y2312" i="1"/>
  <c r="Z2312" i="1"/>
  <c r="AA2312" i="1" s="1"/>
  <c r="X2308" i="1"/>
  <c r="Y2308" i="1"/>
  <c r="Z2308" i="1"/>
  <c r="X2304" i="1"/>
  <c r="Y2304" i="1"/>
  <c r="Z2304" i="1"/>
  <c r="X2300" i="1"/>
  <c r="Y2300" i="1"/>
  <c r="Z2300" i="1"/>
  <c r="X2296" i="1"/>
  <c r="Y2296" i="1"/>
  <c r="Z2296" i="1"/>
  <c r="AA2296" i="1" s="1"/>
  <c r="X2292" i="1"/>
  <c r="Y2292" i="1"/>
  <c r="Z2292" i="1"/>
  <c r="X2288" i="1"/>
  <c r="Y2288" i="1"/>
  <c r="Z2288" i="1"/>
  <c r="X2284" i="1"/>
  <c r="Y2284" i="1"/>
  <c r="Z2284" i="1"/>
  <c r="X2280" i="1"/>
  <c r="Y2280" i="1"/>
  <c r="Z2280" i="1"/>
  <c r="AA2280" i="1" s="1"/>
  <c r="X2276" i="1"/>
  <c r="Y2276" i="1"/>
  <c r="Z2276" i="1"/>
  <c r="X2272" i="1"/>
  <c r="Y2272" i="1"/>
  <c r="Z2272" i="1"/>
  <c r="X2268" i="1"/>
  <c r="Y2268" i="1"/>
  <c r="Z2268" i="1"/>
  <c r="X2264" i="1"/>
  <c r="Y2264" i="1"/>
  <c r="Z2264" i="1"/>
  <c r="AA2264" i="1" s="1"/>
  <c r="X2260" i="1"/>
  <c r="Y2260" i="1"/>
  <c r="Z2260" i="1"/>
  <c r="X2256" i="1"/>
  <c r="Y2256" i="1"/>
  <c r="Z2256" i="1"/>
  <c r="X2252" i="1"/>
  <c r="Y2252" i="1"/>
  <c r="Z2252" i="1"/>
  <c r="Z3825" i="1"/>
  <c r="X3825" i="1"/>
  <c r="Y3825" i="1"/>
  <c r="Z3821" i="1"/>
  <c r="AA3821" i="1" s="1"/>
  <c r="X3821" i="1"/>
  <c r="Y3821" i="1"/>
  <c r="Z3817" i="1"/>
  <c r="AA3817" i="1" s="1"/>
  <c r="X3817" i="1"/>
  <c r="Y3817" i="1"/>
  <c r="Z3813" i="1"/>
  <c r="X3813" i="1"/>
  <c r="Y3813" i="1"/>
  <c r="Z3809" i="1"/>
  <c r="X3809" i="1"/>
  <c r="Y3809" i="1"/>
  <c r="Z3805" i="1"/>
  <c r="AA3805" i="1" s="1"/>
  <c r="X3805" i="1"/>
  <c r="Y3805" i="1"/>
  <c r="Z3801" i="1"/>
  <c r="AA3801" i="1" s="1"/>
  <c r="X3801" i="1"/>
  <c r="Y3801" i="1"/>
  <c r="Z3797" i="1"/>
  <c r="X3797" i="1"/>
  <c r="Y3797" i="1"/>
  <c r="Z3793" i="1"/>
  <c r="X3793" i="1"/>
  <c r="Y3793" i="1"/>
  <c r="Z3789" i="1"/>
  <c r="AA3789" i="1" s="1"/>
  <c r="X3789" i="1"/>
  <c r="Y3789" i="1"/>
  <c r="Z3785" i="1"/>
  <c r="AA3785" i="1" s="1"/>
  <c r="X3785" i="1"/>
  <c r="Y3785" i="1"/>
  <c r="Z3781" i="1"/>
  <c r="X3781" i="1"/>
  <c r="Y3781" i="1"/>
  <c r="Z3777" i="1"/>
  <c r="X3777" i="1"/>
  <c r="Y3777" i="1"/>
  <c r="Z3773" i="1"/>
  <c r="AA3773" i="1" s="1"/>
  <c r="X3773" i="1"/>
  <c r="Y3773" i="1"/>
  <c r="Z3769" i="1"/>
  <c r="AA3769" i="1" s="1"/>
  <c r="X3769" i="1"/>
  <c r="Y3769" i="1"/>
  <c r="Z3765" i="1"/>
  <c r="X3765" i="1"/>
  <c r="Y3765" i="1"/>
  <c r="Z3761" i="1"/>
  <c r="X3761" i="1"/>
  <c r="Y3761" i="1"/>
  <c r="Z3757" i="1"/>
  <c r="AA3757" i="1" s="1"/>
  <c r="X3757" i="1"/>
  <c r="Y3757" i="1"/>
  <c r="Z3753" i="1"/>
  <c r="AA3753" i="1" s="1"/>
  <c r="X3753" i="1"/>
  <c r="Y3753" i="1"/>
  <c r="Z3749" i="1"/>
  <c r="X3749" i="1"/>
  <c r="Y3749" i="1"/>
  <c r="Z3745" i="1"/>
  <c r="X3745" i="1"/>
  <c r="Y3745" i="1"/>
  <c r="Z3741" i="1"/>
  <c r="AA3741" i="1" s="1"/>
  <c r="X3741" i="1"/>
  <c r="Y3741" i="1"/>
  <c r="Z3737" i="1"/>
  <c r="AA3737" i="1" s="1"/>
  <c r="X3737" i="1"/>
  <c r="Y3737" i="1"/>
  <c r="Z3733" i="1"/>
  <c r="X3733" i="1"/>
  <c r="Y3733" i="1"/>
  <c r="Z3729" i="1"/>
  <c r="X3729" i="1"/>
  <c r="Y3729" i="1"/>
  <c r="Z3725" i="1"/>
  <c r="AA3725" i="1" s="1"/>
  <c r="X3725" i="1"/>
  <c r="Y3725" i="1"/>
  <c r="Z3721" i="1"/>
  <c r="AA3721" i="1" s="1"/>
  <c r="X3721" i="1"/>
  <c r="Y3721" i="1"/>
  <c r="Z3717" i="1"/>
  <c r="X3717" i="1"/>
  <c r="Y3717" i="1"/>
  <c r="Z3713" i="1"/>
  <c r="X3713" i="1"/>
  <c r="Y3713" i="1"/>
  <c r="Z3709" i="1"/>
  <c r="AA3709" i="1" s="1"/>
  <c r="X3709" i="1"/>
  <c r="Y3709" i="1"/>
  <c r="Z3705" i="1"/>
  <c r="AA3705" i="1" s="1"/>
  <c r="X3705" i="1"/>
  <c r="Y3705" i="1"/>
  <c r="Z3701" i="1"/>
  <c r="X3701" i="1"/>
  <c r="Y3701" i="1"/>
  <c r="Z3697" i="1"/>
  <c r="X3697" i="1"/>
  <c r="Y3697" i="1"/>
  <c r="Z3693" i="1"/>
  <c r="AA3693" i="1" s="1"/>
  <c r="X3693" i="1"/>
  <c r="Y3693" i="1"/>
  <c r="Z3689" i="1"/>
  <c r="AA3689" i="1" s="1"/>
  <c r="X3689" i="1"/>
  <c r="Y3689" i="1"/>
  <c r="Z3685" i="1"/>
  <c r="X3685" i="1"/>
  <c r="Y3685" i="1"/>
  <c r="Z3681" i="1"/>
  <c r="X3681" i="1"/>
  <c r="Y3681" i="1"/>
  <c r="Z3677" i="1"/>
  <c r="AA3677" i="1" s="1"/>
  <c r="X3677" i="1"/>
  <c r="Y3677" i="1"/>
  <c r="Z3673" i="1"/>
  <c r="AA3673" i="1" s="1"/>
  <c r="X3673" i="1"/>
  <c r="Y3673" i="1"/>
  <c r="Z3669" i="1"/>
  <c r="X3669" i="1"/>
  <c r="Y3669" i="1"/>
  <c r="Z3665" i="1"/>
  <c r="X3665" i="1"/>
  <c r="Y3665" i="1"/>
  <c r="Z3661" i="1"/>
  <c r="AA3661" i="1" s="1"/>
  <c r="X3661" i="1"/>
  <c r="Y3661" i="1"/>
  <c r="Z3657" i="1"/>
  <c r="AA3657" i="1" s="1"/>
  <c r="X3657" i="1"/>
  <c r="Y3657" i="1"/>
  <c r="Z3653" i="1"/>
  <c r="X3653" i="1"/>
  <c r="Y3653" i="1"/>
  <c r="Z3649" i="1"/>
  <c r="X3649" i="1"/>
  <c r="Y3649" i="1"/>
  <c r="Z3645" i="1"/>
  <c r="AA3645" i="1" s="1"/>
  <c r="X3645" i="1"/>
  <c r="Y3645" i="1"/>
  <c r="Z3641" i="1"/>
  <c r="AA3641" i="1" s="1"/>
  <c r="X3641" i="1"/>
  <c r="Y3641" i="1"/>
  <c r="Z3637" i="1"/>
  <c r="X3637" i="1"/>
  <c r="Y3637" i="1"/>
  <c r="Z3633" i="1"/>
  <c r="X3633" i="1"/>
  <c r="Y3633" i="1"/>
  <c r="Z3629" i="1"/>
  <c r="AA3629" i="1" s="1"/>
  <c r="X3629" i="1"/>
  <c r="Y3629" i="1"/>
  <c r="Z3625" i="1"/>
  <c r="AA3625" i="1" s="1"/>
  <c r="X3625" i="1"/>
  <c r="Y3625" i="1"/>
  <c r="Z3621" i="1"/>
  <c r="X3621" i="1"/>
  <c r="Y3621" i="1"/>
  <c r="Z3617" i="1"/>
  <c r="X3617" i="1"/>
  <c r="Y3617" i="1"/>
  <c r="Z3613" i="1"/>
  <c r="AA3613" i="1" s="1"/>
  <c r="X3613" i="1"/>
  <c r="Y3613" i="1"/>
  <c r="Z3609" i="1"/>
  <c r="AA3609" i="1" s="1"/>
  <c r="X3609" i="1"/>
  <c r="Y3609" i="1"/>
  <c r="Z3605" i="1"/>
  <c r="X3605" i="1"/>
  <c r="Y3605" i="1"/>
  <c r="Z3601" i="1"/>
  <c r="X3601" i="1"/>
  <c r="Y3601" i="1"/>
  <c r="Z3597" i="1"/>
  <c r="AA3597" i="1" s="1"/>
  <c r="X3597" i="1"/>
  <c r="Y3597" i="1"/>
  <c r="Z3593" i="1"/>
  <c r="AA3593" i="1" s="1"/>
  <c r="X3593" i="1"/>
  <c r="Y3593" i="1"/>
  <c r="Z3589" i="1"/>
  <c r="Y3589" i="1"/>
  <c r="X3589" i="1"/>
  <c r="Y3585" i="1"/>
  <c r="Z3585" i="1"/>
  <c r="X3585" i="1"/>
  <c r="Y3581" i="1"/>
  <c r="Z3581" i="1"/>
  <c r="X3581" i="1"/>
  <c r="Y3577" i="1"/>
  <c r="Z3577" i="1"/>
  <c r="X3577" i="1"/>
  <c r="Y3573" i="1"/>
  <c r="Z3573" i="1"/>
  <c r="AA3573" i="1" s="1"/>
  <c r="X3573" i="1"/>
  <c r="Y3569" i="1"/>
  <c r="Z3569" i="1"/>
  <c r="X3569" i="1"/>
  <c r="Y3565" i="1"/>
  <c r="Z3565" i="1"/>
  <c r="X3565" i="1"/>
  <c r="Y3561" i="1"/>
  <c r="Z3561" i="1"/>
  <c r="X3561" i="1"/>
  <c r="Y3557" i="1"/>
  <c r="Z3557" i="1"/>
  <c r="AA3557" i="1" s="1"/>
  <c r="X3557" i="1"/>
  <c r="Y3553" i="1"/>
  <c r="Z3553" i="1"/>
  <c r="X3553" i="1"/>
  <c r="Y3549" i="1"/>
  <c r="Z3549" i="1"/>
  <c r="X3549" i="1"/>
  <c r="Y3545" i="1"/>
  <c r="Z3545" i="1"/>
  <c r="X3545" i="1"/>
  <c r="Y3541" i="1"/>
  <c r="Z3541" i="1"/>
  <c r="AA3541" i="1" s="1"/>
  <c r="X3541" i="1"/>
  <c r="Y3537" i="1"/>
  <c r="Z3537" i="1"/>
  <c r="X3537" i="1"/>
  <c r="Y3533" i="1"/>
  <c r="Z3533" i="1"/>
  <c r="X3533" i="1"/>
  <c r="Y3529" i="1"/>
  <c r="Z3529" i="1"/>
  <c r="X3529" i="1"/>
  <c r="Y3525" i="1"/>
  <c r="Z3525" i="1"/>
  <c r="AA3525" i="1" s="1"/>
  <c r="X3525" i="1"/>
  <c r="Y3521" i="1"/>
  <c r="Z3521" i="1"/>
  <c r="X3521" i="1"/>
  <c r="Y3517" i="1"/>
  <c r="Z3517" i="1"/>
  <c r="X3517" i="1"/>
  <c r="Y3513" i="1"/>
  <c r="Z3513" i="1"/>
  <c r="X3513" i="1"/>
  <c r="Y3509" i="1"/>
  <c r="Z3509" i="1"/>
  <c r="AA3509" i="1" s="1"/>
  <c r="X3509" i="1"/>
  <c r="Y3505" i="1"/>
  <c r="Z3505" i="1"/>
  <c r="X3505" i="1"/>
  <c r="Y3501" i="1"/>
  <c r="Z3501" i="1"/>
  <c r="X3501" i="1"/>
  <c r="Y3497" i="1"/>
  <c r="Z3497" i="1"/>
  <c r="X3497" i="1"/>
  <c r="Y3493" i="1"/>
  <c r="Z3493" i="1"/>
  <c r="AA3493" i="1" s="1"/>
  <c r="X3493" i="1"/>
  <c r="Y3489" i="1"/>
  <c r="Z3489" i="1"/>
  <c r="X3489" i="1"/>
  <c r="Y3485" i="1"/>
  <c r="Z3485" i="1"/>
  <c r="X3485" i="1"/>
  <c r="Y3481" i="1"/>
  <c r="Z3481" i="1"/>
  <c r="X3481" i="1"/>
  <c r="Y3477" i="1"/>
  <c r="Z3477" i="1"/>
  <c r="AA3477" i="1" s="1"/>
  <c r="X3477" i="1"/>
  <c r="Y3473" i="1"/>
  <c r="Z3473" i="1"/>
  <c r="X3473" i="1"/>
  <c r="Y3469" i="1"/>
  <c r="Z3469" i="1"/>
  <c r="X3469" i="1"/>
  <c r="Y3465" i="1"/>
  <c r="Z3465" i="1"/>
  <c r="X3465" i="1"/>
  <c r="Y3461" i="1"/>
  <c r="Z3461" i="1"/>
  <c r="AA3461" i="1" s="1"/>
  <c r="X3461" i="1"/>
  <c r="Y3457" i="1"/>
  <c r="Z3457" i="1"/>
  <c r="X3457" i="1"/>
  <c r="Y3453" i="1"/>
  <c r="Z3453" i="1"/>
  <c r="X3453" i="1"/>
  <c r="Y3449" i="1"/>
  <c r="Z3449" i="1"/>
  <c r="X3449" i="1"/>
  <c r="Y3445" i="1"/>
  <c r="Z3445" i="1"/>
  <c r="AA3445" i="1" s="1"/>
  <c r="X3445" i="1"/>
  <c r="Y3441" i="1"/>
  <c r="Z3441" i="1"/>
  <c r="X3441" i="1"/>
  <c r="Y3437" i="1"/>
  <c r="Z3437" i="1"/>
  <c r="X3437" i="1"/>
  <c r="Y3433" i="1"/>
  <c r="Z3433" i="1"/>
  <c r="X3433" i="1"/>
  <c r="Y3429" i="1"/>
  <c r="Z3429" i="1"/>
  <c r="AA3429" i="1" s="1"/>
  <c r="X3429" i="1"/>
  <c r="Y3425" i="1"/>
  <c r="Z3425" i="1"/>
  <c r="X3425" i="1"/>
  <c r="Y3421" i="1"/>
  <c r="Z3421" i="1"/>
  <c r="X3421" i="1"/>
  <c r="Y3417" i="1"/>
  <c r="Z3417" i="1"/>
  <c r="X3417" i="1"/>
  <c r="Y3413" i="1"/>
  <c r="Z3413" i="1"/>
  <c r="AA3413" i="1" s="1"/>
  <c r="X3413" i="1"/>
  <c r="Y3409" i="1"/>
  <c r="Z3409" i="1"/>
  <c r="X3409" i="1"/>
  <c r="Y3405" i="1"/>
  <c r="Z3405" i="1"/>
  <c r="X3405" i="1"/>
  <c r="Y3401" i="1"/>
  <c r="Z3401" i="1"/>
  <c r="X3401" i="1"/>
  <c r="Y3397" i="1"/>
  <c r="Z3397" i="1"/>
  <c r="AA3397" i="1" s="1"/>
  <c r="X3397" i="1"/>
  <c r="Y3393" i="1"/>
  <c r="Z3393" i="1"/>
  <c r="X3393" i="1"/>
  <c r="Y3389" i="1"/>
  <c r="Z3389" i="1"/>
  <c r="X3389" i="1"/>
  <c r="Y3385" i="1"/>
  <c r="Z3385" i="1"/>
  <c r="X3385" i="1"/>
  <c r="Y3381" i="1"/>
  <c r="Z3381" i="1"/>
  <c r="AA3381" i="1" s="1"/>
  <c r="X3381" i="1"/>
  <c r="Y3377" i="1"/>
  <c r="Z3377" i="1"/>
  <c r="X3377" i="1"/>
  <c r="Y3373" i="1"/>
  <c r="Z3373" i="1"/>
  <c r="X3373" i="1"/>
  <c r="Y3369" i="1"/>
  <c r="Z3369" i="1"/>
  <c r="X3369" i="1"/>
  <c r="Y3365" i="1"/>
  <c r="Z3365" i="1"/>
  <c r="AA3365" i="1" s="1"/>
  <c r="X3365" i="1"/>
  <c r="Y3361" i="1"/>
  <c r="Z3361" i="1"/>
  <c r="X3361" i="1"/>
  <c r="Y3357" i="1"/>
  <c r="Z3357" i="1"/>
  <c r="X3357" i="1"/>
  <c r="Y3353" i="1"/>
  <c r="Z3353" i="1"/>
  <c r="X3353" i="1"/>
  <c r="Y3349" i="1"/>
  <c r="Z3349" i="1"/>
  <c r="AA3349" i="1" s="1"/>
  <c r="X3349" i="1"/>
  <c r="Y3345" i="1"/>
  <c r="Z3345" i="1"/>
  <c r="X3345" i="1"/>
  <c r="Y3341" i="1"/>
  <c r="Z3341" i="1"/>
  <c r="X3341" i="1"/>
  <c r="Y3337" i="1"/>
  <c r="Z3337" i="1"/>
  <c r="X3337" i="1"/>
  <c r="Y3333" i="1"/>
  <c r="Z3333" i="1"/>
  <c r="AA3333" i="1" s="1"/>
  <c r="X3333" i="1"/>
  <c r="Y3329" i="1"/>
  <c r="Z3329" i="1"/>
  <c r="X3329" i="1"/>
  <c r="Y3325" i="1"/>
  <c r="Z3325" i="1"/>
  <c r="X3325" i="1"/>
  <c r="Y3321" i="1"/>
  <c r="Z3321" i="1"/>
  <c r="X3321" i="1"/>
  <c r="Y3317" i="1"/>
  <c r="Z3317" i="1"/>
  <c r="AA3317" i="1" s="1"/>
  <c r="X3317" i="1"/>
  <c r="Y3313" i="1"/>
  <c r="Z3313" i="1"/>
  <c r="X3313" i="1"/>
  <c r="Y3309" i="1"/>
  <c r="Z3309" i="1"/>
  <c r="X3309" i="1"/>
  <c r="Y3305" i="1"/>
  <c r="Z3305" i="1"/>
  <c r="X3305" i="1"/>
  <c r="Y3301" i="1"/>
  <c r="Z3301" i="1"/>
  <c r="AA3301" i="1" s="1"/>
  <c r="X3301" i="1"/>
  <c r="Y3297" i="1"/>
  <c r="Z3297" i="1"/>
  <c r="X3297" i="1"/>
  <c r="Y3293" i="1"/>
  <c r="Z3293" i="1"/>
  <c r="X3293" i="1"/>
  <c r="Y3289" i="1"/>
  <c r="Z3289" i="1"/>
  <c r="X3289" i="1"/>
  <c r="Y3285" i="1"/>
  <c r="Z3285" i="1"/>
  <c r="AA3285" i="1" s="1"/>
  <c r="X3285" i="1"/>
  <c r="Y3281" i="1"/>
  <c r="Z3281" i="1"/>
  <c r="X3281" i="1"/>
  <c r="Y3277" i="1"/>
  <c r="Z3277" i="1"/>
  <c r="X3277" i="1"/>
  <c r="Y3273" i="1"/>
  <c r="Z3273" i="1"/>
  <c r="X3273" i="1"/>
  <c r="Y3269" i="1"/>
  <c r="Z3269" i="1"/>
  <c r="AA3269" i="1" s="1"/>
  <c r="X3269" i="1"/>
  <c r="Y3265" i="1"/>
  <c r="Z3265" i="1"/>
  <c r="X3265" i="1"/>
  <c r="Y3261" i="1"/>
  <c r="Z3261" i="1"/>
  <c r="X3261" i="1"/>
  <c r="Y3257" i="1"/>
  <c r="Z3257" i="1"/>
  <c r="X3257" i="1"/>
  <c r="Y3253" i="1"/>
  <c r="Z3253" i="1"/>
  <c r="AA3253" i="1" s="1"/>
  <c r="X3253" i="1"/>
  <c r="Y3249" i="1"/>
  <c r="Z3249" i="1"/>
  <c r="X3249" i="1"/>
  <c r="Y3245" i="1"/>
  <c r="Z3245" i="1"/>
  <c r="X3245" i="1"/>
  <c r="Y3241" i="1"/>
  <c r="Z3241" i="1"/>
  <c r="X3241" i="1"/>
  <c r="Y3237" i="1"/>
  <c r="Z3237" i="1"/>
  <c r="AA3237" i="1" s="1"/>
  <c r="X3237" i="1"/>
  <c r="Y3233" i="1"/>
  <c r="Z3233" i="1"/>
  <c r="X3233" i="1"/>
  <c r="Y3229" i="1"/>
  <c r="Z3229" i="1"/>
  <c r="X3229" i="1"/>
  <c r="Y3225" i="1"/>
  <c r="Z3225" i="1"/>
  <c r="X3225" i="1"/>
  <c r="Y3221" i="1"/>
  <c r="Z3221" i="1"/>
  <c r="AA3221" i="1" s="1"/>
  <c r="X3221" i="1"/>
  <c r="Y3217" i="1"/>
  <c r="Z3217" i="1"/>
  <c r="X3217" i="1"/>
  <c r="Y3213" i="1"/>
  <c r="Z3213" i="1"/>
  <c r="X3213" i="1"/>
  <c r="Y3209" i="1"/>
  <c r="Z3209" i="1"/>
  <c r="X3209" i="1"/>
  <c r="Y3205" i="1"/>
  <c r="Z3205" i="1"/>
  <c r="AA3205" i="1" s="1"/>
  <c r="X3205" i="1"/>
  <c r="Y3201" i="1"/>
  <c r="Z3201" i="1"/>
  <c r="X3201" i="1"/>
  <c r="Y3197" i="1"/>
  <c r="Z3197" i="1"/>
  <c r="X3197" i="1"/>
  <c r="Y3193" i="1"/>
  <c r="Z3193" i="1"/>
  <c r="X3193" i="1"/>
  <c r="Y3189" i="1"/>
  <c r="Z3189" i="1"/>
  <c r="AA3189" i="1" s="1"/>
  <c r="X3189" i="1"/>
  <c r="Y3185" i="1"/>
  <c r="Z3185" i="1"/>
  <c r="X3185" i="1"/>
  <c r="Y3181" i="1"/>
  <c r="Z3181" i="1"/>
  <c r="X3181" i="1"/>
  <c r="Y3177" i="1"/>
  <c r="Z3177" i="1"/>
  <c r="X3177" i="1"/>
  <c r="Y3173" i="1"/>
  <c r="Z3173" i="1"/>
  <c r="AA3173" i="1" s="1"/>
  <c r="X3173" i="1"/>
  <c r="Y3169" i="1"/>
  <c r="Z3169" i="1"/>
  <c r="X3169" i="1"/>
  <c r="Y3165" i="1"/>
  <c r="Z3165" i="1"/>
  <c r="X3165" i="1"/>
  <c r="Y3161" i="1"/>
  <c r="Z3161" i="1"/>
  <c r="X3161" i="1"/>
  <c r="Y3157" i="1"/>
  <c r="Z3157" i="1"/>
  <c r="AA3157" i="1" s="1"/>
  <c r="X3157" i="1"/>
  <c r="Y3153" i="1"/>
  <c r="Z3153" i="1"/>
  <c r="X3153" i="1"/>
  <c r="Y3149" i="1"/>
  <c r="Z3149" i="1"/>
  <c r="X3149" i="1"/>
  <c r="Y3145" i="1"/>
  <c r="Z3145" i="1"/>
  <c r="X3145" i="1"/>
  <c r="Y3141" i="1"/>
  <c r="Z3141" i="1"/>
  <c r="AA3141" i="1" s="1"/>
  <c r="X3141" i="1"/>
  <c r="Y3137" i="1"/>
  <c r="Z3137" i="1"/>
  <c r="X3137" i="1"/>
  <c r="Y3133" i="1"/>
  <c r="Z3133" i="1"/>
  <c r="X3133" i="1"/>
  <c r="Y3129" i="1"/>
  <c r="Z3129" i="1"/>
  <c r="X3129" i="1"/>
  <c r="Y3125" i="1"/>
  <c r="Z3125" i="1"/>
  <c r="AA3125" i="1" s="1"/>
  <c r="X3125" i="1"/>
  <c r="Y3121" i="1"/>
  <c r="Z3121" i="1"/>
  <c r="X3121" i="1"/>
  <c r="Y3117" i="1"/>
  <c r="Z3117" i="1"/>
  <c r="X3117" i="1"/>
  <c r="Y3113" i="1"/>
  <c r="Z3113" i="1"/>
  <c r="X3113" i="1"/>
  <c r="Y3109" i="1"/>
  <c r="Z3109" i="1"/>
  <c r="AA3109" i="1" s="1"/>
  <c r="X3109" i="1"/>
  <c r="Y3105" i="1"/>
  <c r="Z3105" i="1"/>
  <c r="X3105" i="1"/>
  <c r="Y3101" i="1"/>
  <c r="Z3101" i="1"/>
  <c r="X3101" i="1"/>
  <c r="Y3097" i="1"/>
  <c r="Z3097" i="1"/>
  <c r="X3097" i="1"/>
  <c r="Y3093" i="1"/>
  <c r="Z3093" i="1"/>
  <c r="AA3093" i="1" s="1"/>
  <c r="X3093" i="1"/>
  <c r="Y3089" i="1"/>
  <c r="Z3089" i="1"/>
  <c r="X3089" i="1"/>
  <c r="Y3085" i="1"/>
  <c r="Z3085" i="1"/>
  <c r="X3085" i="1"/>
  <c r="Y3081" i="1"/>
  <c r="Z3081" i="1"/>
  <c r="X3081" i="1"/>
  <c r="Y3077" i="1"/>
  <c r="Z3077" i="1"/>
  <c r="AA3077" i="1" s="1"/>
  <c r="X3077" i="1"/>
  <c r="Y3073" i="1"/>
  <c r="Z3073" i="1"/>
  <c r="X3073" i="1"/>
  <c r="Y3069" i="1"/>
  <c r="Z3069" i="1"/>
  <c r="X3069" i="1"/>
  <c r="Y3065" i="1"/>
  <c r="Z3065" i="1"/>
  <c r="X3065" i="1"/>
  <c r="Y3061" i="1"/>
  <c r="Z3061" i="1"/>
  <c r="AA3061" i="1" s="1"/>
  <c r="X3061" i="1"/>
  <c r="Y3057" i="1"/>
  <c r="Z3057" i="1"/>
  <c r="X3057" i="1"/>
  <c r="Y3053" i="1"/>
  <c r="Z3053" i="1"/>
  <c r="X3053" i="1"/>
  <c r="Y3049" i="1"/>
  <c r="Z3049" i="1"/>
  <c r="X3049" i="1"/>
  <c r="Y3045" i="1"/>
  <c r="Z3045" i="1"/>
  <c r="AA3045" i="1" s="1"/>
  <c r="X3045" i="1"/>
  <c r="Y3041" i="1"/>
  <c r="Z3041" i="1"/>
  <c r="X3041" i="1"/>
  <c r="Y3037" i="1"/>
  <c r="Z3037" i="1"/>
  <c r="X3037" i="1"/>
  <c r="Y3033" i="1"/>
  <c r="Z3033" i="1"/>
  <c r="X3033" i="1"/>
  <c r="Y3029" i="1"/>
  <c r="Z3029" i="1"/>
  <c r="AA3029" i="1" s="1"/>
  <c r="X3029" i="1"/>
  <c r="Y3025" i="1"/>
  <c r="Z3025" i="1"/>
  <c r="X3025" i="1"/>
  <c r="Y3021" i="1"/>
  <c r="Z3021" i="1"/>
  <c r="X3021" i="1"/>
  <c r="Y3017" i="1"/>
  <c r="Z3017" i="1"/>
  <c r="X3017" i="1"/>
  <c r="Y3013" i="1"/>
  <c r="Z3013" i="1"/>
  <c r="AA3013" i="1" s="1"/>
  <c r="X3013" i="1"/>
  <c r="Y3009" i="1"/>
  <c r="Z3009" i="1"/>
  <c r="X3009" i="1"/>
  <c r="Y3005" i="1"/>
  <c r="Z3005" i="1"/>
  <c r="X3005" i="1"/>
  <c r="Y3001" i="1"/>
  <c r="Z3001" i="1"/>
  <c r="X3001" i="1"/>
  <c r="Y2997" i="1"/>
  <c r="Z2997" i="1"/>
  <c r="AA2997" i="1" s="1"/>
  <c r="X2997" i="1"/>
  <c r="Y2993" i="1"/>
  <c r="Z2993" i="1"/>
  <c r="X2993" i="1"/>
  <c r="Y2989" i="1"/>
  <c r="Z2989" i="1"/>
  <c r="X2989" i="1"/>
  <c r="Y2985" i="1"/>
  <c r="Z2985" i="1"/>
  <c r="X2985" i="1"/>
  <c r="Y2981" i="1"/>
  <c r="Z2981" i="1"/>
  <c r="AA2981" i="1" s="1"/>
  <c r="X2981" i="1"/>
  <c r="Y2977" i="1"/>
  <c r="Z2977" i="1"/>
  <c r="X2977" i="1"/>
  <c r="Y2973" i="1"/>
  <c r="Z2973" i="1"/>
  <c r="X2973" i="1"/>
  <c r="Y2969" i="1"/>
  <c r="Z2969" i="1"/>
  <c r="X2969" i="1"/>
  <c r="Y2965" i="1"/>
  <c r="Z2965" i="1"/>
  <c r="AA2965" i="1" s="1"/>
  <c r="X2965" i="1"/>
  <c r="Y2961" i="1"/>
  <c r="Z2961" i="1"/>
  <c r="X2961" i="1"/>
  <c r="Y2957" i="1"/>
  <c r="Z2957" i="1"/>
  <c r="X2957" i="1"/>
  <c r="Y2953" i="1"/>
  <c r="Z2953" i="1"/>
  <c r="X2953" i="1"/>
  <c r="Y2949" i="1"/>
  <c r="Z2949" i="1"/>
  <c r="AA2949" i="1" s="1"/>
  <c r="X2949" i="1"/>
  <c r="Y2945" i="1"/>
  <c r="Z2945" i="1"/>
  <c r="X2945" i="1"/>
  <c r="Y2941" i="1"/>
  <c r="Z2941" i="1"/>
  <c r="X2941" i="1"/>
  <c r="Z2937" i="1"/>
  <c r="AA2937" i="1" s="1"/>
  <c r="X2937" i="1"/>
  <c r="Y2937" i="1"/>
  <c r="Z2933" i="1"/>
  <c r="X2933" i="1"/>
  <c r="Y2933" i="1"/>
  <c r="Z2929" i="1"/>
  <c r="X2929" i="1"/>
  <c r="Y2929" i="1"/>
  <c r="Z2925" i="1"/>
  <c r="AA2925" i="1" s="1"/>
  <c r="X2925" i="1"/>
  <c r="Y2925" i="1"/>
  <c r="Z2921" i="1"/>
  <c r="AA2921" i="1" s="1"/>
  <c r="X2921" i="1"/>
  <c r="Y2921" i="1"/>
  <c r="Z2917" i="1"/>
  <c r="X2917" i="1"/>
  <c r="Y2917" i="1"/>
  <c r="Z2913" i="1"/>
  <c r="X2913" i="1"/>
  <c r="Y2913" i="1"/>
  <c r="Z2909" i="1"/>
  <c r="AA2909" i="1" s="1"/>
  <c r="X2909" i="1"/>
  <c r="Y2909" i="1"/>
  <c r="Z2905" i="1"/>
  <c r="AA2905" i="1" s="1"/>
  <c r="X2905" i="1"/>
  <c r="Y2905" i="1"/>
  <c r="X2901" i="1"/>
  <c r="Z2901" i="1"/>
  <c r="AA2901" i="1" s="1"/>
  <c r="Y2901" i="1"/>
  <c r="X2897" i="1"/>
  <c r="Y2897" i="1"/>
  <c r="Z2897" i="1"/>
  <c r="AA2897" i="1" s="1"/>
  <c r="X2893" i="1"/>
  <c r="Y2893" i="1"/>
  <c r="Z2893" i="1"/>
  <c r="X2889" i="1"/>
  <c r="Y2889" i="1"/>
  <c r="Z2889" i="1"/>
  <c r="X2885" i="1"/>
  <c r="Z2885" i="1"/>
  <c r="AA2885" i="1" s="1"/>
  <c r="Y2885" i="1"/>
  <c r="X2881" i="1"/>
  <c r="Y2881" i="1"/>
  <c r="Z2881" i="1"/>
  <c r="AA2881" i="1" s="1"/>
  <c r="X2877" i="1"/>
  <c r="Y2877" i="1"/>
  <c r="Z2877" i="1"/>
  <c r="X2873" i="1"/>
  <c r="Y2873" i="1"/>
  <c r="Z2873" i="1"/>
  <c r="X2869" i="1"/>
  <c r="Z2869" i="1"/>
  <c r="AA2869" i="1" s="1"/>
  <c r="Y2869" i="1"/>
  <c r="X2865" i="1"/>
  <c r="Y2865" i="1"/>
  <c r="Z2865" i="1"/>
  <c r="AA2865" i="1" s="1"/>
  <c r="X2861" i="1"/>
  <c r="Y2861" i="1"/>
  <c r="Z2861" i="1"/>
  <c r="X2857" i="1"/>
  <c r="Y2857" i="1"/>
  <c r="Z2857" i="1"/>
  <c r="X2853" i="1"/>
  <c r="Z2853" i="1"/>
  <c r="AA2853" i="1" s="1"/>
  <c r="Y2853" i="1"/>
  <c r="X2849" i="1"/>
  <c r="Y2849" i="1"/>
  <c r="Z2849" i="1"/>
  <c r="AA2849" i="1" s="1"/>
  <c r="X2845" i="1"/>
  <c r="Y2845" i="1"/>
  <c r="Z2845" i="1"/>
  <c r="X2841" i="1"/>
  <c r="Y2841" i="1"/>
  <c r="Z2841" i="1"/>
  <c r="X2837" i="1"/>
  <c r="Z2837" i="1"/>
  <c r="AA2837" i="1" s="1"/>
  <c r="Y2837" i="1"/>
  <c r="X2833" i="1"/>
  <c r="Y2833" i="1"/>
  <c r="Z2833" i="1"/>
  <c r="AA2833" i="1" s="1"/>
  <c r="X2829" i="1"/>
  <c r="Y2829" i="1"/>
  <c r="Z2829" i="1"/>
  <c r="X2825" i="1"/>
  <c r="Y2825" i="1"/>
  <c r="Z2825" i="1"/>
  <c r="X2821" i="1"/>
  <c r="Z2821" i="1"/>
  <c r="AA2821" i="1" s="1"/>
  <c r="Y2821" i="1"/>
  <c r="X2817" i="1"/>
  <c r="Y2817" i="1"/>
  <c r="Z2817" i="1"/>
  <c r="AA2817" i="1" s="1"/>
  <c r="X2813" i="1"/>
  <c r="Y2813" i="1"/>
  <c r="Z2813" i="1"/>
  <c r="X2809" i="1"/>
  <c r="Y2809" i="1"/>
  <c r="Z2809" i="1"/>
  <c r="X2805" i="1"/>
  <c r="Z2805" i="1"/>
  <c r="AA2805" i="1" s="1"/>
  <c r="Y2805" i="1"/>
  <c r="X2801" i="1"/>
  <c r="Y2801" i="1"/>
  <c r="Z2801" i="1"/>
  <c r="AA2801" i="1" s="1"/>
  <c r="X2797" i="1"/>
  <c r="Y2797" i="1"/>
  <c r="Z2797" i="1"/>
  <c r="X2793" i="1"/>
  <c r="Y2793" i="1"/>
  <c r="Z2793" i="1"/>
  <c r="X2789" i="1"/>
  <c r="Z2789" i="1"/>
  <c r="AA2789" i="1" s="1"/>
  <c r="Y2789" i="1"/>
  <c r="X2785" i="1"/>
  <c r="Y2785" i="1"/>
  <c r="Z2785" i="1"/>
  <c r="AA2785" i="1" s="1"/>
  <c r="X2781" i="1"/>
  <c r="Y2781" i="1"/>
  <c r="Z2781" i="1"/>
  <c r="X2777" i="1"/>
  <c r="Y2777" i="1"/>
  <c r="Z2777" i="1"/>
  <c r="X2773" i="1"/>
  <c r="Z2773" i="1"/>
  <c r="AA2773" i="1" s="1"/>
  <c r="Y2773" i="1"/>
  <c r="X2769" i="1"/>
  <c r="Y2769" i="1"/>
  <c r="Z2769" i="1"/>
  <c r="AA2769" i="1" s="1"/>
  <c r="X2765" i="1"/>
  <c r="Y2765" i="1"/>
  <c r="Z2765" i="1"/>
  <c r="X2761" i="1"/>
  <c r="Y2761" i="1"/>
  <c r="Z2761" i="1"/>
  <c r="X2757" i="1"/>
  <c r="Z2757" i="1"/>
  <c r="AA2757" i="1" s="1"/>
  <c r="Y2757" i="1"/>
  <c r="X2753" i="1"/>
  <c r="Y2753" i="1"/>
  <c r="Z2753" i="1"/>
  <c r="AA2753" i="1" s="1"/>
  <c r="X2749" i="1"/>
  <c r="Y2749" i="1"/>
  <c r="Z2749" i="1"/>
  <c r="X2745" i="1"/>
  <c r="Y2745" i="1"/>
  <c r="Z2745" i="1"/>
  <c r="X2741" i="1"/>
  <c r="Z2741" i="1"/>
  <c r="AA2741" i="1" s="1"/>
  <c r="Y2741" i="1"/>
  <c r="X2737" i="1"/>
  <c r="Y2737" i="1"/>
  <c r="Z2737" i="1"/>
  <c r="AA2737" i="1" s="1"/>
  <c r="X2733" i="1"/>
  <c r="Y2733" i="1"/>
  <c r="Z2733" i="1"/>
  <c r="X2729" i="1"/>
  <c r="Y2729" i="1"/>
  <c r="Z2729" i="1"/>
  <c r="X2725" i="1"/>
  <c r="Z2725" i="1"/>
  <c r="AA2725" i="1" s="1"/>
  <c r="Y2725" i="1"/>
  <c r="X2721" i="1"/>
  <c r="Y2721" i="1"/>
  <c r="Z2721" i="1"/>
  <c r="AA2721" i="1" s="1"/>
  <c r="X2717" i="1"/>
  <c r="Y2717" i="1"/>
  <c r="Z2717" i="1"/>
  <c r="X2713" i="1"/>
  <c r="Y2713" i="1"/>
  <c r="Z2713" i="1"/>
  <c r="X2709" i="1"/>
  <c r="Z2709" i="1"/>
  <c r="AA2709" i="1" s="1"/>
  <c r="Y2709" i="1"/>
  <c r="X2705" i="1"/>
  <c r="Y2705" i="1"/>
  <c r="Z2705" i="1"/>
  <c r="AA2705" i="1" s="1"/>
  <c r="X2701" i="1"/>
  <c r="Y2701" i="1"/>
  <c r="Z2701" i="1"/>
  <c r="X2697" i="1"/>
  <c r="Y2697" i="1"/>
  <c r="Z2697" i="1"/>
  <c r="X2693" i="1"/>
  <c r="Z2693" i="1"/>
  <c r="AA2693" i="1" s="1"/>
  <c r="Y2693" i="1"/>
  <c r="X2689" i="1"/>
  <c r="Y2689" i="1"/>
  <c r="Z2689" i="1"/>
  <c r="AA2689" i="1" s="1"/>
  <c r="X2685" i="1"/>
  <c r="Y2685" i="1"/>
  <c r="Z2685" i="1"/>
  <c r="Y2681" i="1"/>
  <c r="Z2681" i="1"/>
  <c r="X2681" i="1"/>
  <c r="Y2677" i="1"/>
  <c r="Z2677" i="1"/>
  <c r="AA2677" i="1" s="1"/>
  <c r="X2677" i="1"/>
  <c r="Y2673" i="1"/>
  <c r="Z2673" i="1"/>
  <c r="X2673" i="1"/>
  <c r="Y2669" i="1"/>
  <c r="Z2669" i="1"/>
  <c r="X2669" i="1"/>
  <c r="Y2665" i="1"/>
  <c r="Z2665" i="1"/>
  <c r="X2665" i="1"/>
  <c r="Y2661" i="1"/>
  <c r="Z2661" i="1"/>
  <c r="AA2661" i="1" s="1"/>
  <c r="X2661" i="1"/>
  <c r="Y2657" i="1"/>
  <c r="Z2657" i="1"/>
  <c r="X2657" i="1"/>
  <c r="Y2653" i="1"/>
  <c r="Z2653" i="1"/>
  <c r="X2653" i="1"/>
  <c r="Y2649" i="1"/>
  <c r="Z2649" i="1"/>
  <c r="X2649" i="1"/>
  <c r="Y2645" i="1"/>
  <c r="Z2645" i="1"/>
  <c r="AA2645" i="1" s="1"/>
  <c r="X2645" i="1"/>
  <c r="Y2641" i="1"/>
  <c r="Z2641" i="1"/>
  <c r="X2641" i="1"/>
  <c r="Y2637" i="1"/>
  <c r="Z2637" i="1"/>
  <c r="X2637" i="1"/>
  <c r="Y2633" i="1"/>
  <c r="Z2633" i="1"/>
  <c r="X2633" i="1"/>
  <c r="Y2629" i="1"/>
  <c r="Z2629" i="1"/>
  <c r="AA2629" i="1" s="1"/>
  <c r="X2629" i="1"/>
  <c r="Y2625" i="1"/>
  <c r="Z2625" i="1"/>
  <c r="X2625" i="1"/>
  <c r="Y2621" i="1"/>
  <c r="Z2621" i="1"/>
  <c r="X2621" i="1"/>
  <c r="Y2617" i="1"/>
  <c r="Z2617" i="1"/>
  <c r="X2617" i="1"/>
  <c r="Y2613" i="1"/>
  <c r="Z2613" i="1"/>
  <c r="AA2613" i="1" s="1"/>
  <c r="X2613" i="1"/>
  <c r="Y2609" i="1"/>
  <c r="Z2609" i="1"/>
  <c r="X2609" i="1"/>
  <c r="Y2605" i="1"/>
  <c r="Z2605" i="1"/>
  <c r="X2605" i="1"/>
  <c r="Y2601" i="1"/>
  <c r="Z2601" i="1"/>
  <c r="X2601" i="1"/>
  <c r="Y2597" i="1"/>
  <c r="Z2597" i="1"/>
  <c r="AA2597" i="1" s="1"/>
  <c r="X2597" i="1"/>
  <c r="Y2593" i="1"/>
  <c r="Z2593" i="1"/>
  <c r="X2593" i="1"/>
  <c r="Y2589" i="1"/>
  <c r="Z2589" i="1"/>
  <c r="X2589" i="1"/>
  <c r="Y2585" i="1"/>
  <c r="Z2585" i="1"/>
  <c r="X2585" i="1"/>
  <c r="Y2581" i="1"/>
  <c r="Z2581" i="1"/>
  <c r="AA2581" i="1" s="1"/>
  <c r="X2581" i="1"/>
  <c r="Y2577" i="1"/>
  <c r="Z2577" i="1"/>
  <c r="X2577" i="1"/>
  <c r="Y2573" i="1"/>
  <c r="Z2573" i="1"/>
  <c r="X2573" i="1"/>
  <c r="Y2569" i="1"/>
  <c r="Z2569" i="1"/>
  <c r="X2569" i="1"/>
  <c r="Y2565" i="1"/>
  <c r="Z2565" i="1"/>
  <c r="AA2565" i="1" s="1"/>
  <c r="X2565" i="1"/>
  <c r="Y2561" i="1"/>
  <c r="Z2561" i="1"/>
  <c r="X2561" i="1"/>
  <c r="Y2557" i="1"/>
  <c r="Z2557" i="1"/>
  <c r="X2557" i="1"/>
  <c r="Y2553" i="1"/>
  <c r="Z2553" i="1"/>
  <c r="X2553" i="1"/>
  <c r="Y2549" i="1"/>
  <c r="Z2549" i="1"/>
  <c r="AA2549" i="1" s="1"/>
  <c r="X2549" i="1"/>
  <c r="Y2545" i="1"/>
  <c r="Z2545" i="1"/>
  <c r="X2545" i="1"/>
  <c r="Y2541" i="1"/>
  <c r="Z2541" i="1"/>
  <c r="X2541" i="1"/>
  <c r="Y2537" i="1"/>
  <c r="Z2537" i="1"/>
  <c r="X2537" i="1"/>
  <c r="Y2533" i="1"/>
  <c r="Z2533" i="1"/>
  <c r="AA2533" i="1" s="1"/>
  <c r="X2533" i="1"/>
  <c r="Y2529" i="1"/>
  <c r="Z2529" i="1"/>
  <c r="X2529" i="1"/>
  <c r="Y2525" i="1"/>
  <c r="Z2525" i="1"/>
  <c r="X2525" i="1"/>
  <c r="Y2521" i="1"/>
  <c r="Z2521" i="1"/>
  <c r="X2521" i="1"/>
  <c r="Y2517" i="1"/>
  <c r="Z2517" i="1"/>
  <c r="AA2517" i="1" s="1"/>
  <c r="X2517" i="1"/>
  <c r="Y2513" i="1"/>
  <c r="Z2513" i="1"/>
  <c r="X2513" i="1"/>
  <c r="Z2246" i="1"/>
  <c r="AA2246" i="1" s="1"/>
  <c r="X2246" i="1"/>
  <c r="Y2246" i="1"/>
  <c r="Z2242" i="1"/>
  <c r="AA2242" i="1" s="1"/>
  <c r="X2242" i="1"/>
  <c r="Y2242" i="1"/>
  <c r="Z2238" i="1"/>
  <c r="X2238" i="1"/>
  <c r="Y2238" i="1"/>
  <c r="Z2234" i="1"/>
  <c r="X2234" i="1"/>
  <c r="Y2234" i="1"/>
  <c r="Z2230" i="1"/>
  <c r="AA2230" i="1" s="1"/>
  <c r="X2230" i="1"/>
  <c r="Y2230" i="1"/>
  <c r="Z2226" i="1"/>
  <c r="AA2226" i="1" s="1"/>
  <c r="X2226" i="1"/>
  <c r="Y2226" i="1"/>
  <c r="Z2222" i="1"/>
  <c r="X2222" i="1"/>
  <c r="Y2222" i="1"/>
  <c r="Z2218" i="1"/>
  <c r="X2218" i="1"/>
  <c r="Y2218" i="1"/>
  <c r="Z2214" i="1"/>
  <c r="AA2214" i="1" s="1"/>
  <c r="X2214" i="1"/>
  <c r="Y2214" i="1"/>
  <c r="Z2210" i="1"/>
  <c r="AA2210" i="1" s="1"/>
  <c r="X2210" i="1"/>
  <c r="Y2210" i="1"/>
  <c r="Z2206" i="1"/>
  <c r="X2206" i="1"/>
  <c r="Y2206" i="1"/>
  <c r="Z2202" i="1"/>
  <c r="X2202" i="1"/>
  <c r="Y2202" i="1"/>
  <c r="Z2198" i="1"/>
  <c r="AA2198" i="1" s="1"/>
  <c r="X2198" i="1"/>
  <c r="Y2198" i="1"/>
  <c r="Z2194" i="1"/>
  <c r="AA2194" i="1" s="1"/>
  <c r="X2194" i="1"/>
  <c r="Y2194" i="1"/>
  <c r="Z2190" i="1"/>
  <c r="X2190" i="1"/>
  <c r="Y2190" i="1"/>
  <c r="Z2186" i="1"/>
  <c r="X2186" i="1"/>
  <c r="Y2186" i="1"/>
  <c r="Z2182" i="1"/>
  <c r="AA2182" i="1" s="1"/>
  <c r="X2182" i="1"/>
  <c r="Y2182" i="1"/>
  <c r="Z2178" i="1"/>
  <c r="AA2178" i="1" s="1"/>
  <c r="X2178" i="1"/>
  <c r="Y2178" i="1"/>
  <c r="Z2174" i="1"/>
  <c r="X2174" i="1"/>
  <c r="Y2174" i="1"/>
  <c r="Z2170" i="1"/>
  <c r="X2170" i="1"/>
  <c r="Y2170" i="1"/>
  <c r="Z2166" i="1"/>
  <c r="AA2166" i="1" s="1"/>
  <c r="X2166" i="1"/>
  <c r="Y2166" i="1"/>
  <c r="Z2162" i="1"/>
  <c r="AA2162" i="1" s="1"/>
  <c r="X2162" i="1"/>
  <c r="Y2162" i="1"/>
  <c r="Z2158" i="1"/>
  <c r="X2158" i="1"/>
  <c r="Y2158" i="1"/>
  <c r="Z2154" i="1"/>
  <c r="X2154" i="1"/>
  <c r="Y2154" i="1"/>
  <c r="Z2150" i="1"/>
  <c r="AA2150" i="1" s="1"/>
  <c r="X2150" i="1"/>
  <c r="Y2150" i="1"/>
  <c r="Z2146" i="1"/>
  <c r="AA2146" i="1" s="1"/>
  <c r="X2146" i="1"/>
  <c r="Y2146" i="1"/>
  <c r="Z2142" i="1"/>
  <c r="X2142" i="1"/>
  <c r="Y2142" i="1"/>
  <c r="Z2138" i="1"/>
  <c r="X2138" i="1"/>
  <c r="Y2138" i="1"/>
  <c r="Z2134" i="1"/>
  <c r="AA2134" i="1" s="1"/>
  <c r="X2134" i="1"/>
  <c r="Y2134" i="1"/>
  <c r="Z2130" i="1"/>
  <c r="AA2130" i="1" s="1"/>
  <c r="X2130" i="1"/>
  <c r="Y2130" i="1"/>
  <c r="Z2126" i="1"/>
  <c r="X2126" i="1"/>
  <c r="Y2126" i="1"/>
  <c r="Z2122" i="1"/>
  <c r="X2122" i="1"/>
  <c r="Y2122" i="1"/>
  <c r="Z2118" i="1"/>
  <c r="AA2118" i="1" s="1"/>
  <c r="X2118" i="1"/>
  <c r="Y2118" i="1"/>
  <c r="Z2114" i="1"/>
  <c r="AA2114" i="1" s="1"/>
  <c r="X2114" i="1"/>
  <c r="Y2114" i="1"/>
  <c r="Z2110" i="1"/>
  <c r="X2110" i="1"/>
  <c r="Y2110" i="1"/>
  <c r="Z2106" i="1"/>
  <c r="X2106" i="1"/>
  <c r="Y2106" i="1"/>
  <c r="Z2102" i="1"/>
  <c r="AA2102" i="1" s="1"/>
  <c r="X2102" i="1"/>
  <c r="Y2102" i="1"/>
  <c r="Z2098" i="1"/>
  <c r="AA2098" i="1" s="1"/>
  <c r="X2098" i="1"/>
  <c r="Y2098" i="1"/>
  <c r="Z2094" i="1"/>
  <c r="X2094" i="1"/>
  <c r="Y2094" i="1"/>
  <c r="Z2090" i="1"/>
  <c r="X2090" i="1"/>
  <c r="Y2090" i="1"/>
  <c r="Z2086" i="1"/>
  <c r="AA2086" i="1" s="1"/>
  <c r="X2086" i="1"/>
  <c r="Y2086" i="1"/>
  <c r="Z2082" i="1"/>
  <c r="AA2082" i="1" s="1"/>
  <c r="X2082" i="1"/>
  <c r="Y2082" i="1"/>
  <c r="Z2078" i="1"/>
  <c r="X2078" i="1"/>
  <c r="Y2078" i="1"/>
  <c r="Z2074" i="1"/>
  <c r="X2074" i="1"/>
  <c r="Y2074" i="1"/>
  <c r="Z2070" i="1"/>
  <c r="AA2070" i="1" s="1"/>
  <c r="X2070" i="1"/>
  <c r="Y2070" i="1"/>
  <c r="Z2066" i="1"/>
  <c r="AA2066" i="1" s="1"/>
  <c r="X2066" i="1"/>
  <c r="Y2066" i="1"/>
  <c r="Z2062" i="1"/>
  <c r="X2062" i="1"/>
  <c r="Y2062" i="1"/>
  <c r="Z2058" i="1"/>
  <c r="X2058" i="1"/>
  <c r="Y2058" i="1"/>
  <c r="Z2054" i="1"/>
  <c r="AA2054" i="1" s="1"/>
  <c r="X2054" i="1"/>
  <c r="Y2054" i="1"/>
  <c r="Z2050" i="1"/>
  <c r="AA2050" i="1" s="1"/>
  <c r="X2050" i="1"/>
  <c r="Y2050" i="1"/>
  <c r="Z2046" i="1"/>
  <c r="X2046" i="1"/>
  <c r="Y2046" i="1"/>
  <c r="Z2042" i="1"/>
  <c r="X2042" i="1"/>
  <c r="Y2042" i="1"/>
  <c r="Z2038" i="1"/>
  <c r="AA2038" i="1" s="1"/>
  <c r="X2038" i="1"/>
  <c r="Y2038" i="1"/>
  <c r="Z2034" i="1"/>
  <c r="AA2034" i="1" s="1"/>
  <c r="X2034" i="1"/>
  <c r="Y2034" i="1"/>
  <c r="Z2030" i="1"/>
  <c r="X2030" i="1"/>
  <c r="Y2030" i="1"/>
  <c r="Z2026" i="1"/>
  <c r="X2026" i="1"/>
  <c r="Y2026" i="1"/>
  <c r="Z2022" i="1"/>
  <c r="AA2022" i="1" s="1"/>
  <c r="X2022" i="1"/>
  <c r="Y2022" i="1"/>
  <c r="Z2018" i="1"/>
  <c r="AA2018" i="1" s="1"/>
  <c r="X2018" i="1"/>
  <c r="Y2018" i="1"/>
  <c r="Z2014" i="1"/>
  <c r="X2014" i="1"/>
  <c r="Y2014" i="1"/>
  <c r="Z2010" i="1"/>
  <c r="X2010" i="1"/>
  <c r="Y2010" i="1"/>
  <c r="Z2006" i="1"/>
  <c r="AA2006" i="1" s="1"/>
  <c r="X2006" i="1"/>
  <c r="Y2006" i="1"/>
  <c r="Z2002" i="1"/>
  <c r="AA2002" i="1" s="1"/>
  <c r="X2002" i="1"/>
  <c r="Y2002" i="1"/>
  <c r="Z1998" i="1"/>
  <c r="X1998" i="1"/>
  <c r="Y1998" i="1"/>
  <c r="Z1994" i="1"/>
  <c r="X1994" i="1"/>
  <c r="Y1994" i="1"/>
  <c r="Z1990" i="1"/>
  <c r="AA1990" i="1" s="1"/>
  <c r="X1990" i="1"/>
  <c r="Y1990" i="1"/>
  <c r="Z1986" i="1"/>
  <c r="AA1986" i="1" s="1"/>
  <c r="X1986" i="1"/>
  <c r="Y1986" i="1"/>
  <c r="Z1982" i="1"/>
  <c r="X1982" i="1"/>
  <c r="Y1982" i="1"/>
  <c r="Z1978" i="1"/>
  <c r="X1978" i="1"/>
  <c r="Y1978" i="1"/>
  <c r="Z1974" i="1"/>
  <c r="AA1974" i="1" s="1"/>
  <c r="X1974" i="1"/>
  <c r="Y1974" i="1"/>
  <c r="Z1970" i="1"/>
  <c r="AA1970" i="1" s="1"/>
  <c r="X1970" i="1"/>
  <c r="Y1970" i="1"/>
  <c r="Z1966" i="1"/>
  <c r="X1966" i="1"/>
  <c r="Y1966" i="1"/>
  <c r="Z1962" i="1"/>
  <c r="X1962" i="1"/>
  <c r="Y1962" i="1"/>
  <c r="Z1958" i="1"/>
  <c r="AA1958" i="1" s="1"/>
  <c r="X1958" i="1"/>
  <c r="Y1958" i="1"/>
  <c r="Z1954" i="1"/>
  <c r="AA1954" i="1" s="1"/>
  <c r="X1954" i="1"/>
  <c r="Y1954" i="1"/>
  <c r="Z1950" i="1"/>
  <c r="X1950" i="1"/>
  <c r="Y1950" i="1"/>
  <c r="Z1946" i="1"/>
  <c r="X1946" i="1"/>
  <c r="Y1946" i="1"/>
  <c r="Z1942" i="1"/>
  <c r="AA1942" i="1" s="1"/>
  <c r="X1942" i="1"/>
  <c r="Y1942" i="1"/>
  <c r="Z1938" i="1"/>
  <c r="AA1938" i="1" s="1"/>
  <c r="X1938" i="1"/>
  <c r="Y1938" i="1"/>
  <c r="Z1934" i="1"/>
  <c r="X1934" i="1"/>
  <c r="Y1934" i="1"/>
  <c r="Z1930" i="1"/>
  <c r="X1930" i="1"/>
  <c r="Y1930" i="1"/>
  <c r="Z1926" i="1"/>
  <c r="AA1926" i="1" s="1"/>
  <c r="X1926" i="1"/>
  <c r="Y1926" i="1"/>
  <c r="Z1922" i="1"/>
  <c r="AA1922" i="1" s="1"/>
  <c r="X1922" i="1"/>
  <c r="Y1922" i="1"/>
  <c r="Z1918" i="1"/>
  <c r="X1918" i="1"/>
  <c r="Y1918" i="1"/>
  <c r="Z1914" i="1"/>
  <c r="X1914" i="1"/>
  <c r="Y1914" i="1"/>
  <c r="Z1910" i="1"/>
  <c r="AA1910" i="1" s="1"/>
  <c r="X1910" i="1"/>
  <c r="Y1910" i="1"/>
  <c r="Z1906" i="1"/>
  <c r="AA1906" i="1" s="1"/>
  <c r="X1906" i="1"/>
  <c r="Y1906" i="1"/>
  <c r="Z1902" i="1"/>
  <c r="X1902" i="1"/>
  <c r="Y1902" i="1"/>
  <c r="Z1898" i="1"/>
  <c r="X1898" i="1"/>
  <c r="Y1898" i="1"/>
  <c r="Z1894" i="1"/>
  <c r="AA1894" i="1" s="1"/>
  <c r="X1894" i="1"/>
  <c r="Y1894" i="1"/>
  <c r="Z1890" i="1"/>
  <c r="AA1890" i="1" s="1"/>
  <c r="X1890" i="1"/>
  <c r="Y1890" i="1"/>
  <c r="Z1886" i="1"/>
  <c r="X1886" i="1"/>
  <c r="Y1886" i="1"/>
  <c r="Z1882" i="1"/>
  <c r="X1882" i="1"/>
  <c r="Y1882" i="1"/>
  <c r="Z1878" i="1"/>
  <c r="AA1878" i="1" s="1"/>
  <c r="X1878" i="1"/>
  <c r="Y1878" i="1"/>
  <c r="Z1874" i="1"/>
  <c r="AA1874" i="1" s="1"/>
  <c r="X1874" i="1"/>
  <c r="Y1874" i="1"/>
  <c r="Z1870" i="1"/>
  <c r="X1870" i="1"/>
  <c r="Y1870" i="1"/>
  <c r="Z1866" i="1"/>
  <c r="X1866" i="1"/>
  <c r="Y1866" i="1"/>
  <c r="Z1862" i="1"/>
  <c r="AA1862" i="1" s="1"/>
  <c r="X1862" i="1"/>
  <c r="Y1862" i="1"/>
  <c r="Z1858" i="1"/>
  <c r="AA1858" i="1" s="1"/>
  <c r="X1858" i="1"/>
  <c r="Y1858" i="1"/>
  <c r="Z1854" i="1"/>
  <c r="X1854" i="1"/>
  <c r="Y1854" i="1"/>
  <c r="Z1850" i="1"/>
  <c r="X1850" i="1"/>
  <c r="Y1850" i="1"/>
  <c r="Z1846" i="1"/>
  <c r="AA1846" i="1" s="1"/>
  <c r="X1846" i="1"/>
  <c r="Y1846" i="1"/>
  <c r="Z1842" i="1"/>
  <c r="AA1842" i="1" s="1"/>
  <c r="X1842" i="1"/>
  <c r="Y1842" i="1"/>
  <c r="Z1838" i="1"/>
  <c r="X1838" i="1"/>
  <c r="Y1838" i="1"/>
  <c r="Z1834" i="1"/>
  <c r="X1834" i="1"/>
  <c r="Y1834" i="1"/>
  <c r="Z1830" i="1"/>
  <c r="AA1830" i="1" s="1"/>
  <c r="X1830" i="1"/>
  <c r="Y1830" i="1"/>
  <c r="Z1826" i="1"/>
  <c r="AA1826" i="1" s="1"/>
  <c r="X1826" i="1"/>
  <c r="Y1826" i="1"/>
  <c r="Z1822" i="1"/>
  <c r="X1822" i="1"/>
  <c r="Y1822" i="1"/>
  <c r="Z1818" i="1"/>
  <c r="X1818" i="1"/>
  <c r="Y1818" i="1"/>
  <c r="Z1814" i="1"/>
  <c r="AA1814" i="1" s="1"/>
  <c r="X1814" i="1"/>
  <c r="Y1814" i="1"/>
  <c r="Z1810" i="1"/>
  <c r="AA1810" i="1" s="1"/>
  <c r="X1810" i="1"/>
  <c r="Y1810" i="1"/>
  <c r="Z1806" i="1"/>
  <c r="X1806" i="1"/>
  <c r="Y1806" i="1"/>
  <c r="Z1802" i="1"/>
  <c r="X1802" i="1"/>
  <c r="Y1802" i="1"/>
  <c r="Z1798" i="1"/>
  <c r="AA1798" i="1" s="1"/>
  <c r="X1798" i="1"/>
  <c r="Y1798" i="1"/>
  <c r="Z1794" i="1"/>
  <c r="AA1794" i="1" s="1"/>
  <c r="X1794" i="1"/>
  <c r="Y1794" i="1"/>
  <c r="Z1790" i="1"/>
  <c r="X1790" i="1"/>
  <c r="Y1790" i="1"/>
  <c r="Z1786" i="1"/>
  <c r="X1786" i="1"/>
  <c r="Y1786" i="1"/>
  <c r="Z1782" i="1"/>
  <c r="AA1782" i="1" s="1"/>
  <c r="X1782" i="1"/>
  <c r="Y1782" i="1"/>
  <c r="Z1778" i="1"/>
  <c r="AA1778" i="1" s="1"/>
  <c r="X1778" i="1"/>
  <c r="Y1778" i="1"/>
  <c r="Z1774" i="1"/>
  <c r="X1774" i="1"/>
  <c r="Y1774" i="1"/>
  <c r="Z1770" i="1"/>
  <c r="X1770" i="1"/>
  <c r="Y1770" i="1"/>
  <c r="Z1766" i="1"/>
  <c r="AA1766" i="1" s="1"/>
  <c r="X1766" i="1"/>
  <c r="Y1766" i="1"/>
  <c r="Z1762" i="1"/>
  <c r="AA1762" i="1" s="1"/>
  <c r="X1762" i="1"/>
  <c r="Y1762" i="1"/>
  <c r="Z1758" i="1"/>
  <c r="X1758" i="1"/>
  <c r="Y1758" i="1"/>
  <c r="Z1754" i="1"/>
  <c r="X1754" i="1"/>
  <c r="Y1754" i="1"/>
  <c r="Z1750" i="1"/>
  <c r="AA1750" i="1" s="1"/>
  <c r="X1750" i="1"/>
  <c r="Y1750" i="1"/>
  <c r="Z1746" i="1"/>
  <c r="AA1746" i="1" s="1"/>
  <c r="X1746" i="1"/>
  <c r="Y1746" i="1"/>
  <c r="Z1742" i="1"/>
  <c r="X1742" i="1"/>
  <c r="Y1742" i="1"/>
  <c r="Z1738" i="1"/>
  <c r="X1738" i="1"/>
  <c r="Y1738" i="1"/>
  <c r="Z1734" i="1"/>
  <c r="AA1734" i="1" s="1"/>
  <c r="X1734" i="1"/>
  <c r="Y1734" i="1"/>
  <c r="Z1730" i="1"/>
  <c r="AA1730" i="1" s="1"/>
  <c r="X1730" i="1"/>
  <c r="Y1730" i="1"/>
  <c r="Z1726" i="1"/>
  <c r="X1726" i="1"/>
  <c r="Y1726" i="1"/>
  <c r="Z1722" i="1"/>
  <c r="X1722" i="1"/>
  <c r="Y1722" i="1"/>
  <c r="Z1718" i="1"/>
  <c r="AA1718" i="1" s="1"/>
  <c r="X1718" i="1"/>
  <c r="Y1718" i="1"/>
  <c r="Z1714" i="1"/>
  <c r="AA1714" i="1" s="1"/>
  <c r="X1714" i="1"/>
  <c r="Y1714" i="1"/>
  <c r="Z1710" i="1"/>
  <c r="X1710" i="1"/>
  <c r="Y1710" i="1"/>
  <c r="Z1706" i="1"/>
  <c r="X1706" i="1"/>
  <c r="Y1706" i="1"/>
  <c r="Z1702" i="1"/>
  <c r="AA1702" i="1" s="1"/>
  <c r="X1702" i="1"/>
  <c r="Y1702" i="1"/>
  <c r="Z1698" i="1"/>
  <c r="AA1698" i="1" s="1"/>
  <c r="X1698" i="1"/>
  <c r="Y1698" i="1"/>
  <c r="Z1694" i="1"/>
  <c r="X1694" i="1"/>
  <c r="Y1694" i="1"/>
  <c r="Z1690" i="1"/>
  <c r="X1690" i="1"/>
  <c r="Y1690" i="1"/>
  <c r="Z1686" i="1"/>
  <c r="AA1686" i="1" s="1"/>
  <c r="X1686" i="1"/>
  <c r="Y1686" i="1"/>
  <c r="Z1682" i="1"/>
  <c r="AA1682" i="1" s="1"/>
  <c r="X1682" i="1"/>
  <c r="Y1682" i="1"/>
  <c r="Z1678" i="1"/>
  <c r="Y1678" i="1"/>
  <c r="X1678" i="1"/>
  <c r="Z1674" i="1"/>
  <c r="Y1674" i="1"/>
  <c r="X1674" i="1"/>
  <c r="Z1670" i="1"/>
  <c r="AA1670" i="1" s="1"/>
  <c r="Y1670" i="1"/>
  <c r="X1670" i="1"/>
  <c r="Z1666" i="1"/>
  <c r="AA1666" i="1" s="1"/>
  <c r="Y1666" i="1"/>
  <c r="X1666" i="1"/>
  <c r="Z1662" i="1"/>
  <c r="Y1662" i="1"/>
  <c r="X1662" i="1"/>
  <c r="Z1658" i="1"/>
  <c r="Y1658" i="1"/>
  <c r="X1658" i="1"/>
  <c r="Z1654" i="1"/>
  <c r="AA1654" i="1" s="1"/>
  <c r="Y1654" i="1"/>
  <c r="X1654" i="1"/>
  <c r="Z1650" i="1"/>
  <c r="AA1650" i="1" s="1"/>
  <c r="Y1650" i="1"/>
  <c r="X1650" i="1"/>
  <c r="Z1646" i="1"/>
  <c r="Y1646" i="1"/>
  <c r="X1646" i="1"/>
  <c r="Z1642" i="1"/>
  <c r="Y1642" i="1"/>
  <c r="X1642" i="1"/>
  <c r="Z1638" i="1"/>
  <c r="AA1638" i="1" s="1"/>
  <c r="Y1638" i="1"/>
  <c r="X1638" i="1"/>
  <c r="Z1634" i="1"/>
  <c r="AA1634" i="1" s="1"/>
  <c r="Y1634" i="1"/>
  <c r="X1634" i="1"/>
  <c r="Z1630" i="1"/>
  <c r="Y1630" i="1"/>
  <c r="X1630" i="1"/>
  <c r="Z1626" i="1"/>
  <c r="Y1626" i="1"/>
  <c r="X1626" i="1"/>
  <c r="Z1622" i="1"/>
  <c r="AA1622" i="1" s="1"/>
  <c r="Y1622" i="1"/>
  <c r="X1622" i="1"/>
  <c r="Z1618" i="1"/>
  <c r="AA1618" i="1" s="1"/>
  <c r="Y1618" i="1"/>
  <c r="X1618" i="1"/>
  <c r="Z1614" i="1"/>
  <c r="Y1614" i="1"/>
  <c r="X1614" i="1"/>
  <c r="Z1610" i="1"/>
  <c r="Y1610" i="1"/>
  <c r="X1610" i="1"/>
  <c r="Z1606" i="1"/>
  <c r="AA1606" i="1" s="1"/>
  <c r="Y1606" i="1"/>
  <c r="X1606" i="1"/>
  <c r="Z1602" i="1"/>
  <c r="AA1602" i="1" s="1"/>
  <c r="Y1602" i="1"/>
  <c r="X1602" i="1"/>
  <c r="Z1598" i="1"/>
  <c r="Y1598" i="1"/>
  <c r="X1598" i="1"/>
  <c r="Z1594" i="1"/>
  <c r="Y1594" i="1"/>
  <c r="X1594" i="1"/>
  <c r="Z1590" i="1"/>
  <c r="AA1590" i="1" s="1"/>
  <c r="Y1590" i="1"/>
  <c r="X1590" i="1"/>
  <c r="Z1586" i="1"/>
  <c r="AA1586" i="1" s="1"/>
  <c r="Y1586" i="1"/>
  <c r="X1586" i="1"/>
  <c r="Z1582" i="1"/>
  <c r="Y1582" i="1"/>
  <c r="X1582" i="1"/>
  <c r="Z1578" i="1"/>
  <c r="Y1578" i="1"/>
  <c r="X1578" i="1"/>
  <c r="Z1574" i="1"/>
  <c r="AA1574" i="1" s="1"/>
  <c r="Y1574" i="1"/>
  <c r="X1574" i="1"/>
  <c r="Z1570" i="1"/>
  <c r="AA1570" i="1" s="1"/>
  <c r="Y1570" i="1"/>
  <c r="X1570" i="1"/>
  <c r="Z1566" i="1"/>
  <c r="Y1566" i="1"/>
  <c r="X1566" i="1"/>
  <c r="Z1562" i="1"/>
  <c r="Y1562" i="1"/>
  <c r="X1562" i="1"/>
  <c r="Z1558" i="1"/>
  <c r="AA1558" i="1" s="1"/>
  <c r="Y1558" i="1"/>
  <c r="X1558" i="1"/>
  <c r="Z1554" i="1"/>
  <c r="AA1554" i="1" s="1"/>
  <c r="Y1554" i="1"/>
  <c r="X1554" i="1"/>
  <c r="Z1550" i="1"/>
  <c r="Y1550" i="1"/>
  <c r="X1550" i="1"/>
  <c r="Z1546" i="1"/>
  <c r="Y1546" i="1"/>
  <c r="X1546" i="1"/>
  <c r="Z1542" i="1"/>
  <c r="AA1542" i="1" s="1"/>
  <c r="Y1542" i="1"/>
  <c r="X1542" i="1"/>
  <c r="Z1538" i="1"/>
  <c r="AA1538" i="1" s="1"/>
  <c r="Y1538" i="1"/>
  <c r="X1538" i="1"/>
  <c r="Z1534" i="1"/>
  <c r="Y1534" i="1"/>
  <c r="X1534" i="1"/>
  <c r="Z1530" i="1"/>
  <c r="Y1530" i="1"/>
  <c r="X1530" i="1"/>
  <c r="Z1526" i="1"/>
  <c r="AA1526" i="1" s="1"/>
  <c r="Y1526" i="1"/>
  <c r="X1526" i="1"/>
  <c r="Z1522" i="1"/>
  <c r="AA1522" i="1" s="1"/>
  <c r="Y1522" i="1"/>
  <c r="X1522" i="1"/>
  <c r="Z1518" i="1"/>
  <c r="Y1518" i="1"/>
  <c r="X1518" i="1"/>
  <c r="Z1514" i="1"/>
  <c r="Y1514" i="1"/>
  <c r="X1514" i="1"/>
  <c r="Z1510" i="1"/>
  <c r="AA1510" i="1" s="1"/>
  <c r="Y1510" i="1"/>
  <c r="X1510" i="1"/>
  <c r="Z1506" i="1"/>
  <c r="AA1506" i="1" s="1"/>
  <c r="Y1506" i="1"/>
  <c r="X1506" i="1"/>
  <c r="Z1502" i="1"/>
  <c r="Y1502" i="1"/>
  <c r="X1502" i="1"/>
  <c r="Z1498" i="1"/>
  <c r="Y1498" i="1"/>
  <c r="X1498" i="1"/>
  <c r="Z1494" i="1"/>
  <c r="AA1494" i="1" s="1"/>
  <c r="Y1494" i="1"/>
  <c r="X1494" i="1"/>
  <c r="X1490" i="1"/>
  <c r="Y1490" i="1"/>
  <c r="Z1490" i="1"/>
  <c r="X1486" i="1"/>
  <c r="Y1486" i="1"/>
  <c r="Z1486" i="1"/>
  <c r="X1482" i="1"/>
  <c r="Y1482" i="1"/>
  <c r="Z1482" i="1"/>
  <c r="AA1482" i="1" s="1"/>
  <c r="X1478" i="1"/>
  <c r="Y1478" i="1"/>
  <c r="Z1478" i="1"/>
  <c r="X1474" i="1"/>
  <c r="Y1474" i="1"/>
  <c r="Z1474" i="1"/>
  <c r="X1470" i="1"/>
  <c r="Y1470" i="1"/>
  <c r="Z1470" i="1"/>
  <c r="X1466" i="1"/>
  <c r="Y1466" i="1"/>
  <c r="Z1466" i="1"/>
  <c r="AA1466" i="1" s="1"/>
  <c r="X1462" i="1"/>
  <c r="Y1462" i="1"/>
  <c r="Z1462" i="1"/>
  <c r="X1458" i="1"/>
  <c r="Y1458" i="1"/>
  <c r="Z1458" i="1"/>
  <c r="X1454" i="1"/>
  <c r="Y1454" i="1"/>
  <c r="Z1454" i="1"/>
  <c r="X1450" i="1"/>
  <c r="Y1450" i="1"/>
  <c r="Z1450" i="1"/>
  <c r="AA1450" i="1" s="1"/>
  <c r="X1446" i="1"/>
  <c r="Y1446" i="1"/>
  <c r="Z1446" i="1"/>
  <c r="X1442" i="1"/>
  <c r="Y1442" i="1"/>
  <c r="Z1442" i="1"/>
  <c r="X1438" i="1"/>
  <c r="Y1438" i="1"/>
  <c r="Z1438" i="1"/>
  <c r="X1434" i="1"/>
  <c r="Y1434" i="1"/>
  <c r="Z1434" i="1"/>
  <c r="AA1434" i="1" s="1"/>
  <c r="X1430" i="1"/>
  <c r="Y1430" i="1"/>
  <c r="Z1430" i="1"/>
  <c r="X1426" i="1"/>
  <c r="Y1426" i="1"/>
  <c r="Z1426" i="1"/>
  <c r="X1422" i="1"/>
  <c r="Y1422" i="1"/>
  <c r="Z1422" i="1"/>
  <c r="X1418" i="1"/>
  <c r="Y1418" i="1"/>
  <c r="Z1418" i="1"/>
  <c r="AA1418" i="1" s="1"/>
  <c r="X1414" i="1"/>
  <c r="Y1414" i="1"/>
  <c r="Z1414" i="1"/>
  <c r="X1410" i="1"/>
  <c r="Y1410" i="1"/>
  <c r="Z1410" i="1"/>
  <c r="X1406" i="1"/>
  <c r="Y1406" i="1"/>
  <c r="Z1406" i="1"/>
  <c r="X1402" i="1"/>
  <c r="Y1402" i="1"/>
  <c r="Z1402" i="1"/>
  <c r="AA1402" i="1" s="1"/>
  <c r="X1398" i="1"/>
  <c r="Y1398" i="1"/>
  <c r="Z1398" i="1"/>
  <c r="X1394" i="1"/>
  <c r="Y1394" i="1"/>
  <c r="Z1394" i="1"/>
  <c r="X1390" i="1"/>
  <c r="Y1390" i="1"/>
  <c r="Z1390" i="1"/>
  <c r="X1386" i="1"/>
  <c r="Y1386" i="1"/>
  <c r="Z1386" i="1"/>
  <c r="AA1386" i="1" s="1"/>
  <c r="X1382" i="1"/>
  <c r="Y1382" i="1"/>
  <c r="Z1382" i="1"/>
  <c r="X1378" i="1"/>
  <c r="Y1378" i="1"/>
  <c r="Z1378" i="1"/>
  <c r="X1374" i="1"/>
  <c r="Y1374" i="1"/>
  <c r="Z1374" i="1"/>
  <c r="X1370" i="1"/>
  <c r="Y1370" i="1"/>
  <c r="Z1370" i="1"/>
  <c r="AA1370" i="1" s="1"/>
  <c r="X1366" i="1"/>
  <c r="Y1366" i="1"/>
  <c r="Z1366" i="1"/>
  <c r="X1362" i="1"/>
  <c r="Y1362" i="1"/>
  <c r="Z1362" i="1"/>
  <c r="X1358" i="1"/>
  <c r="Y1358" i="1"/>
  <c r="Z1358" i="1"/>
  <c r="X1354" i="1"/>
  <c r="Y1354" i="1"/>
  <c r="Z1354" i="1"/>
  <c r="AA1354" i="1" s="1"/>
  <c r="X1350" i="1"/>
  <c r="Y1350" i="1"/>
  <c r="Z1350" i="1"/>
  <c r="X1346" i="1"/>
  <c r="Y1346" i="1"/>
  <c r="Z1346" i="1"/>
  <c r="X1342" i="1"/>
  <c r="Y1342" i="1"/>
  <c r="Z1342" i="1"/>
  <c r="X1338" i="1"/>
  <c r="Y1338" i="1"/>
  <c r="Z1338" i="1"/>
  <c r="AA1338" i="1" s="1"/>
  <c r="X1334" i="1"/>
  <c r="Y1334" i="1"/>
  <c r="Z1334" i="1"/>
  <c r="X1330" i="1"/>
  <c r="Y1330" i="1"/>
  <c r="Z1330" i="1"/>
  <c r="X1326" i="1"/>
  <c r="Y1326" i="1"/>
  <c r="Z1326" i="1"/>
  <c r="X1322" i="1"/>
  <c r="Y1322" i="1"/>
  <c r="Z1322" i="1"/>
  <c r="AA1322" i="1" s="1"/>
  <c r="X1318" i="1"/>
  <c r="Y1318" i="1"/>
  <c r="Z1318" i="1"/>
  <c r="X1314" i="1"/>
  <c r="Y1314" i="1"/>
  <c r="Z1314" i="1"/>
  <c r="X1310" i="1"/>
  <c r="Y1310" i="1"/>
  <c r="Z1310" i="1"/>
  <c r="X1306" i="1"/>
  <c r="Y1306" i="1"/>
  <c r="Z1306" i="1"/>
  <c r="AA1306" i="1" s="1"/>
  <c r="X1302" i="1"/>
  <c r="Y1302" i="1"/>
  <c r="Z1302" i="1"/>
  <c r="X1298" i="1"/>
  <c r="Y1298" i="1"/>
  <c r="Z1298" i="1"/>
  <c r="X1294" i="1"/>
  <c r="Y1294" i="1"/>
  <c r="Z1294" i="1"/>
  <c r="X1290" i="1"/>
  <c r="Y1290" i="1"/>
  <c r="Z1290" i="1"/>
  <c r="AA1290" i="1" s="1"/>
  <c r="X1286" i="1"/>
  <c r="Y1286" i="1"/>
  <c r="Z1286" i="1"/>
  <c r="X1282" i="1"/>
  <c r="Y1282" i="1"/>
  <c r="Z1282" i="1"/>
  <c r="X1278" i="1"/>
  <c r="Y1278" i="1"/>
  <c r="Z1278" i="1"/>
  <c r="X1274" i="1"/>
  <c r="Y1274" i="1"/>
  <c r="Z1274" i="1"/>
  <c r="AA1274" i="1" s="1"/>
  <c r="X1270" i="1"/>
  <c r="Y1270" i="1"/>
  <c r="Z1270" i="1"/>
  <c r="X1266" i="1"/>
  <c r="Y1266" i="1"/>
  <c r="Z1266" i="1"/>
  <c r="X1262" i="1"/>
  <c r="Y1262" i="1"/>
  <c r="Z1262" i="1"/>
  <c r="X1258" i="1"/>
  <c r="Y1258" i="1"/>
  <c r="Z1258" i="1"/>
  <c r="AA1258" i="1" s="1"/>
  <c r="X1254" i="1"/>
  <c r="Y1254" i="1"/>
  <c r="Z1254" i="1"/>
  <c r="X1250" i="1"/>
  <c r="Y1250" i="1"/>
  <c r="Z1250" i="1"/>
  <c r="X1246" i="1"/>
  <c r="Y1246" i="1"/>
  <c r="Z1246" i="1"/>
  <c r="X1242" i="1"/>
  <c r="Y1242" i="1"/>
  <c r="Z1242" i="1"/>
  <c r="AA1242" i="1" s="1"/>
  <c r="X1238" i="1"/>
  <c r="Y1238" i="1"/>
  <c r="Z1238" i="1"/>
  <c r="X1234" i="1"/>
  <c r="Y1234" i="1"/>
  <c r="Z1234" i="1"/>
  <c r="X1230" i="1"/>
  <c r="Y1230" i="1"/>
  <c r="Z1230" i="1"/>
  <c r="X1226" i="1"/>
  <c r="Y1226" i="1"/>
  <c r="Z1226" i="1"/>
  <c r="AA1226" i="1" s="1"/>
  <c r="X1222" i="1"/>
  <c r="Y1222" i="1"/>
  <c r="Z1222" i="1"/>
  <c r="X1218" i="1"/>
  <c r="Y1218" i="1"/>
  <c r="Z1218" i="1"/>
  <c r="X1214" i="1"/>
  <c r="Y1214" i="1"/>
  <c r="Z1214" i="1"/>
  <c r="X1210" i="1"/>
  <c r="Y1210" i="1"/>
  <c r="Z1210" i="1"/>
  <c r="AA1210" i="1" s="1"/>
  <c r="X1206" i="1"/>
  <c r="Y1206" i="1"/>
  <c r="Z1206" i="1"/>
  <c r="X1202" i="1"/>
  <c r="Y1202" i="1"/>
  <c r="Z1202" i="1"/>
  <c r="X1198" i="1"/>
  <c r="Y1198" i="1"/>
  <c r="Z1198" i="1"/>
  <c r="X1194" i="1"/>
  <c r="Y1194" i="1"/>
  <c r="Z1194" i="1"/>
  <c r="AA1194" i="1" s="1"/>
  <c r="X1190" i="1"/>
  <c r="Y1190" i="1"/>
  <c r="Z1190" i="1"/>
  <c r="X1186" i="1"/>
  <c r="Y1186" i="1"/>
  <c r="Z1186" i="1"/>
  <c r="X1182" i="1"/>
  <c r="Y1182" i="1"/>
  <c r="Z1182" i="1"/>
  <c r="X1178" i="1"/>
  <c r="Y1178" i="1"/>
  <c r="Z1178" i="1"/>
  <c r="AA1178" i="1" s="1"/>
  <c r="X1174" i="1"/>
  <c r="Y1174" i="1"/>
  <c r="Z1174" i="1"/>
  <c r="X1170" i="1"/>
  <c r="Y1170" i="1"/>
  <c r="Z1170" i="1"/>
  <c r="X1166" i="1"/>
  <c r="Y1166" i="1"/>
  <c r="Z1166" i="1"/>
  <c r="X1162" i="1"/>
  <c r="Y1162" i="1"/>
  <c r="Z1162" i="1"/>
  <c r="AA1162" i="1" s="1"/>
  <c r="X1158" i="1"/>
  <c r="Y1158" i="1"/>
  <c r="Z1158" i="1"/>
  <c r="X1154" i="1"/>
  <c r="Y1154" i="1"/>
  <c r="Z1154" i="1"/>
  <c r="X1150" i="1"/>
  <c r="Y1150" i="1"/>
  <c r="Z1150" i="1"/>
  <c r="X1146" i="1"/>
  <c r="Y1146" i="1"/>
  <c r="Z1146" i="1"/>
  <c r="AA1146" i="1" s="1"/>
  <c r="X1142" i="1"/>
  <c r="Y1142" i="1"/>
  <c r="Z1142" i="1"/>
  <c r="X1138" i="1"/>
  <c r="Y1138" i="1"/>
  <c r="Z1138" i="1"/>
  <c r="X1134" i="1"/>
  <c r="Y1134" i="1"/>
  <c r="Z1134" i="1"/>
  <c r="X1130" i="1"/>
  <c r="Y1130" i="1"/>
  <c r="Z1130" i="1"/>
  <c r="AA1130" i="1" s="1"/>
  <c r="X1126" i="1"/>
  <c r="Y1126" i="1"/>
  <c r="Z1126" i="1"/>
  <c r="X1122" i="1"/>
  <c r="Y1122" i="1"/>
  <c r="Z1122" i="1"/>
  <c r="X1118" i="1"/>
  <c r="Y1118" i="1"/>
  <c r="Z1118" i="1"/>
  <c r="X1114" i="1"/>
  <c r="Y1114" i="1"/>
  <c r="Z1114" i="1"/>
  <c r="AA1114" i="1" s="1"/>
  <c r="X1110" i="1"/>
  <c r="Y1110" i="1"/>
  <c r="Z1110" i="1"/>
  <c r="X1106" i="1"/>
  <c r="Y1106" i="1"/>
  <c r="Z1106" i="1"/>
  <c r="X1102" i="1"/>
  <c r="Y1102" i="1"/>
  <c r="Z1102" i="1"/>
  <c r="X1098" i="1"/>
  <c r="Y1098" i="1"/>
  <c r="Z1098" i="1"/>
  <c r="AA1098" i="1" s="1"/>
  <c r="X1094" i="1"/>
  <c r="Y1094" i="1"/>
  <c r="Z1094" i="1"/>
  <c r="X1090" i="1"/>
  <c r="Y1090" i="1"/>
  <c r="Z1090" i="1"/>
  <c r="X1086" i="1"/>
  <c r="Y1086" i="1"/>
  <c r="Z1086" i="1"/>
  <c r="X1082" i="1"/>
  <c r="Y1082" i="1"/>
  <c r="Z1082" i="1"/>
  <c r="AA1082" i="1" s="1"/>
  <c r="X1078" i="1"/>
  <c r="Y1078" i="1"/>
  <c r="Z1078" i="1"/>
  <c r="X1074" i="1"/>
  <c r="Y1074" i="1"/>
  <c r="Z1074" i="1"/>
  <c r="X1070" i="1"/>
  <c r="Y1070" i="1"/>
  <c r="Z1070" i="1"/>
  <c r="X1066" i="1"/>
  <c r="Y1066" i="1"/>
  <c r="Z1066" i="1"/>
  <c r="AA1066" i="1" s="1"/>
  <c r="X1062" i="1"/>
  <c r="Y1062" i="1"/>
  <c r="Z1062" i="1"/>
  <c r="X1058" i="1"/>
  <c r="Y1058" i="1"/>
  <c r="Z1058" i="1"/>
  <c r="X1054" i="1"/>
  <c r="Y1054" i="1"/>
  <c r="Z1054" i="1"/>
  <c r="X1050" i="1"/>
  <c r="Y1050" i="1"/>
  <c r="Z1050" i="1"/>
  <c r="AA1050" i="1" s="1"/>
  <c r="X1046" i="1"/>
  <c r="Y1046" i="1"/>
  <c r="Z1046" i="1"/>
  <c r="X1042" i="1"/>
  <c r="Y1042" i="1"/>
  <c r="Z1042" i="1"/>
  <c r="X1038" i="1"/>
  <c r="Y1038" i="1"/>
  <c r="Z1038" i="1"/>
  <c r="X1034" i="1"/>
  <c r="Y1034" i="1"/>
  <c r="Z1034" i="1"/>
  <c r="AA1034" i="1" s="1"/>
  <c r="X1030" i="1"/>
  <c r="Y1030" i="1"/>
  <c r="Z1030" i="1"/>
  <c r="X1026" i="1"/>
  <c r="Y1026" i="1"/>
  <c r="Z1026" i="1"/>
  <c r="X1022" i="1"/>
  <c r="Y1022" i="1"/>
  <c r="Z1022" i="1"/>
  <c r="X1018" i="1"/>
  <c r="Y1018" i="1"/>
  <c r="Z1018" i="1"/>
  <c r="AA1018" i="1" s="1"/>
  <c r="X1014" i="1"/>
  <c r="Y1014" i="1"/>
  <c r="Z1014" i="1"/>
  <c r="X1010" i="1"/>
  <c r="Y1010" i="1"/>
  <c r="Z1010" i="1"/>
  <c r="X1006" i="1"/>
  <c r="Y1006" i="1"/>
  <c r="Z1006" i="1"/>
  <c r="X1002" i="1"/>
  <c r="Y1002" i="1"/>
  <c r="Z1002" i="1"/>
  <c r="AA1002" i="1" s="1"/>
  <c r="X998" i="1"/>
  <c r="Y998" i="1"/>
  <c r="Z998" i="1"/>
  <c r="X994" i="1"/>
  <c r="Y994" i="1"/>
  <c r="Z994" i="1"/>
  <c r="X990" i="1"/>
  <c r="Y990" i="1"/>
  <c r="Z990" i="1"/>
  <c r="X986" i="1"/>
  <c r="Y986" i="1"/>
  <c r="Z986" i="1"/>
  <c r="AA986" i="1" s="1"/>
  <c r="X982" i="1"/>
  <c r="Y982" i="1"/>
  <c r="Z982" i="1"/>
  <c r="X978" i="1"/>
  <c r="Y978" i="1"/>
  <c r="Z978" i="1"/>
  <c r="X974" i="1"/>
  <c r="Y974" i="1"/>
  <c r="Z974" i="1"/>
  <c r="X970" i="1"/>
  <c r="Y970" i="1"/>
  <c r="Z970" i="1"/>
  <c r="AA970" i="1" s="1"/>
  <c r="X966" i="1"/>
  <c r="Y966" i="1"/>
  <c r="Z966" i="1"/>
  <c r="X962" i="1"/>
  <c r="Y962" i="1"/>
  <c r="Z962" i="1"/>
  <c r="X958" i="1"/>
  <c r="Y958" i="1"/>
  <c r="Z958" i="1"/>
  <c r="X954" i="1"/>
  <c r="Y954" i="1"/>
  <c r="Z954" i="1"/>
  <c r="AA954" i="1" s="1"/>
  <c r="X950" i="1"/>
  <c r="Y950" i="1"/>
  <c r="Z950" i="1"/>
  <c r="X946" i="1"/>
  <c r="Y946" i="1"/>
  <c r="Z946" i="1"/>
  <c r="X942" i="1"/>
  <c r="Y942" i="1"/>
  <c r="Z942" i="1"/>
  <c r="X938" i="1"/>
  <c r="Y938" i="1"/>
  <c r="Z938" i="1"/>
  <c r="AA938" i="1" s="1"/>
  <c r="X934" i="1"/>
  <c r="Y934" i="1"/>
  <c r="Z934" i="1"/>
  <c r="X930" i="1"/>
  <c r="Y930" i="1"/>
  <c r="Z930" i="1"/>
  <c r="X926" i="1"/>
  <c r="Y926" i="1"/>
  <c r="Z926" i="1"/>
  <c r="X922" i="1"/>
  <c r="Y922" i="1"/>
  <c r="Z922" i="1"/>
  <c r="AA922" i="1" s="1"/>
  <c r="X918" i="1"/>
  <c r="Y918" i="1"/>
  <c r="Z918" i="1"/>
  <c r="X914" i="1"/>
  <c r="Y914" i="1"/>
  <c r="Z914" i="1"/>
  <c r="X910" i="1"/>
  <c r="Y910" i="1"/>
  <c r="Z910" i="1"/>
  <c r="X906" i="1"/>
  <c r="Y906" i="1"/>
  <c r="Z906" i="1"/>
  <c r="AA906" i="1" s="1"/>
  <c r="X902" i="1"/>
  <c r="Y902" i="1"/>
  <c r="Z902" i="1"/>
  <c r="X898" i="1"/>
  <c r="Y898" i="1"/>
  <c r="Z898" i="1"/>
  <c r="X894" i="1"/>
  <c r="Y894" i="1"/>
  <c r="Z894" i="1"/>
  <c r="X1879" i="1"/>
  <c r="Y1879" i="1"/>
  <c r="Z1879" i="1"/>
  <c r="X1875" i="1"/>
  <c r="Y1875" i="1"/>
  <c r="Z1875" i="1"/>
  <c r="X1871" i="1"/>
  <c r="Y1871" i="1"/>
  <c r="Z1871" i="1"/>
  <c r="X1867" i="1"/>
  <c r="Y1867" i="1"/>
  <c r="Z1867" i="1"/>
  <c r="X1863" i="1"/>
  <c r="Y1863" i="1"/>
  <c r="Z1863" i="1"/>
  <c r="X1859" i="1"/>
  <c r="Y1859" i="1"/>
  <c r="Z1859" i="1"/>
  <c r="X1855" i="1"/>
  <c r="Y1855" i="1"/>
  <c r="Z1855" i="1"/>
  <c r="X1851" i="1"/>
  <c r="Y1851" i="1"/>
  <c r="Z1851" i="1"/>
  <c r="X1847" i="1"/>
  <c r="Y1847" i="1"/>
  <c r="Z1847" i="1"/>
  <c r="X1843" i="1"/>
  <c r="Y1843" i="1"/>
  <c r="Z1843" i="1"/>
  <c r="X1839" i="1"/>
  <c r="Y1839" i="1"/>
  <c r="Z1839" i="1"/>
  <c r="X1835" i="1"/>
  <c r="Y1835" i="1"/>
  <c r="Z1835" i="1"/>
  <c r="X1831" i="1"/>
  <c r="Y1831" i="1"/>
  <c r="Z1831" i="1"/>
  <c r="X1827" i="1"/>
  <c r="Y1827" i="1"/>
  <c r="Z1827" i="1"/>
  <c r="X1823" i="1"/>
  <c r="Y1823" i="1"/>
  <c r="Z1823" i="1"/>
  <c r="X1819" i="1"/>
  <c r="Y1819" i="1"/>
  <c r="Z1819" i="1"/>
  <c r="X1815" i="1"/>
  <c r="Y1815" i="1"/>
  <c r="Z1815" i="1"/>
  <c r="X1811" i="1"/>
  <c r="Y1811" i="1"/>
  <c r="Z1811" i="1"/>
  <c r="X1807" i="1"/>
  <c r="Y1807" i="1"/>
  <c r="Z1807" i="1"/>
  <c r="X1803" i="1"/>
  <c r="Y1803" i="1"/>
  <c r="Z1803" i="1"/>
  <c r="X1799" i="1"/>
  <c r="Y1799" i="1"/>
  <c r="Z1799" i="1"/>
  <c r="X1795" i="1"/>
  <c r="Y1795" i="1"/>
  <c r="Z1795" i="1"/>
  <c r="X1791" i="1"/>
  <c r="Y1791" i="1"/>
  <c r="Z1791" i="1"/>
  <c r="X1787" i="1"/>
  <c r="Y1787" i="1"/>
  <c r="Z1787" i="1"/>
  <c r="X1783" i="1"/>
  <c r="Y1783" i="1"/>
  <c r="Z1783" i="1"/>
  <c r="X1779" i="1"/>
  <c r="Y1779" i="1"/>
  <c r="Z1779" i="1"/>
  <c r="X1775" i="1"/>
  <c r="Y1775" i="1"/>
  <c r="Z1775" i="1"/>
  <c r="X1771" i="1"/>
  <c r="Y1771" i="1"/>
  <c r="Z1771" i="1"/>
  <c r="X1767" i="1"/>
  <c r="Y1767" i="1"/>
  <c r="Z1767" i="1"/>
  <c r="X1763" i="1"/>
  <c r="Y1763" i="1"/>
  <c r="Z1763" i="1"/>
  <c r="X1759" i="1"/>
  <c r="Y1759" i="1"/>
  <c r="Z1759" i="1"/>
  <c r="X1755" i="1"/>
  <c r="Y1755" i="1"/>
  <c r="Z1755" i="1"/>
  <c r="X1751" i="1"/>
  <c r="Y1751" i="1"/>
  <c r="Z1751" i="1"/>
  <c r="X1747" i="1"/>
  <c r="Y1747" i="1"/>
  <c r="Z1747" i="1"/>
  <c r="X1743" i="1"/>
  <c r="Y1743" i="1"/>
  <c r="Z1743" i="1"/>
  <c r="X1739" i="1"/>
  <c r="Y1739" i="1"/>
  <c r="Z1739" i="1"/>
  <c r="X1735" i="1"/>
  <c r="Y1735" i="1"/>
  <c r="Z1735" i="1"/>
  <c r="X1731" i="1"/>
  <c r="Y1731" i="1"/>
  <c r="Z1731" i="1"/>
  <c r="X1727" i="1"/>
  <c r="Y1727" i="1"/>
  <c r="Z1727" i="1"/>
  <c r="X1723" i="1"/>
  <c r="Y1723" i="1"/>
  <c r="Z1723" i="1"/>
  <c r="X1719" i="1"/>
  <c r="Y1719" i="1"/>
  <c r="Z1719" i="1"/>
  <c r="X1715" i="1"/>
  <c r="Y1715" i="1"/>
  <c r="Z1715" i="1"/>
  <c r="X1711" i="1"/>
  <c r="Y1711" i="1"/>
  <c r="Z1711" i="1"/>
  <c r="X1707" i="1"/>
  <c r="Y1707" i="1"/>
  <c r="Z1707" i="1"/>
  <c r="X1703" i="1"/>
  <c r="Y1703" i="1"/>
  <c r="Z1703" i="1"/>
  <c r="X1699" i="1"/>
  <c r="Y1699" i="1"/>
  <c r="Z1699" i="1"/>
  <c r="X1695" i="1"/>
  <c r="Y1695" i="1"/>
  <c r="Z1695" i="1"/>
  <c r="X1691" i="1"/>
  <c r="Y1691" i="1"/>
  <c r="Z1691" i="1"/>
  <c r="X1687" i="1"/>
  <c r="Y1687" i="1"/>
  <c r="Z1687" i="1"/>
  <c r="X1683" i="1"/>
  <c r="Y1683" i="1"/>
  <c r="Z1683" i="1"/>
  <c r="X1679" i="1"/>
  <c r="Z1679" i="1"/>
  <c r="Y1679" i="1"/>
  <c r="X1675" i="1"/>
  <c r="Z1675" i="1"/>
  <c r="Y1675" i="1"/>
  <c r="X1671" i="1"/>
  <c r="Z1671" i="1"/>
  <c r="Y1671" i="1"/>
  <c r="X1667" i="1"/>
  <c r="Z1667" i="1"/>
  <c r="Y1667" i="1"/>
  <c r="X1663" i="1"/>
  <c r="Z1663" i="1"/>
  <c r="Y1663" i="1"/>
  <c r="X1659" i="1"/>
  <c r="Z1659" i="1"/>
  <c r="Y1659" i="1"/>
  <c r="X1655" i="1"/>
  <c r="Z1655" i="1"/>
  <c r="Y1655" i="1"/>
  <c r="X1651" i="1"/>
  <c r="Z1651" i="1"/>
  <c r="Y1651" i="1"/>
  <c r="X1647" i="1"/>
  <c r="Z1647" i="1"/>
  <c r="Y1647" i="1"/>
  <c r="X1643" i="1"/>
  <c r="Z1643" i="1"/>
  <c r="Y1643" i="1"/>
  <c r="X1639" i="1"/>
  <c r="Z1639" i="1"/>
  <c r="Y1639" i="1"/>
  <c r="X1635" i="1"/>
  <c r="Z1635" i="1"/>
  <c r="Y1635" i="1"/>
  <c r="X1631" i="1"/>
  <c r="Z1631" i="1"/>
  <c r="Y1631" i="1"/>
  <c r="X1627" i="1"/>
  <c r="Z1627" i="1"/>
  <c r="Y1627" i="1"/>
  <c r="X1623" i="1"/>
  <c r="Z1623" i="1"/>
  <c r="Y1623" i="1"/>
  <c r="X1619" i="1"/>
  <c r="Z1619" i="1"/>
  <c r="Y1619" i="1"/>
  <c r="X1615" i="1"/>
  <c r="Z1615" i="1"/>
  <c r="Y1615" i="1"/>
  <c r="Z1611" i="1"/>
  <c r="X1611" i="1"/>
  <c r="Y1611" i="1"/>
  <c r="Z1607" i="1"/>
  <c r="Y1607" i="1"/>
  <c r="X1607" i="1"/>
  <c r="Z1603" i="1"/>
  <c r="X1603" i="1"/>
  <c r="Y1603" i="1"/>
  <c r="Z1599" i="1"/>
  <c r="Y1599" i="1"/>
  <c r="X1599" i="1"/>
  <c r="Z1595" i="1"/>
  <c r="X1595" i="1"/>
  <c r="Y1595" i="1"/>
  <c r="Z1591" i="1"/>
  <c r="Y1591" i="1"/>
  <c r="X1591" i="1"/>
  <c r="Z1587" i="1"/>
  <c r="X1587" i="1"/>
  <c r="Y1587" i="1"/>
  <c r="Z1583" i="1"/>
  <c r="Y1583" i="1"/>
  <c r="X1583" i="1"/>
  <c r="Z1579" i="1"/>
  <c r="X1579" i="1"/>
  <c r="Y1579" i="1"/>
  <c r="Z1575" i="1"/>
  <c r="Y1575" i="1"/>
  <c r="X1575" i="1"/>
  <c r="Z1571" i="1"/>
  <c r="X1571" i="1"/>
  <c r="Y1571" i="1"/>
  <c r="Z1567" i="1"/>
  <c r="Y1567" i="1"/>
  <c r="X1567" i="1"/>
  <c r="Z1563" i="1"/>
  <c r="X1563" i="1"/>
  <c r="Y1563" i="1"/>
  <c r="Z1559" i="1"/>
  <c r="Y1559" i="1"/>
  <c r="X1559" i="1"/>
  <c r="Z1555" i="1"/>
  <c r="X1555" i="1"/>
  <c r="Y1555" i="1"/>
  <c r="Z1551" i="1"/>
  <c r="Y1551" i="1"/>
  <c r="X1551" i="1"/>
  <c r="Z1547" i="1"/>
  <c r="X1547" i="1"/>
  <c r="Y1547" i="1"/>
  <c r="Z1543" i="1"/>
  <c r="Y1543" i="1"/>
  <c r="X1543" i="1"/>
  <c r="Z1539" i="1"/>
  <c r="X1539" i="1"/>
  <c r="Y1539" i="1"/>
  <c r="Z1535" i="1"/>
  <c r="Y1535" i="1"/>
  <c r="X1535" i="1"/>
  <c r="Z1531" i="1"/>
  <c r="X1531" i="1"/>
  <c r="Y1531" i="1"/>
  <c r="Z1527" i="1"/>
  <c r="Y1527" i="1"/>
  <c r="X1527" i="1"/>
  <c r="Z1523" i="1"/>
  <c r="X1523" i="1"/>
  <c r="Y1523" i="1"/>
  <c r="Z1519" i="1"/>
  <c r="Y1519" i="1"/>
  <c r="X1519" i="1"/>
  <c r="Z1515" i="1"/>
  <c r="X1515" i="1"/>
  <c r="Y1515" i="1"/>
  <c r="Z1511" i="1"/>
  <c r="Y1511" i="1"/>
  <c r="X1511" i="1"/>
  <c r="Z1507" i="1"/>
  <c r="X1507" i="1"/>
  <c r="Y1507" i="1"/>
  <c r="Z1503" i="1"/>
  <c r="Y1503" i="1"/>
  <c r="X1503" i="1"/>
  <c r="Z1499" i="1"/>
  <c r="X1499" i="1"/>
  <c r="Y1499" i="1"/>
  <c r="Z1495" i="1"/>
  <c r="Y1495" i="1"/>
  <c r="X1495" i="1"/>
  <c r="X1491" i="1"/>
  <c r="Y1491" i="1"/>
  <c r="Z1491" i="1"/>
  <c r="X1487" i="1"/>
  <c r="Y1487" i="1"/>
  <c r="Z1487" i="1"/>
  <c r="X1483" i="1"/>
  <c r="Y1483" i="1"/>
  <c r="Z1483" i="1"/>
  <c r="X1479" i="1"/>
  <c r="Y1479" i="1"/>
  <c r="Z1479" i="1"/>
  <c r="X1475" i="1"/>
  <c r="Y1475" i="1"/>
  <c r="Z1475" i="1"/>
  <c r="X1471" i="1"/>
  <c r="Y1471" i="1"/>
  <c r="Z1471" i="1"/>
  <c r="X1467" i="1"/>
  <c r="Y1467" i="1"/>
  <c r="Z1467" i="1"/>
  <c r="X1463" i="1"/>
  <c r="Y1463" i="1"/>
  <c r="Z1463" i="1"/>
  <c r="X1459" i="1"/>
  <c r="Y1459" i="1"/>
  <c r="Z1459" i="1"/>
  <c r="X1455" i="1"/>
  <c r="Y1455" i="1"/>
  <c r="Z1455" i="1"/>
  <c r="X1451" i="1"/>
  <c r="Y1451" i="1"/>
  <c r="Z1451" i="1"/>
  <c r="X1447" i="1"/>
  <c r="Y1447" i="1"/>
  <c r="Z1447" i="1"/>
  <c r="X1443" i="1"/>
  <c r="Y1443" i="1"/>
  <c r="Z1443" i="1"/>
  <c r="X1439" i="1"/>
  <c r="Y1439" i="1"/>
  <c r="Z1439" i="1"/>
  <c r="X1435" i="1"/>
  <c r="Y1435" i="1"/>
  <c r="Z1435" i="1"/>
  <c r="X1431" i="1"/>
  <c r="Y1431" i="1"/>
  <c r="Z1431" i="1"/>
  <c r="X1427" i="1"/>
  <c r="Y1427" i="1"/>
  <c r="Z1427" i="1"/>
  <c r="X1423" i="1"/>
  <c r="Y1423" i="1"/>
  <c r="Z1423" i="1"/>
  <c r="X1419" i="1"/>
  <c r="Y1419" i="1"/>
  <c r="Z1419" i="1"/>
  <c r="X1415" i="1"/>
  <c r="Y1415" i="1"/>
  <c r="Z1415" i="1"/>
  <c r="X1411" i="1"/>
  <c r="Y1411" i="1"/>
  <c r="Z1411" i="1"/>
  <c r="X1407" i="1"/>
  <c r="Y1407" i="1"/>
  <c r="Z1407" i="1"/>
  <c r="X1403" i="1"/>
  <c r="Y1403" i="1"/>
  <c r="Z1403" i="1"/>
  <c r="X1399" i="1"/>
  <c r="Y1399" i="1"/>
  <c r="Z1399" i="1"/>
  <c r="X1395" i="1"/>
  <c r="Y1395" i="1"/>
  <c r="Z1395" i="1"/>
  <c r="X1391" i="1"/>
  <c r="Y1391" i="1"/>
  <c r="Z1391" i="1"/>
  <c r="X1387" i="1"/>
  <c r="Y1387" i="1"/>
  <c r="Z1387" i="1"/>
  <c r="X1383" i="1"/>
  <c r="Y1383" i="1"/>
  <c r="Z1383" i="1"/>
  <c r="X1379" i="1"/>
  <c r="Y1379" i="1"/>
  <c r="Z1379" i="1"/>
  <c r="X1375" i="1"/>
  <c r="Y1375" i="1"/>
  <c r="Z1375" i="1"/>
  <c r="X1371" i="1"/>
  <c r="Y1371" i="1"/>
  <c r="Z1371" i="1"/>
  <c r="X1367" i="1"/>
  <c r="Y1367" i="1"/>
  <c r="Z1367" i="1"/>
  <c r="X1363" i="1"/>
  <c r="Y1363" i="1"/>
  <c r="Z1363" i="1"/>
  <c r="X1359" i="1"/>
  <c r="Y1359" i="1"/>
  <c r="Z1359" i="1"/>
  <c r="X1355" i="1"/>
  <c r="Y1355" i="1"/>
  <c r="Z1355" i="1"/>
  <c r="X1351" i="1"/>
  <c r="Y1351" i="1"/>
  <c r="Z1351" i="1"/>
  <c r="X1347" i="1"/>
  <c r="Y1347" i="1"/>
  <c r="Z1347" i="1"/>
  <c r="X1343" i="1"/>
  <c r="Y1343" i="1"/>
  <c r="Z1343" i="1"/>
  <c r="X1339" i="1"/>
  <c r="Y1339" i="1"/>
  <c r="Z1339" i="1"/>
  <c r="X1335" i="1"/>
  <c r="Y1335" i="1"/>
  <c r="Z1335" i="1"/>
  <c r="X1331" i="1"/>
  <c r="Y1331" i="1"/>
  <c r="Z1331" i="1"/>
  <c r="X1327" i="1"/>
  <c r="Y1327" i="1"/>
  <c r="Z1327" i="1"/>
  <c r="X1323" i="1"/>
  <c r="Y1323" i="1"/>
  <c r="Z1323" i="1"/>
  <c r="X1319" i="1"/>
  <c r="Y1319" i="1"/>
  <c r="Z1319" i="1"/>
  <c r="X1315" i="1"/>
  <c r="Y1315" i="1"/>
  <c r="Z1315" i="1"/>
  <c r="X1311" i="1"/>
  <c r="Y1311" i="1"/>
  <c r="Z1311" i="1"/>
  <c r="X1307" i="1"/>
  <c r="Y1307" i="1"/>
  <c r="Z1307" i="1"/>
  <c r="X1303" i="1"/>
  <c r="Y1303" i="1"/>
  <c r="Z1303" i="1"/>
  <c r="X1299" i="1"/>
  <c r="Y1299" i="1"/>
  <c r="Z1299" i="1"/>
  <c r="X1295" i="1"/>
  <c r="Y1295" i="1"/>
  <c r="Z1295" i="1"/>
  <c r="X1291" i="1"/>
  <c r="Y1291" i="1"/>
  <c r="Z1291" i="1"/>
  <c r="X1287" i="1"/>
  <c r="Y1287" i="1"/>
  <c r="Z1287" i="1"/>
  <c r="X1283" i="1"/>
  <c r="Y1283" i="1"/>
  <c r="Z1283" i="1"/>
  <c r="X1279" i="1"/>
  <c r="Y1279" i="1"/>
  <c r="Z1279" i="1"/>
  <c r="X1275" i="1"/>
  <c r="Y1275" i="1"/>
  <c r="Z1275" i="1"/>
  <c r="X1271" i="1"/>
  <c r="Y1271" i="1"/>
  <c r="Z1271" i="1"/>
  <c r="X1267" i="1"/>
  <c r="Y1267" i="1"/>
  <c r="Z1267" i="1"/>
  <c r="X1263" i="1"/>
  <c r="Y1263" i="1"/>
  <c r="Z1263" i="1"/>
  <c r="X1259" i="1"/>
  <c r="Y1259" i="1"/>
  <c r="Z1259" i="1"/>
  <c r="X1255" i="1"/>
  <c r="Y1255" i="1"/>
  <c r="Z1255" i="1"/>
  <c r="X1251" i="1"/>
  <c r="Y1251" i="1"/>
  <c r="Z1251" i="1"/>
  <c r="X1247" i="1"/>
  <c r="Y1247" i="1"/>
  <c r="Z1247" i="1"/>
  <c r="X1243" i="1"/>
  <c r="Y1243" i="1"/>
  <c r="Z1243" i="1"/>
  <c r="X1239" i="1"/>
  <c r="Y1239" i="1"/>
  <c r="Z1239" i="1"/>
  <c r="X1235" i="1"/>
  <c r="Y1235" i="1"/>
  <c r="Z1235" i="1"/>
  <c r="X1231" i="1"/>
  <c r="Y1231" i="1"/>
  <c r="Z1231" i="1"/>
  <c r="X1227" i="1"/>
  <c r="Y1227" i="1"/>
  <c r="Z1227" i="1"/>
  <c r="X1223" i="1"/>
  <c r="Y1223" i="1"/>
  <c r="Z1223" i="1"/>
  <c r="X1219" i="1"/>
  <c r="Y1219" i="1"/>
  <c r="Z1219" i="1"/>
  <c r="X1215" i="1"/>
  <c r="Y1215" i="1"/>
  <c r="Z1215" i="1"/>
  <c r="X1211" i="1"/>
  <c r="Y1211" i="1"/>
  <c r="Z1211" i="1"/>
  <c r="X1207" i="1"/>
  <c r="Y1207" i="1"/>
  <c r="Z1207" i="1"/>
  <c r="X1203" i="1"/>
  <c r="Y1203" i="1"/>
  <c r="Z1203" i="1"/>
  <c r="X1199" i="1"/>
  <c r="Y1199" i="1"/>
  <c r="Z1199" i="1"/>
  <c r="X1195" i="1"/>
  <c r="Y1195" i="1"/>
  <c r="Z1195" i="1"/>
  <c r="X1191" i="1"/>
  <c r="Y1191" i="1"/>
  <c r="Z1191" i="1"/>
  <c r="X1187" i="1"/>
  <c r="Y1187" i="1"/>
  <c r="Z1187" i="1"/>
  <c r="X1183" i="1"/>
  <c r="Y1183" i="1"/>
  <c r="Z1183" i="1"/>
  <c r="X1179" i="1"/>
  <c r="Y1179" i="1"/>
  <c r="Z1179" i="1"/>
  <c r="X1175" i="1"/>
  <c r="Y1175" i="1"/>
  <c r="Z1175" i="1"/>
  <c r="X1171" i="1"/>
  <c r="Y1171" i="1"/>
  <c r="Z1171" i="1"/>
  <c r="X1167" i="1"/>
  <c r="Y1167" i="1"/>
  <c r="Z1167" i="1"/>
  <c r="X1163" i="1"/>
  <c r="Y1163" i="1"/>
  <c r="Z1163" i="1"/>
  <c r="X1159" i="1"/>
  <c r="Y1159" i="1"/>
  <c r="Z1159" i="1"/>
  <c r="X1155" i="1"/>
  <c r="Y1155" i="1"/>
  <c r="Z1155" i="1"/>
  <c r="X1151" i="1"/>
  <c r="Y1151" i="1"/>
  <c r="Z1151" i="1"/>
  <c r="X1147" i="1"/>
  <c r="Y1147" i="1"/>
  <c r="Z1147" i="1"/>
  <c r="X1143" i="1"/>
  <c r="Y1143" i="1"/>
  <c r="Z1143" i="1"/>
  <c r="X1139" i="1"/>
  <c r="Y1139" i="1"/>
  <c r="Z1139" i="1"/>
  <c r="X1135" i="1"/>
  <c r="Y1135" i="1"/>
  <c r="Z1135" i="1"/>
  <c r="X1131" i="1"/>
  <c r="Y1131" i="1"/>
  <c r="Z1131" i="1"/>
  <c r="X1127" i="1"/>
  <c r="Y1127" i="1"/>
  <c r="Z1127" i="1"/>
  <c r="X1123" i="1"/>
  <c r="Y1123" i="1"/>
  <c r="Z1123" i="1"/>
  <c r="X1119" i="1"/>
  <c r="Y1119" i="1"/>
  <c r="Z1119" i="1"/>
  <c r="X1115" i="1"/>
  <c r="Y1115" i="1"/>
  <c r="Z1115" i="1"/>
  <c r="X1111" i="1"/>
  <c r="Y1111" i="1"/>
  <c r="Z1111" i="1"/>
  <c r="X1107" i="1"/>
  <c r="Y1107" i="1"/>
  <c r="Z1107" i="1"/>
  <c r="X1103" i="1"/>
  <c r="Y1103" i="1"/>
  <c r="Z1103" i="1"/>
  <c r="X1099" i="1"/>
  <c r="Y1099" i="1"/>
  <c r="Z1099" i="1"/>
  <c r="X1095" i="1"/>
  <c r="Y1095" i="1"/>
  <c r="Z1095" i="1"/>
  <c r="X1091" i="1"/>
  <c r="Y1091" i="1"/>
  <c r="Z1091" i="1"/>
  <c r="X1087" i="1"/>
  <c r="Y1087" i="1"/>
  <c r="Z1087" i="1"/>
  <c r="X1083" i="1"/>
  <c r="Y1083" i="1"/>
  <c r="Z1083" i="1"/>
  <c r="X1079" i="1"/>
  <c r="Y1079" i="1"/>
  <c r="Z1079" i="1"/>
  <c r="X1075" i="1"/>
  <c r="Y1075" i="1"/>
  <c r="Z1075" i="1"/>
  <c r="X1071" i="1"/>
  <c r="Y1071" i="1"/>
  <c r="Z1071" i="1"/>
  <c r="X1067" i="1"/>
  <c r="Y1067" i="1"/>
  <c r="Z1067" i="1"/>
  <c r="X1063" i="1"/>
  <c r="Y1063" i="1"/>
  <c r="Z1063" i="1"/>
  <c r="X1059" i="1"/>
  <c r="Y1059" i="1"/>
  <c r="Z1059" i="1"/>
  <c r="X1055" i="1"/>
  <c r="Y1055" i="1"/>
  <c r="Z1055" i="1"/>
  <c r="X1051" i="1"/>
  <c r="Y1051" i="1"/>
  <c r="Z1051" i="1"/>
  <c r="X1047" i="1"/>
  <c r="Y1047" i="1"/>
  <c r="Z1047" i="1"/>
  <c r="X1043" i="1"/>
  <c r="Y1043" i="1"/>
  <c r="Z1043" i="1"/>
  <c r="X1039" i="1"/>
  <c r="Y1039" i="1"/>
  <c r="Z1039" i="1"/>
  <c r="X1035" i="1"/>
  <c r="Y1035" i="1"/>
  <c r="Z1035" i="1"/>
  <c r="X1031" i="1"/>
  <c r="Y1031" i="1"/>
  <c r="Z1031" i="1"/>
  <c r="X1027" i="1"/>
  <c r="Y1027" i="1"/>
  <c r="Z1027" i="1"/>
  <c r="X1023" i="1"/>
  <c r="Y1023" i="1"/>
  <c r="Z1023" i="1"/>
  <c r="X1019" i="1"/>
  <c r="Y1019" i="1"/>
  <c r="Z1019" i="1"/>
  <c r="X1015" i="1"/>
  <c r="Y1015" i="1"/>
  <c r="Z1015" i="1"/>
  <c r="X1011" i="1"/>
  <c r="Y1011" i="1"/>
  <c r="Z1011" i="1"/>
  <c r="X1007" i="1"/>
  <c r="Y1007" i="1"/>
  <c r="Z1007" i="1"/>
  <c r="X1003" i="1"/>
  <c r="Y1003" i="1"/>
  <c r="Z1003" i="1"/>
  <c r="X999" i="1"/>
  <c r="Y999" i="1"/>
  <c r="Z999" i="1"/>
  <c r="X995" i="1"/>
  <c r="Y995" i="1"/>
  <c r="Z995" i="1"/>
  <c r="X991" i="1"/>
  <c r="Y991" i="1"/>
  <c r="Z991" i="1"/>
  <c r="X987" i="1"/>
  <c r="Y987" i="1"/>
  <c r="Z987" i="1"/>
  <c r="X983" i="1"/>
  <c r="Y983" i="1"/>
  <c r="Z983" i="1"/>
  <c r="X979" i="1"/>
  <c r="Y979" i="1"/>
  <c r="Z979" i="1"/>
  <c r="X975" i="1"/>
  <c r="Y975" i="1"/>
  <c r="Z975" i="1"/>
  <c r="X971" i="1"/>
  <c r="Y971" i="1"/>
  <c r="Z971" i="1"/>
  <c r="X967" i="1"/>
  <c r="Y967" i="1"/>
  <c r="Z967" i="1"/>
  <c r="X963" i="1"/>
  <c r="Y963" i="1"/>
  <c r="Z963" i="1"/>
  <c r="X959" i="1"/>
  <c r="Y959" i="1"/>
  <c r="Z959" i="1"/>
  <c r="X955" i="1"/>
  <c r="Y955" i="1"/>
  <c r="Z955" i="1"/>
  <c r="X951" i="1"/>
  <c r="Y951" i="1"/>
  <c r="Z951" i="1"/>
  <c r="X947" i="1"/>
  <c r="Y947" i="1"/>
  <c r="Z947" i="1"/>
  <c r="X943" i="1"/>
  <c r="Y943" i="1"/>
  <c r="Z943" i="1"/>
  <c r="X939" i="1"/>
  <c r="Y939" i="1"/>
  <c r="Z939" i="1"/>
  <c r="X935" i="1"/>
  <c r="Y935" i="1"/>
  <c r="Z935" i="1"/>
  <c r="X931" i="1"/>
  <c r="Y931" i="1"/>
  <c r="Z931" i="1"/>
  <c r="X927" i="1"/>
  <c r="Y927" i="1"/>
  <c r="Z927" i="1"/>
  <c r="X923" i="1"/>
  <c r="Y923" i="1"/>
  <c r="Z923" i="1"/>
  <c r="X919" i="1"/>
  <c r="Y919" i="1"/>
  <c r="Z919" i="1"/>
  <c r="X915" i="1"/>
  <c r="Y915" i="1"/>
  <c r="Z915" i="1"/>
  <c r="X2248" i="1"/>
  <c r="Y2248" i="1"/>
  <c r="Z2248" i="1"/>
  <c r="X2244" i="1"/>
  <c r="Y2244" i="1"/>
  <c r="Z2244" i="1"/>
  <c r="X2240" i="1"/>
  <c r="Y2240" i="1"/>
  <c r="Z2240" i="1"/>
  <c r="X2236" i="1"/>
  <c r="Y2236" i="1"/>
  <c r="Z2236" i="1"/>
  <c r="X2232" i="1"/>
  <c r="Y2232" i="1"/>
  <c r="Z2232" i="1"/>
  <c r="X2228" i="1"/>
  <c r="Y2228" i="1"/>
  <c r="Z2228" i="1"/>
  <c r="X2224" i="1"/>
  <c r="Y2224" i="1"/>
  <c r="Z2224" i="1"/>
  <c r="X2220" i="1"/>
  <c r="Y2220" i="1"/>
  <c r="Z2220" i="1"/>
  <c r="X2216" i="1"/>
  <c r="Y2216" i="1"/>
  <c r="Z2216" i="1"/>
  <c r="X2212" i="1"/>
  <c r="Y2212" i="1"/>
  <c r="Z2212" i="1"/>
  <c r="X2208" i="1"/>
  <c r="Y2208" i="1"/>
  <c r="Z2208" i="1"/>
  <c r="X2204" i="1"/>
  <c r="Y2204" i="1"/>
  <c r="Z2204" i="1"/>
  <c r="X2200" i="1"/>
  <c r="Y2200" i="1"/>
  <c r="Z2200" i="1"/>
  <c r="X2196" i="1"/>
  <c r="Y2196" i="1"/>
  <c r="Z2196" i="1"/>
  <c r="X2192" i="1"/>
  <c r="Y2192" i="1"/>
  <c r="Z2192" i="1"/>
  <c r="X2188" i="1"/>
  <c r="Y2188" i="1"/>
  <c r="Z2188" i="1"/>
  <c r="X2184" i="1"/>
  <c r="Y2184" i="1"/>
  <c r="Z2184" i="1"/>
  <c r="X2180" i="1"/>
  <c r="Y2180" i="1"/>
  <c r="Z2180" i="1"/>
  <c r="X2176" i="1"/>
  <c r="Y2176" i="1"/>
  <c r="Z2176" i="1"/>
  <c r="X2172" i="1"/>
  <c r="Y2172" i="1"/>
  <c r="Z2172" i="1"/>
  <c r="X2168" i="1"/>
  <c r="Y2168" i="1"/>
  <c r="Z2168" i="1"/>
  <c r="X2164" i="1"/>
  <c r="Y2164" i="1"/>
  <c r="Z2164" i="1"/>
  <c r="X2160" i="1"/>
  <c r="Y2160" i="1"/>
  <c r="Z2160" i="1"/>
  <c r="X2156" i="1"/>
  <c r="Y2156" i="1"/>
  <c r="Z2156" i="1"/>
  <c r="X2152" i="1"/>
  <c r="Y2152" i="1"/>
  <c r="Z2152" i="1"/>
  <c r="X2148" i="1"/>
  <c r="Y2148" i="1"/>
  <c r="Z2148" i="1"/>
  <c r="X2144" i="1"/>
  <c r="Y2144" i="1"/>
  <c r="Z2144" i="1"/>
  <c r="X2140" i="1"/>
  <c r="Y2140" i="1"/>
  <c r="Z2140" i="1"/>
  <c r="X2136" i="1"/>
  <c r="Y2136" i="1"/>
  <c r="Z2136" i="1"/>
  <c r="X2132" i="1"/>
  <c r="Y2132" i="1"/>
  <c r="Z2132" i="1"/>
  <c r="X2128" i="1"/>
  <c r="Y2128" i="1"/>
  <c r="Z2128" i="1"/>
  <c r="X2124" i="1"/>
  <c r="Y2124" i="1"/>
  <c r="Z2124" i="1"/>
  <c r="X2120" i="1"/>
  <c r="Y2120" i="1"/>
  <c r="Z2120" i="1"/>
  <c r="X2116" i="1"/>
  <c r="Y2116" i="1"/>
  <c r="Z2116" i="1"/>
  <c r="X2112" i="1"/>
  <c r="Y2112" i="1"/>
  <c r="Z2112" i="1"/>
  <c r="X2108" i="1"/>
  <c r="Y2108" i="1"/>
  <c r="Z2108" i="1"/>
  <c r="X2104" i="1"/>
  <c r="Y2104" i="1"/>
  <c r="Z2104" i="1"/>
  <c r="X2100" i="1"/>
  <c r="Y2100" i="1"/>
  <c r="Z2100" i="1"/>
  <c r="X2096" i="1"/>
  <c r="Y2096" i="1"/>
  <c r="Z2096" i="1"/>
  <c r="X2092" i="1"/>
  <c r="Y2092" i="1"/>
  <c r="Z2092" i="1"/>
  <c r="X2088" i="1"/>
  <c r="Y2088" i="1"/>
  <c r="Z2088" i="1"/>
  <c r="X2084" i="1"/>
  <c r="Y2084" i="1"/>
  <c r="Z2084" i="1"/>
  <c r="X2080" i="1"/>
  <c r="Y2080" i="1"/>
  <c r="Z2080" i="1"/>
  <c r="X2076" i="1"/>
  <c r="Y2076" i="1"/>
  <c r="Z2076" i="1"/>
  <c r="X2072" i="1"/>
  <c r="Y2072" i="1"/>
  <c r="Z2072" i="1"/>
  <c r="X2068" i="1"/>
  <c r="Y2068" i="1"/>
  <c r="Z2068" i="1"/>
  <c r="X2064" i="1"/>
  <c r="Y2064" i="1"/>
  <c r="Z2064" i="1"/>
  <c r="X2060" i="1"/>
  <c r="Y2060" i="1"/>
  <c r="Z2060" i="1"/>
  <c r="X2056" i="1"/>
  <c r="Y2056" i="1"/>
  <c r="Z2056" i="1"/>
  <c r="X2052" i="1"/>
  <c r="Y2052" i="1"/>
  <c r="Z2052" i="1"/>
  <c r="X2048" i="1"/>
  <c r="Y2048" i="1"/>
  <c r="Z2048" i="1"/>
  <c r="X2044" i="1"/>
  <c r="Y2044" i="1"/>
  <c r="Z2044" i="1"/>
  <c r="X2040" i="1"/>
  <c r="Y2040" i="1"/>
  <c r="Z2040" i="1"/>
  <c r="X2036" i="1"/>
  <c r="Y2036" i="1"/>
  <c r="Z2036" i="1"/>
  <c r="X2032" i="1"/>
  <c r="Y2032" i="1"/>
  <c r="Z2032" i="1"/>
  <c r="X2028" i="1"/>
  <c r="Y2028" i="1"/>
  <c r="Z2028" i="1"/>
  <c r="X2024" i="1"/>
  <c r="Y2024" i="1"/>
  <c r="Z2024" i="1"/>
  <c r="X2020" i="1"/>
  <c r="Y2020" i="1"/>
  <c r="Z2020" i="1"/>
  <c r="X2016" i="1"/>
  <c r="Y2016" i="1"/>
  <c r="Z2016" i="1"/>
  <c r="X2012" i="1"/>
  <c r="Y2012" i="1"/>
  <c r="Z2012" i="1"/>
  <c r="X2008" i="1"/>
  <c r="Y2008" i="1"/>
  <c r="Z2008" i="1"/>
  <c r="X2004" i="1"/>
  <c r="Y2004" i="1"/>
  <c r="Z2004" i="1"/>
  <c r="X2000" i="1"/>
  <c r="Y2000" i="1"/>
  <c r="Z2000" i="1"/>
  <c r="X1996" i="1"/>
  <c r="Y1996" i="1"/>
  <c r="Z1996" i="1"/>
  <c r="X1992" i="1"/>
  <c r="Y1992" i="1"/>
  <c r="Z1992" i="1"/>
  <c r="X1988" i="1"/>
  <c r="Y1988" i="1"/>
  <c r="Z1988" i="1"/>
  <c r="X1984" i="1"/>
  <c r="Y1984" i="1"/>
  <c r="Z1984" i="1"/>
  <c r="X1980" i="1"/>
  <c r="Y1980" i="1"/>
  <c r="Z1980" i="1"/>
  <c r="X1976" i="1"/>
  <c r="Y1976" i="1"/>
  <c r="Z1976" i="1"/>
  <c r="X1972" i="1"/>
  <c r="Y1972" i="1"/>
  <c r="Z1972" i="1"/>
  <c r="X1968" i="1"/>
  <c r="Y1968" i="1"/>
  <c r="Z1968" i="1"/>
  <c r="X1964" i="1"/>
  <c r="Y1964" i="1"/>
  <c r="Z1964" i="1"/>
  <c r="X1960" i="1"/>
  <c r="Y1960" i="1"/>
  <c r="Z1960" i="1"/>
  <c r="X1956" i="1"/>
  <c r="Y1956" i="1"/>
  <c r="Z1956" i="1"/>
  <c r="X1952" i="1"/>
  <c r="Y1952" i="1"/>
  <c r="Z1952" i="1"/>
  <c r="X1948" i="1"/>
  <c r="Y1948" i="1"/>
  <c r="Z1948" i="1"/>
  <c r="X1944" i="1"/>
  <c r="Y1944" i="1"/>
  <c r="Z1944" i="1"/>
  <c r="X1940" i="1"/>
  <c r="Y1940" i="1"/>
  <c r="Z1940" i="1"/>
  <c r="X1936" i="1"/>
  <c r="Y1936" i="1"/>
  <c r="Z1936" i="1"/>
  <c r="X1932" i="1"/>
  <c r="Y1932" i="1"/>
  <c r="Z1932" i="1"/>
  <c r="X1928" i="1"/>
  <c r="Y1928" i="1"/>
  <c r="Z1928" i="1"/>
  <c r="X1924" i="1"/>
  <c r="Y1924" i="1"/>
  <c r="Z1924" i="1"/>
  <c r="X1920" i="1"/>
  <c r="Y1920" i="1"/>
  <c r="Z1920" i="1"/>
  <c r="X1916" i="1"/>
  <c r="Y1916" i="1"/>
  <c r="Z1916" i="1"/>
  <c r="X1912" i="1"/>
  <c r="Y1912" i="1"/>
  <c r="Z1912" i="1"/>
  <c r="X1908" i="1"/>
  <c r="Y1908" i="1"/>
  <c r="Z1908" i="1"/>
  <c r="X1904" i="1"/>
  <c r="Y1904" i="1"/>
  <c r="Z1904" i="1"/>
  <c r="X1900" i="1"/>
  <c r="Y1900" i="1"/>
  <c r="Z1900" i="1"/>
  <c r="X1896" i="1"/>
  <c r="Y1896" i="1"/>
  <c r="Z1896" i="1"/>
  <c r="X1892" i="1"/>
  <c r="Y1892" i="1"/>
  <c r="Z1892" i="1"/>
  <c r="X1888" i="1"/>
  <c r="Y1888" i="1"/>
  <c r="Z1888" i="1"/>
  <c r="X1884" i="1"/>
  <c r="Y1884" i="1"/>
  <c r="Z1884" i="1"/>
  <c r="X1880" i="1"/>
  <c r="Y1880" i="1"/>
  <c r="Z1880" i="1"/>
  <c r="X1876" i="1"/>
  <c r="Y1876" i="1"/>
  <c r="Z1876" i="1"/>
  <c r="X1872" i="1"/>
  <c r="Y1872" i="1"/>
  <c r="Z1872" i="1"/>
  <c r="X1868" i="1"/>
  <c r="Y1868" i="1"/>
  <c r="Z1868" i="1"/>
  <c r="X1864" i="1"/>
  <c r="Y1864" i="1"/>
  <c r="Z1864" i="1"/>
  <c r="X1860" i="1"/>
  <c r="Y1860" i="1"/>
  <c r="Z1860" i="1"/>
  <c r="X1856" i="1"/>
  <c r="Y1856" i="1"/>
  <c r="Z1856" i="1"/>
  <c r="X1852" i="1"/>
  <c r="Y1852" i="1"/>
  <c r="Z1852" i="1"/>
  <c r="X1848" i="1"/>
  <c r="Y1848" i="1"/>
  <c r="Z1848" i="1"/>
  <c r="X1844" i="1"/>
  <c r="Y1844" i="1"/>
  <c r="Z1844" i="1"/>
  <c r="X1840" i="1"/>
  <c r="Y1840" i="1"/>
  <c r="Z1840" i="1"/>
  <c r="X1836" i="1"/>
  <c r="Y1836" i="1"/>
  <c r="Z1836" i="1"/>
  <c r="X1832" i="1"/>
  <c r="Y1832" i="1"/>
  <c r="Z1832" i="1"/>
  <c r="X1828" i="1"/>
  <c r="Y1828" i="1"/>
  <c r="Z1828" i="1"/>
  <c r="X1824" i="1"/>
  <c r="Y1824" i="1"/>
  <c r="Z1824" i="1"/>
  <c r="X1820" i="1"/>
  <c r="Y1820" i="1"/>
  <c r="Z1820" i="1"/>
  <c r="X1816" i="1"/>
  <c r="Y1816" i="1"/>
  <c r="Z1816" i="1"/>
  <c r="X1812" i="1"/>
  <c r="Y1812" i="1"/>
  <c r="Z1812" i="1"/>
  <c r="X1808" i="1"/>
  <c r="Y1808" i="1"/>
  <c r="Z1808" i="1"/>
  <c r="X1804" i="1"/>
  <c r="Y1804" i="1"/>
  <c r="Z1804" i="1"/>
  <c r="X1800" i="1"/>
  <c r="Y1800" i="1"/>
  <c r="Z1800" i="1"/>
  <c r="X1796" i="1"/>
  <c r="Y1796" i="1"/>
  <c r="Z1796" i="1"/>
  <c r="X1792" i="1"/>
  <c r="Y1792" i="1"/>
  <c r="Z1792" i="1"/>
  <c r="X1788" i="1"/>
  <c r="Y1788" i="1"/>
  <c r="Z1788" i="1"/>
  <c r="X1784" i="1"/>
  <c r="Y1784" i="1"/>
  <c r="Z1784" i="1"/>
  <c r="X1780" i="1"/>
  <c r="Y1780" i="1"/>
  <c r="Z1780" i="1"/>
  <c r="X1776" i="1"/>
  <c r="Y1776" i="1"/>
  <c r="Z1776" i="1"/>
  <c r="X1772" i="1"/>
  <c r="Y1772" i="1"/>
  <c r="Z1772" i="1"/>
  <c r="X1768" i="1"/>
  <c r="Y1768" i="1"/>
  <c r="Z1768" i="1"/>
  <c r="X1764" i="1"/>
  <c r="Y1764" i="1"/>
  <c r="Z1764" i="1"/>
  <c r="X1760" i="1"/>
  <c r="Y1760" i="1"/>
  <c r="Z1760" i="1"/>
  <c r="X1756" i="1"/>
  <c r="Y1756" i="1"/>
  <c r="Z1756" i="1"/>
  <c r="X1752" i="1"/>
  <c r="Y1752" i="1"/>
  <c r="Z1752" i="1"/>
  <c r="X1748" i="1"/>
  <c r="Y1748" i="1"/>
  <c r="Z1748" i="1"/>
  <c r="X1744" i="1"/>
  <c r="Y1744" i="1"/>
  <c r="Z1744" i="1"/>
  <c r="X1740" i="1"/>
  <c r="Y1740" i="1"/>
  <c r="Z1740" i="1"/>
  <c r="X1736" i="1"/>
  <c r="Y1736" i="1"/>
  <c r="Z1736" i="1"/>
  <c r="X1732" i="1"/>
  <c r="Y1732" i="1"/>
  <c r="Z1732" i="1"/>
  <c r="X1728" i="1"/>
  <c r="Y1728" i="1"/>
  <c r="Z1728" i="1"/>
  <c r="X1724" i="1"/>
  <c r="Y1724" i="1"/>
  <c r="Z1724" i="1"/>
  <c r="X1720" i="1"/>
  <c r="Y1720" i="1"/>
  <c r="Z1720" i="1"/>
  <c r="X1716" i="1"/>
  <c r="Y1716" i="1"/>
  <c r="Z1716" i="1"/>
  <c r="X1712" i="1"/>
  <c r="Y1712" i="1"/>
  <c r="Z1712" i="1"/>
  <c r="X1708" i="1"/>
  <c r="Y1708" i="1"/>
  <c r="Z1708" i="1"/>
  <c r="X1704" i="1"/>
  <c r="Y1704" i="1"/>
  <c r="Z1704" i="1"/>
  <c r="X1700" i="1"/>
  <c r="Y1700" i="1"/>
  <c r="Z1700" i="1"/>
  <c r="X1696" i="1"/>
  <c r="Y1696" i="1"/>
  <c r="Z1696" i="1"/>
  <c r="X1692" i="1"/>
  <c r="Y1692" i="1"/>
  <c r="Z1692" i="1"/>
  <c r="X1688" i="1"/>
  <c r="Y1688" i="1"/>
  <c r="Z1688" i="1"/>
  <c r="X1684" i="1"/>
  <c r="Y1684" i="1"/>
  <c r="Z1684" i="1"/>
  <c r="X1680" i="1"/>
  <c r="Y1680" i="1"/>
  <c r="Z1680" i="1"/>
  <c r="X1676" i="1"/>
  <c r="Y1676" i="1"/>
  <c r="Z1676" i="1"/>
  <c r="X1672" i="1"/>
  <c r="Y1672" i="1"/>
  <c r="Z1672" i="1"/>
  <c r="X1668" i="1"/>
  <c r="Y1668" i="1"/>
  <c r="Z1668" i="1"/>
  <c r="X1664" i="1"/>
  <c r="Y1664" i="1"/>
  <c r="Z1664" i="1"/>
  <c r="X1660" i="1"/>
  <c r="Y1660" i="1"/>
  <c r="Z1660" i="1"/>
  <c r="X1656" i="1"/>
  <c r="Y1656" i="1"/>
  <c r="Z1656" i="1"/>
  <c r="X1652" i="1"/>
  <c r="Y1652" i="1"/>
  <c r="Z1652" i="1"/>
  <c r="X1648" i="1"/>
  <c r="Y1648" i="1"/>
  <c r="Z1648" i="1"/>
  <c r="X1644" i="1"/>
  <c r="Y1644" i="1"/>
  <c r="Z1644" i="1"/>
  <c r="X1640" i="1"/>
  <c r="Y1640" i="1"/>
  <c r="Z1640" i="1"/>
  <c r="X1636" i="1"/>
  <c r="Y1636" i="1"/>
  <c r="Z1636" i="1"/>
  <c r="X1632" i="1"/>
  <c r="Y1632" i="1"/>
  <c r="Z1632" i="1"/>
  <c r="X1628" i="1"/>
  <c r="Y1628" i="1"/>
  <c r="Z1628" i="1"/>
  <c r="X1624" i="1"/>
  <c r="Y1624" i="1"/>
  <c r="Z1624" i="1"/>
  <c r="X1620" i="1"/>
  <c r="Y1620" i="1"/>
  <c r="Z1620" i="1"/>
  <c r="X1616" i="1"/>
  <c r="Y1616" i="1"/>
  <c r="Z1616" i="1"/>
  <c r="X1612" i="1"/>
  <c r="Z1612" i="1"/>
  <c r="Y1612" i="1"/>
  <c r="X1608" i="1"/>
  <c r="Y1608" i="1"/>
  <c r="Z1608" i="1"/>
  <c r="X1604" i="1"/>
  <c r="Z1604" i="1"/>
  <c r="Y1604" i="1"/>
  <c r="X1600" i="1"/>
  <c r="Y1600" i="1"/>
  <c r="Z1600" i="1"/>
  <c r="X1596" i="1"/>
  <c r="Z1596" i="1"/>
  <c r="Y1596" i="1"/>
  <c r="X1592" i="1"/>
  <c r="Y1592" i="1"/>
  <c r="Z1592" i="1"/>
  <c r="X1588" i="1"/>
  <c r="Z1588" i="1"/>
  <c r="Y1588" i="1"/>
  <c r="X1584" i="1"/>
  <c r="Y1584" i="1"/>
  <c r="Z1584" i="1"/>
  <c r="X1580" i="1"/>
  <c r="Z1580" i="1"/>
  <c r="Y1580" i="1"/>
  <c r="X1576" i="1"/>
  <c r="Y1576" i="1"/>
  <c r="Z1576" i="1"/>
  <c r="X1572" i="1"/>
  <c r="Z1572" i="1"/>
  <c r="Y1572" i="1"/>
  <c r="X1568" i="1"/>
  <c r="Y1568" i="1"/>
  <c r="Z1568" i="1"/>
  <c r="X1564" i="1"/>
  <c r="Z1564" i="1"/>
  <c r="Y1564" i="1"/>
  <c r="X1560" i="1"/>
  <c r="Y1560" i="1"/>
  <c r="Z1560" i="1"/>
  <c r="X1556" i="1"/>
  <c r="Z1556" i="1"/>
  <c r="Y1556" i="1"/>
  <c r="X1552" i="1"/>
  <c r="Y1552" i="1"/>
  <c r="Z1552" i="1"/>
  <c r="X1548" i="1"/>
  <c r="Z1548" i="1"/>
  <c r="Y1548" i="1"/>
  <c r="X1544" i="1"/>
  <c r="Y1544" i="1"/>
  <c r="Z1544" i="1"/>
  <c r="X1540" i="1"/>
  <c r="Z1540" i="1"/>
  <c r="Y1540" i="1"/>
  <c r="X1536" i="1"/>
  <c r="Y1536" i="1"/>
  <c r="Z1536" i="1"/>
  <c r="X1532" i="1"/>
  <c r="Z1532" i="1"/>
  <c r="Y1532" i="1"/>
  <c r="X1528" i="1"/>
  <c r="Y1528" i="1"/>
  <c r="Z1528" i="1"/>
  <c r="X1524" i="1"/>
  <c r="Z1524" i="1"/>
  <c r="Y1524" i="1"/>
  <c r="X1520" i="1"/>
  <c r="Y1520" i="1"/>
  <c r="Z1520" i="1"/>
  <c r="X1516" i="1"/>
  <c r="Z1516" i="1"/>
  <c r="Y1516" i="1"/>
  <c r="X1512" i="1"/>
  <c r="Y1512" i="1"/>
  <c r="Z1512" i="1"/>
  <c r="X1508" i="1"/>
  <c r="Z1508" i="1"/>
  <c r="Y1508" i="1"/>
  <c r="X1504" i="1"/>
  <c r="Y1504" i="1"/>
  <c r="Z1504" i="1"/>
  <c r="X1500" i="1"/>
  <c r="Z1500" i="1"/>
  <c r="Y1500" i="1"/>
  <c r="X1496" i="1"/>
  <c r="Y1496" i="1"/>
  <c r="Z1496" i="1"/>
  <c r="X1492" i="1"/>
  <c r="Z1492" i="1"/>
  <c r="Y1492" i="1"/>
  <c r="Y1488" i="1"/>
  <c r="Z1488" i="1"/>
  <c r="X1488" i="1"/>
  <c r="Y1484" i="1"/>
  <c r="Z1484" i="1"/>
  <c r="X1484" i="1"/>
  <c r="Y1480" i="1"/>
  <c r="Z1480" i="1"/>
  <c r="X1480" i="1"/>
  <c r="Y1476" i="1"/>
  <c r="Z1476" i="1"/>
  <c r="X1476" i="1"/>
  <c r="Y1472" i="1"/>
  <c r="Z1472" i="1"/>
  <c r="X1472" i="1"/>
  <c r="Y1468" i="1"/>
  <c r="Z1468" i="1"/>
  <c r="X1468" i="1"/>
  <c r="Y1464" i="1"/>
  <c r="Z1464" i="1"/>
  <c r="X1464" i="1"/>
  <c r="Y1460" i="1"/>
  <c r="Z1460" i="1"/>
  <c r="X1460" i="1"/>
  <c r="Y1456" i="1"/>
  <c r="Z1456" i="1"/>
  <c r="X1456" i="1"/>
  <c r="Y1452" i="1"/>
  <c r="Z1452" i="1"/>
  <c r="X1452" i="1"/>
  <c r="Y1448" i="1"/>
  <c r="Z1448" i="1"/>
  <c r="X1448" i="1"/>
  <c r="Y1444" i="1"/>
  <c r="Z1444" i="1"/>
  <c r="X1444" i="1"/>
  <c r="Y1440" i="1"/>
  <c r="Z1440" i="1"/>
  <c r="X1440" i="1"/>
  <c r="Y1436" i="1"/>
  <c r="Z1436" i="1"/>
  <c r="X1436" i="1"/>
  <c r="Y1432" i="1"/>
  <c r="Z1432" i="1"/>
  <c r="X1432" i="1"/>
  <c r="Y1428" i="1"/>
  <c r="Z1428" i="1"/>
  <c r="X1428" i="1"/>
  <c r="Y1424" i="1"/>
  <c r="Z1424" i="1"/>
  <c r="X1424" i="1"/>
  <c r="Y1420" i="1"/>
  <c r="Z1420" i="1"/>
  <c r="X1420" i="1"/>
  <c r="Y1416" i="1"/>
  <c r="Z1416" i="1"/>
  <c r="X1416" i="1"/>
  <c r="Y1412" i="1"/>
  <c r="Z1412" i="1"/>
  <c r="X1412" i="1"/>
  <c r="Y1408" i="1"/>
  <c r="Z1408" i="1"/>
  <c r="X1408" i="1"/>
  <c r="Y1404" i="1"/>
  <c r="Z1404" i="1"/>
  <c r="X1404" i="1"/>
  <c r="Y1400" i="1"/>
  <c r="Z1400" i="1"/>
  <c r="X1400" i="1"/>
  <c r="Y1396" i="1"/>
  <c r="Z1396" i="1"/>
  <c r="X1396" i="1"/>
  <c r="Y1392" i="1"/>
  <c r="Z1392" i="1"/>
  <c r="X1392" i="1"/>
  <c r="Y1388" i="1"/>
  <c r="Z1388" i="1"/>
  <c r="X1388" i="1"/>
  <c r="Y1384" i="1"/>
  <c r="Z1384" i="1"/>
  <c r="X1384" i="1"/>
  <c r="Y1380" i="1"/>
  <c r="Z1380" i="1"/>
  <c r="X1380" i="1"/>
  <c r="Y1376" i="1"/>
  <c r="Z1376" i="1"/>
  <c r="X1376" i="1"/>
  <c r="Y1372" i="1"/>
  <c r="Z1372" i="1"/>
  <c r="X1372" i="1"/>
  <c r="Y1368" i="1"/>
  <c r="Z1368" i="1"/>
  <c r="X1368" i="1"/>
  <c r="Y1364" i="1"/>
  <c r="Z1364" i="1"/>
  <c r="X1364" i="1"/>
  <c r="Y1360" i="1"/>
  <c r="Z1360" i="1"/>
  <c r="X1360" i="1"/>
  <c r="Y1356" i="1"/>
  <c r="Z1356" i="1"/>
  <c r="X1356" i="1"/>
  <c r="Y1352" i="1"/>
  <c r="Z1352" i="1"/>
  <c r="X1352" i="1"/>
  <c r="Y1348" i="1"/>
  <c r="Z1348" i="1"/>
  <c r="X1348" i="1"/>
  <c r="Y1344" i="1"/>
  <c r="Z1344" i="1"/>
  <c r="X1344" i="1"/>
  <c r="Y1340" i="1"/>
  <c r="Z1340" i="1"/>
  <c r="X1340" i="1"/>
  <c r="Y1336" i="1"/>
  <c r="Z1336" i="1"/>
  <c r="X1336" i="1"/>
  <c r="Y1332" i="1"/>
  <c r="Z1332" i="1"/>
  <c r="X1332" i="1"/>
  <c r="Y1328" i="1"/>
  <c r="Z1328" i="1"/>
  <c r="X1328" i="1"/>
  <c r="Y1324" i="1"/>
  <c r="Z1324" i="1"/>
  <c r="X1324" i="1"/>
  <c r="Y1320" i="1"/>
  <c r="Z1320" i="1"/>
  <c r="X1320" i="1"/>
  <c r="Y1316" i="1"/>
  <c r="Z1316" i="1"/>
  <c r="X1316" i="1"/>
  <c r="Y1312" i="1"/>
  <c r="Z1312" i="1"/>
  <c r="X1312" i="1"/>
  <c r="Y1308" i="1"/>
  <c r="Z1308" i="1"/>
  <c r="X1308" i="1"/>
  <c r="Y1304" i="1"/>
  <c r="Z1304" i="1"/>
  <c r="X1304" i="1"/>
  <c r="Y1300" i="1"/>
  <c r="Z1300" i="1"/>
  <c r="X1300" i="1"/>
  <c r="Y1296" i="1"/>
  <c r="Z1296" i="1"/>
  <c r="X1296" i="1"/>
  <c r="Y1292" i="1"/>
  <c r="Z1292" i="1"/>
  <c r="X1292" i="1"/>
  <c r="Y1288" i="1"/>
  <c r="Z1288" i="1"/>
  <c r="X1288" i="1"/>
  <c r="Y1284" i="1"/>
  <c r="Z1284" i="1"/>
  <c r="X1284" i="1"/>
  <c r="Y1280" i="1"/>
  <c r="Z1280" i="1"/>
  <c r="X1280" i="1"/>
  <c r="Y1276" i="1"/>
  <c r="Z1276" i="1"/>
  <c r="X1276" i="1"/>
  <c r="Y1272" i="1"/>
  <c r="Z1272" i="1"/>
  <c r="X1272" i="1"/>
  <c r="Y1268" i="1"/>
  <c r="Z1268" i="1"/>
  <c r="X1268" i="1"/>
  <c r="Y1264" i="1"/>
  <c r="Z1264" i="1"/>
  <c r="X1264" i="1"/>
  <c r="Y1260" i="1"/>
  <c r="Z1260" i="1"/>
  <c r="X1260" i="1"/>
  <c r="Y1256" i="1"/>
  <c r="Z1256" i="1"/>
  <c r="X1256" i="1"/>
  <c r="Y1252" i="1"/>
  <c r="Z1252" i="1"/>
  <c r="X1252" i="1"/>
  <c r="Y1248" i="1"/>
  <c r="Z1248" i="1"/>
  <c r="X1248" i="1"/>
  <c r="Y1244" i="1"/>
  <c r="Z1244" i="1"/>
  <c r="X1244" i="1"/>
  <c r="Y1240" i="1"/>
  <c r="Z1240" i="1"/>
  <c r="X1240" i="1"/>
  <c r="Y1236" i="1"/>
  <c r="Z1236" i="1"/>
  <c r="X1236" i="1"/>
  <c r="Y1232" i="1"/>
  <c r="Z1232" i="1"/>
  <c r="X1232" i="1"/>
  <c r="Y1228" i="1"/>
  <c r="Z1228" i="1"/>
  <c r="X1228" i="1"/>
  <c r="Y2509" i="1"/>
  <c r="Z2509" i="1"/>
  <c r="X2509" i="1"/>
  <c r="Y2505" i="1"/>
  <c r="Z2505" i="1"/>
  <c r="X2505" i="1"/>
  <c r="Y2501" i="1"/>
  <c r="Z2501" i="1"/>
  <c r="X2501" i="1"/>
  <c r="Y2497" i="1"/>
  <c r="Z2497" i="1"/>
  <c r="X2497" i="1"/>
  <c r="Y2493" i="1"/>
  <c r="Z2493" i="1"/>
  <c r="X2493" i="1"/>
  <c r="Y2489" i="1"/>
  <c r="Z2489" i="1"/>
  <c r="X2489" i="1"/>
  <c r="Y2485" i="1"/>
  <c r="Z2485" i="1"/>
  <c r="X2485" i="1"/>
  <c r="Y2481" i="1"/>
  <c r="Z2481" i="1"/>
  <c r="X2481" i="1"/>
  <c r="Y2477" i="1"/>
  <c r="Z2477" i="1"/>
  <c r="X2477" i="1"/>
  <c r="Y2473" i="1"/>
  <c r="Z2473" i="1"/>
  <c r="X2473" i="1"/>
  <c r="Y2469" i="1"/>
  <c r="Z2469" i="1"/>
  <c r="X2469" i="1"/>
  <c r="Y2465" i="1"/>
  <c r="Z2465" i="1"/>
  <c r="X2465" i="1"/>
  <c r="Y2461" i="1"/>
  <c r="Z2461" i="1"/>
  <c r="X2461" i="1"/>
  <c r="Y2457" i="1"/>
  <c r="Z2457" i="1"/>
  <c r="X2457" i="1"/>
  <c r="Y2453" i="1"/>
  <c r="Z2453" i="1"/>
  <c r="X2453" i="1"/>
  <c r="Y2449" i="1"/>
  <c r="Z2449" i="1"/>
  <c r="X2449" i="1"/>
  <c r="Y2445" i="1"/>
  <c r="Z2445" i="1"/>
  <c r="X2445" i="1"/>
  <c r="Y2441" i="1"/>
  <c r="Z2441" i="1"/>
  <c r="X2441" i="1"/>
  <c r="Y2437" i="1"/>
  <c r="Z2437" i="1"/>
  <c r="X2437" i="1"/>
  <c r="Y2433" i="1"/>
  <c r="Z2433" i="1"/>
  <c r="X2433" i="1"/>
  <c r="Y2429" i="1"/>
  <c r="Z2429" i="1"/>
  <c r="X2429" i="1"/>
  <c r="Y2425" i="1"/>
  <c r="Z2425" i="1"/>
  <c r="X2425" i="1"/>
  <c r="Y2421" i="1"/>
  <c r="Z2421" i="1"/>
  <c r="X2421" i="1"/>
  <c r="Y2417" i="1"/>
  <c r="Z2417" i="1"/>
  <c r="X2417" i="1"/>
  <c r="Y2413" i="1"/>
  <c r="Z2413" i="1"/>
  <c r="X2413" i="1"/>
  <c r="Y2409" i="1"/>
  <c r="Z2409" i="1"/>
  <c r="X2409" i="1"/>
  <c r="Y2405" i="1"/>
  <c r="Z2405" i="1"/>
  <c r="X2405" i="1"/>
  <c r="Y2401" i="1"/>
  <c r="Z2401" i="1"/>
  <c r="X2401" i="1"/>
  <c r="Y2397" i="1"/>
  <c r="Z2397" i="1"/>
  <c r="X2397" i="1"/>
  <c r="Y2393" i="1"/>
  <c r="Z2393" i="1"/>
  <c r="X2393" i="1"/>
  <c r="Y2389" i="1"/>
  <c r="Z2389" i="1"/>
  <c r="X2389" i="1"/>
  <c r="Y2385" i="1"/>
  <c r="Z2385" i="1"/>
  <c r="X2385" i="1"/>
  <c r="Y2381" i="1"/>
  <c r="Z2381" i="1"/>
  <c r="X2381" i="1"/>
  <c r="Y2377" i="1"/>
  <c r="Z2377" i="1"/>
  <c r="X2377" i="1"/>
  <c r="Y2373" i="1"/>
  <c r="Z2373" i="1"/>
  <c r="X2373" i="1"/>
  <c r="Y2369" i="1"/>
  <c r="Z2369" i="1"/>
  <c r="X2369" i="1"/>
  <c r="Y2365" i="1"/>
  <c r="Z2365" i="1"/>
  <c r="X2365" i="1"/>
  <c r="Y2361" i="1"/>
  <c r="Z2361" i="1"/>
  <c r="X2361" i="1"/>
  <c r="Y2357" i="1"/>
  <c r="Z2357" i="1"/>
  <c r="X2357" i="1"/>
  <c r="Y2353" i="1"/>
  <c r="Z2353" i="1"/>
  <c r="X2353" i="1"/>
  <c r="Y2349" i="1"/>
  <c r="Z2349" i="1"/>
  <c r="X2349" i="1"/>
  <c r="Y2345" i="1"/>
  <c r="Z2345" i="1"/>
  <c r="X2345" i="1"/>
  <c r="Y2341" i="1"/>
  <c r="Z2341" i="1"/>
  <c r="X2341" i="1"/>
  <c r="Y2337" i="1"/>
  <c r="Z2337" i="1"/>
  <c r="X2337" i="1"/>
  <c r="Y2333" i="1"/>
  <c r="Z2333" i="1"/>
  <c r="X2333" i="1"/>
  <c r="Y2329" i="1"/>
  <c r="Z2329" i="1"/>
  <c r="X2329" i="1"/>
  <c r="Y2325" i="1"/>
  <c r="Z2325" i="1"/>
  <c r="X2325" i="1"/>
  <c r="Y2321" i="1"/>
  <c r="Z2321" i="1"/>
  <c r="X2321" i="1"/>
  <c r="Y2317" i="1"/>
  <c r="Z2317" i="1"/>
  <c r="X2317" i="1"/>
  <c r="Y2313" i="1"/>
  <c r="Z2313" i="1"/>
  <c r="X2313" i="1"/>
  <c r="Y2309" i="1"/>
  <c r="Z2309" i="1"/>
  <c r="X2309" i="1"/>
  <c r="Y2305" i="1"/>
  <c r="Z2305" i="1"/>
  <c r="X2305" i="1"/>
  <c r="Y2301" i="1"/>
  <c r="Z2301" i="1"/>
  <c r="X2301" i="1"/>
  <c r="Y2297" i="1"/>
  <c r="Z2297" i="1"/>
  <c r="X2297" i="1"/>
  <c r="Y2293" i="1"/>
  <c r="Z2293" i="1"/>
  <c r="X2293" i="1"/>
  <c r="Y2289" i="1"/>
  <c r="Z2289" i="1"/>
  <c r="X2289" i="1"/>
  <c r="Y2285" i="1"/>
  <c r="Z2285" i="1"/>
  <c r="X2285" i="1"/>
  <c r="Y2281" i="1"/>
  <c r="Z2281" i="1"/>
  <c r="X2281" i="1"/>
  <c r="Y2277" i="1"/>
  <c r="Z2277" i="1"/>
  <c r="X2277" i="1"/>
  <c r="Y2273" i="1"/>
  <c r="Z2273" i="1"/>
  <c r="X2273" i="1"/>
  <c r="Y2269" i="1"/>
  <c r="Z2269" i="1"/>
  <c r="X2269" i="1"/>
  <c r="Y2265" i="1"/>
  <c r="Z2265" i="1"/>
  <c r="X2265" i="1"/>
  <c r="Y2261" i="1"/>
  <c r="Z2261" i="1"/>
  <c r="X2261" i="1"/>
  <c r="Y2257" i="1"/>
  <c r="Z2257" i="1"/>
  <c r="X2257" i="1"/>
  <c r="Y2253" i="1"/>
  <c r="Z2253" i="1"/>
  <c r="X2253" i="1"/>
  <c r="Y2249" i="1"/>
  <c r="Z2249" i="1"/>
  <c r="X2249" i="1"/>
  <c r="Y2245" i="1"/>
  <c r="Z2245" i="1"/>
  <c r="X2245" i="1"/>
  <c r="Y2241" i="1"/>
  <c r="Z2241" i="1"/>
  <c r="X2241" i="1"/>
  <c r="Y2237" i="1"/>
  <c r="Z2237" i="1"/>
  <c r="X2237" i="1"/>
  <c r="Y2233" i="1"/>
  <c r="Z2233" i="1"/>
  <c r="X2233" i="1"/>
  <c r="Y2229" i="1"/>
  <c r="Z2229" i="1"/>
  <c r="X2229" i="1"/>
  <c r="Y2225" i="1"/>
  <c r="Z2225" i="1"/>
  <c r="X2225" i="1"/>
  <c r="Y2221" i="1"/>
  <c r="Z2221" i="1"/>
  <c r="X2221" i="1"/>
  <c r="Y2217" i="1"/>
  <c r="Z2217" i="1"/>
  <c r="X2217" i="1"/>
  <c r="Y2213" i="1"/>
  <c r="Z2213" i="1"/>
  <c r="X2213" i="1"/>
  <c r="Y2209" i="1"/>
  <c r="Z2209" i="1"/>
  <c r="X2209" i="1"/>
  <c r="Y2205" i="1"/>
  <c r="Z2205" i="1"/>
  <c r="X2205" i="1"/>
  <c r="Y2201" i="1"/>
  <c r="Z2201" i="1"/>
  <c r="X2201" i="1"/>
  <c r="Y2197" i="1"/>
  <c r="Z2197" i="1"/>
  <c r="X2197" i="1"/>
  <c r="Y2193" i="1"/>
  <c r="Z2193" i="1"/>
  <c r="X2193" i="1"/>
  <c r="Y2189" i="1"/>
  <c r="Z2189" i="1"/>
  <c r="X2189" i="1"/>
  <c r="Y2185" i="1"/>
  <c r="Z2185" i="1"/>
  <c r="X2185" i="1"/>
  <c r="Y2181" i="1"/>
  <c r="Z2181" i="1"/>
  <c r="X2181" i="1"/>
  <c r="Y2177" i="1"/>
  <c r="Z2177" i="1"/>
  <c r="X2177" i="1"/>
  <c r="Y2173" i="1"/>
  <c r="Z2173" i="1"/>
  <c r="X2173" i="1"/>
  <c r="Y2169" i="1"/>
  <c r="Z2169" i="1"/>
  <c r="X2169" i="1"/>
  <c r="Y2165" i="1"/>
  <c r="Z2165" i="1"/>
  <c r="X2165" i="1"/>
  <c r="Y2161" i="1"/>
  <c r="Z2161" i="1"/>
  <c r="X2161" i="1"/>
  <c r="Y2157" i="1"/>
  <c r="Z2157" i="1"/>
  <c r="X2157" i="1"/>
  <c r="Y2153" i="1"/>
  <c r="Z2153" i="1"/>
  <c r="X2153" i="1"/>
  <c r="Y2149" i="1"/>
  <c r="Z2149" i="1"/>
  <c r="X2149" i="1"/>
  <c r="Y2145" i="1"/>
  <c r="Z2145" i="1"/>
  <c r="X2145" i="1"/>
  <c r="Y2141" i="1"/>
  <c r="Z2141" i="1"/>
  <c r="X2141" i="1"/>
  <c r="Y2137" i="1"/>
  <c r="Z2137" i="1"/>
  <c r="X2137" i="1"/>
  <c r="Y2133" i="1"/>
  <c r="Z2133" i="1"/>
  <c r="X2133" i="1"/>
  <c r="Y2129" i="1"/>
  <c r="Z2129" i="1"/>
  <c r="X2129" i="1"/>
  <c r="Y2125" i="1"/>
  <c r="Z2125" i="1"/>
  <c r="X2125" i="1"/>
  <c r="Y2121" i="1"/>
  <c r="Z2121" i="1"/>
  <c r="X2121" i="1"/>
  <c r="Y2117" i="1"/>
  <c r="Z2117" i="1"/>
  <c r="X2117" i="1"/>
  <c r="Y2113" i="1"/>
  <c r="Z2113" i="1"/>
  <c r="X2113" i="1"/>
  <c r="Y2109" i="1"/>
  <c r="Z2109" i="1"/>
  <c r="X2109" i="1"/>
  <c r="Y2105" i="1"/>
  <c r="Z2105" i="1"/>
  <c r="X2105" i="1"/>
  <c r="Y2101" i="1"/>
  <c r="Z2101" i="1"/>
  <c r="X2101" i="1"/>
  <c r="Y2097" i="1"/>
  <c r="Z2097" i="1"/>
  <c r="X2097" i="1"/>
  <c r="Y2093" i="1"/>
  <c r="Z2093" i="1"/>
  <c r="X2093" i="1"/>
  <c r="Y2089" i="1"/>
  <c r="Z2089" i="1"/>
  <c r="X2089" i="1"/>
  <c r="Y2085" i="1"/>
  <c r="Z2085" i="1"/>
  <c r="X2085" i="1"/>
  <c r="Y2081" i="1"/>
  <c r="Z2081" i="1"/>
  <c r="X2081" i="1"/>
  <c r="Y2077" i="1"/>
  <c r="Z2077" i="1"/>
  <c r="X2077" i="1"/>
  <c r="Y2073" i="1"/>
  <c r="Z2073" i="1"/>
  <c r="X2073" i="1"/>
  <c r="Y2069" i="1"/>
  <c r="Z2069" i="1"/>
  <c r="X2069" i="1"/>
  <c r="Y2065" i="1"/>
  <c r="Z2065" i="1"/>
  <c r="X2065" i="1"/>
  <c r="Y2061" i="1"/>
  <c r="Z2061" i="1"/>
  <c r="X2061" i="1"/>
  <c r="Y2057" i="1"/>
  <c r="Z2057" i="1"/>
  <c r="X2057" i="1"/>
  <c r="Y2053" i="1"/>
  <c r="Z2053" i="1"/>
  <c r="X2053" i="1"/>
  <c r="Y2049" i="1"/>
  <c r="Z2049" i="1"/>
  <c r="X2049" i="1"/>
  <c r="Y2045" i="1"/>
  <c r="Z2045" i="1"/>
  <c r="X2045" i="1"/>
  <c r="Y2041" i="1"/>
  <c r="Z2041" i="1"/>
  <c r="X2041" i="1"/>
  <c r="Y2037" i="1"/>
  <c r="Z2037" i="1"/>
  <c r="X2037" i="1"/>
  <c r="Y2033" i="1"/>
  <c r="Z2033" i="1"/>
  <c r="X2033" i="1"/>
  <c r="Y2029" i="1"/>
  <c r="Z2029" i="1"/>
  <c r="X2029" i="1"/>
  <c r="Y2025" i="1"/>
  <c r="Z2025" i="1"/>
  <c r="X2025" i="1"/>
  <c r="Y2021" i="1"/>
  <c r="Z2021" i="1"/>
  <c r="X2021" i="1"/>
  <c r="Y2017" i="1"/>
  <c r="Z2017" i="1"/>
  <c r="X2017" i="1"/>
  <c r="Y2013" i="1"/>
  <c r="Z2013" i="1"/>
  <c r="X2013" i="1"/>
  <c r="Y2009" i="1"/>
  <c r="Z2009" i="1"/>
  <c r="X2009" i="1"/>
  <c r="Y2005" i="1"/>
  <c r="Z2005" i="1"/>
  <c r="X2005" i="1"/>
  <c r="Y2001" i="1"/>
  <c r="Z2001" i="1"/>
  <c r="X2001" i="1"/>
  <c r="Y1997" i="1"/>
  <c r="Z1997" i="1"/>
  <c r="X1997" i="1"/>
  <c r="Y1993" i="1"/>
  <c r="Z1993" i="1"/>
  <c r="X1993" i="1"/>
  <c r="Y1989" i="1"/>
  <c r="Z1989" i="1"/>
  <c r="X1989" i="1"/>
  <c r="Y1985" i="1"/>
  <c r="Z1985" i="1"/>
  <c r="X1985" i="1"/>
  <c r="Y1981" i="1"/>
  <c r="Z1981" i="1"/>
  <c r="X1981" i="1"/>
  <c r="Y1977" i="1"/>
  <c r="Z1977" i="1"/>
  <c r="X1977" i="1"/>
  <c r="Y1973" i="1"/>
  <c r="Z1973" i="1"/>
  <c r="X1973" i="1"/>
  <c r="Y1969" i="1"/>
  <c r="Z1969" i="1"/>
  <c r="X1969" i="1"/>
  <c r="Y1965" i="1"/>
  <c r="Z1965" i="1"/>
  <c r="X1965" i="1"/>
  <c r="Y1961" i="1"/>
  <c r="Z1961" i="1"/>
  <c r="X1961" i="1"/>
  <c r="Y1957" i="1"/>
  <c r="Z1957" i="1"/>
  <c r="X1957" i="1"/>
  <c r="Y1953" i="1"/>
  <c r="Z1953" i="1"/>
  <c r="X1953" i="1"/>
  <c r="Y1949" i="1"/>
  <c r="Z1949" i="1"/>
  <c r="X1949" i="1"/>
  <c r="Y1945" i="1"/>
  <c r="Z1945" i="1"/>
  <c r="X1945" i="1"/>
  <c r="Y1941" i="1"/>
  <c r="Z1941" i="1"/>
  <c r="X1941" i="1"/>
  <c r="Y1937" i="1"/>
  <c r="Z1937" i="1"/>
  <c r="X1937" i="1"/>
  <c r="Y1933" i="1"/>
  <c r="Z1933" i="1"/>
  <c r="X1933" i="1"/>
  <c r="Y1929" i="1"/>
  <c r="Z1929" i="1"/>
  <c r="X1929" i="1"/>
  <c r="Y1925" i="1"/>
  <c r="Z1925" i="1"/>
  <c r="X1925" i="1"/>
  <c r="Y1921" i="1"/>
  <c r="Z1921" i="1"/>
  <c r="X1921" i="1"/>
  <c r="Y1917" i="1"/>
  <c r="Z1917" i="1"/>
  <c r="X1917" i="1"/>
  <c r="Y1913" i="1"/>
  <c r="Z1913" i="1"/>
  <c r="X1913" i="1"/>
  <c r="Y1909" i="1"/>
  <c r="Z1909" i="1"/>
  <c r="X1909" i="1"/>
  <c r="Y1905" i="1"/>
  <c r="Z1905" i="1"/>
  <c r="X1905" i="1"/>
  <c r="Y1901" i="1"/>
  <c r="Z1901" i="1"/>
  <c r="X1901" i="1"/>
  <c r="Y1897" i="1"/>
  <c r="Z1897" i="1"/>
  <c r="X1897" i="1"/>
  <c r="Y1893" i="1"/>
  <c r="Z1893" i="1"/>
  <c r="X1893" i="1"/>
  <c r="Y1889" i="1"/>
  <c r="Z1889" i="1"/>
  <c r="X1889" i="1"/>
  <c r="Y1885" i="1"/>
  <c r="Z1885" i="1"/>
  <c r="X1885" i="1"/>
  <c r="Y1881" i="1"/>
  <c r="Z1881" i="1"/>
  <c r="X1881" i="1"/>
  <c r="Y1877" i="1"/>
  <c r="Z1877" i="1"/>
  <c r="X1877" i="1"/>
  <c r="Y1873" i="1"/>
  <c r="Z1873" i="1"/>
  <c r="X1873" i="1"/>
  <c r="Y1869" i="1"/>
  <c r="Z1869" i="1"/>
  <c r="X1869" i="1"/>
  <c r="Y1865" i="1"/>
  <c r="Z1865" i="1"/>
  <c r="X1865" i="1"/>
  <c r="Y1861" i="1"/>
  <c r="Z1861" i="1"/>
  <c r="X1861" i="1"/>
  <c r="Y1857" i="1"/>
  <c r="Z1857" i="1"/>
  <c r="X1857" i="1"/>
  <c r="Y1853" i="1"/>
  <c r="Z1853" i="1"/>
  <c r="X1853" i="1"/>
  <c r="Y1849" i="1"/>
  <c r="Z1849" i="1"/>
  <c r="X1849" i="1"/>
  <c r="Y1845" i="1"/>
  <c r="Z1845" i="1"/>
  <c r="X1845" i="1"/>
  <c r="Y1841" i="1"/>
  <c r="Z1841" i="1"/>
  <c r="X1841" i="1"/>
  <c r="Y1837" i="1"/>
  <c r="Z1837" i="1"/>
  <c r="X1837" i="1"/>
  <c r="Y1833" i="1"/>
  <c r="Z1833" i="1"/>
  <c r="X1833" i="1"/>
  <c r="Y1829" i="1"/>
  <c r="Z1829" i="1"/>
  <c r="X1829" i="1"/>
  <c r="Y1825" i="1"/>
  <c r="Z1825" i="1"/>
  <c r="X1825" i="1"/>
  <c r="Y1821" i="1"/>
  <c r="Z1821" i="1"/>
  <c r="X1821" i="1"/>
  <c r="Y1817" i="1"/>
  <c r="Z1817" i="1"/>
  <c r="X1817" i="1"/>
  <c r="Y1813" i="1"/>
  <c r="Z1813" i="1"/>
  <c r="X1813" i="1"/>
  <c r="Y1809" i="1"/>
  <c r="Z1809" i="1"/>
  <c r="X1809" i="1"/>
  <c r="Y1805" i="1"/>
  <c r="Z1805" i="1"/>
  <c r="X1805" i="1"/>
  <c r="Y1801" i="1"/>
  <c r="Z1801" i="1"/>
  <c r="X1801" i="1"/>
  <c r="Y1797" i="1"/>
  <c r="Z1797" i="1"/>
  <c r="X1797" i="1"/>
  <c r="Y1793" i="1"/>
  <c r="Z1793" i="1"/>
  <c r="X1793" i="1"/>
  <c r="Y1789" i="1"/>
  <c r="Z1789" i="1"/>
  <c r="X1789" i="1"/>
  <c r="Y1785" i="1"/>
  <c r="Z1785" i="1"/>
  <c r="X1785" i="1"/>
  <c r="Y1781" i="1"/>
  <c r="Z1781" i="1"/>
  <c r="X1781" i="1"/>
  <c r="Y1777" i="1"/>
  <c r="Z1777" i="1"/>
  <c r="X1777" i="1"/>
  <c r="Y1773" i="1"/>
  <c r="Z1773" i="1"/>
  <c r="X1773" i="1"/>
  <c r="Y1769" i="1"/>
  <c r="Z1769" i="1"/>
  <c r="X1769" i="1"/>
  <c r="Y1765" i="1"/>
  <c r="Z1765" i="1"/>
  <c r="X1765" i="1"/>
  <c r="Y1761" i="1"/>
  <c r="Z1761" i="1"/>
  <c r="X1761" i="1"/>
  <c r="Y1757" i="1"/>
  <c r="Z1757" i="1"/>
  <c r="X1757" i="1"/>
  <c r="Y1753" i="1"/>
  <c r="Z1753" i="1"/>
  <c r="X1753" i="1"/>
  <c r="Y1749" i="1"/>
  <c r="Z1749" i="1"/>
  <c r="X1749" i="1"/>
  <c r="Y1745" i="1"/>
  <c r="Z1745" i="1"/>
  <c r="X1745" i="1"/>
  <c r="Y1741" i="1"/>
  <c r="Z1741" i="1"/>
  <c r="X1741" i="1"/>
  <c r="Y1737" i="1"/>
  <c r="Z1737" i="1"/>
  <c r="X1737" i="1"/>
  <c r="Y1733" i="1"/>
  <c r="Z1733" i="1"/>
  <c r="X1733" i="1"/>
  <c r="Y1729" i="1"/>
  <c r="Z1729" i="1"/>
  <c r="X1729" i="1"/>
  <c r="Y1725" i="1"/>
  <c r="Z1725" i="1"/>
  <c r="X1725" i="1"/>
  <c r="Y1721" i="1"/>
  <c r="Z1721" i="1"/>
  <c r="X1721" i="1"/>
  <c r="Y1717" i="1"/>
  <c r="Z1717" i="1"/>
  <c r="X1717" i="1"/>
  <c r="Y1713" i="1"/>
  <c r="Z1713" i="1"/>
  <c r="X1713" i="1"/>
  <c r="Y1709" i="1"/>
  <c r="Z1709" i="1"/>
  <c r="X1709" i="1"/>
  <c r="Y1705" i="1"/>
  <c r="Z1705" i="1"/>
  <c r="X1705" i="1"/>
  <c r="Y1701" i="1"/>
  <c r="Z1701" i="1"/>
  <c r="X1701" i="1"/>
  <c r="Y1697" i="1"/>
  <c r="Z1697" i="1"/>
  <c r="X1697" i="1"/>
  <c r="Y1693" i="1"/>
  <c r="Z1693" i="1"/>
  <c r="X1693" i="1"/>
  <c r="Y1689" i="1"/>
  <c r="Z1689" i="1"/>
  <c r="X1689" i="1"/>
  <c r="Y1685" i="1"/>
  <c r="Z1685" i="1"/>
  <c r="X1685" i="1"/>
  <c r="Y1681" i="1"/>
  <c r="Z1681" i="1"/>
  <c r="X1681" i="1"/>
  <c r="Y1677" i="1"/>
  <c r="Z1677" i="1"/>
  <c r="X1677" i="1"/>
  <c r="Y1673" i="1"/>
  <c r="Z1673" i="1"/>
  <c r="X1673" i="1"/>
  <c r="Y1669" i="1"/>
  <c r="Z1669" i="1"/>
  <c r="X1669" i="1"/>
  <c r="Y1665" i="1"/>
  <c r="Z1665" i="1"/>
  <c r="X1665" i="1"/>
  <c r="Y1661" i="1"/>
  <c r="Z1661" i="1"/>
  <c r="X1661" i="1"/>
  <c r="Y1657" i="1"/>
  <c r="Z1657" i="1"/>
  <c r="X1657" i="1"/>
  <c r="Y1653" i="1"/>
  <c r="Z1653" i="1"/>
  <c r="X1653" i="1"/>
  <c r="Y1649" i="1"/>
  <c r="Z1649" i="1"/>
  <c r="X1649" i="1"/>
  <c r="Y1645" i="1"/>
  <c r="Z1645" i="1"/>
  <c r="X1645" i="1"/>
  <c r="Y1641" i="1"/>
  <c r="Z1641" i="1"/>
  <c r="X1641" i="1"/>
  <c r="Y1637" i="1"/>
  <c r="Z1637" i="1"/>
  <c r="X1637" i="1"/>
  <c r="Y1633" i="1"/>
  <c r="Z1633" i="1"/>
  <c r="X1633" i="1"/>
  <c r="Y1629" i="1"/>
  <c r="Z1629" i="1"/>
  <c r="X1629" i="1"/>
  <c r="Y1625" i="1"/>
  <c r="Z1625" i="1"/>
  <c r="X1625" i="1"/>
  <c r="Y1621" i="1"/>
  <c r="Z1621" i="1"/>
  <c r="X1621" i="1"/>
  <c r="Y1617" i="1"/>
  <c r="Z1617" i="1"/>
  <c r="X1617" i="1"/>
  <c r="Y1613" i="1"/>
  <c r="X1613" i="1"/>
  <c r="Z1613" i="1"/>
  <c r="Y1609" i="1"/>
  <c r="X1609" i="1"/>
  <c r="Z1609" i="1"/>
  <c r="Y1605" i="1"/>
  <c r="X1605" i="1"/>
  <c r="Z1605" i="1"/>
  <c r="Y1601" i="1"/>
  <c r="X1601" i="1"/>
  <c r="Z1601" i="1"/>
  <c r="Y1597" i="1"/>
  <c r="X1597" i="1"/>
  <c r="Z1597" i="1"/>
  <c r="Y1593" i="1"/>
  <c r="X1593" i="1"/>
  <c r="Z1593" i="1"/>
  <c r="Y1589" i="1"/>
  <c r="X1589" i="1"/>
  <c r="Z1589" i="1"/>
  <c r="Y1585" i="1"/>
  <c r="X1585" i="1"/>
  <c r="Z1585" i="1"/>
  <c r="Y1581" i="1"/>
  <c r="X1581" i="1"/>
  <c r="Z1581" i="1"/>
  <c r="Y1577" i="1"/>
  <c r="X1577" i="1"/>
  <c r="Z1577" i="1"/>
  <c r="Y1573" i="1"/>
  <c r="X1573" i="1"/>
  <c r="Z1573" i="1"/>
  <c r="Y1569" i="1"/>
  <c r="X1569" i="1"/>
  <c r="Z1569" i="1"/>
  <c r="Y1565" i="1"/>
  <c r="X1565" i="1"/>
  <c r="Z1565" i="1"/>
  <c r="Y1561" i="1"/>
  <c r="X1561" i="1"/>
  <c r="Z1561" i="1"/>
  <c r="Y1557" i="1"/>
  <c r="X1557" i="1"/>
  <c r="Z1557" i="1"/>
  <c r="Y1553" i="1"/>
  <c r="X1553" i="1"/>
  <c r="Z1553" i="1"/>
  <c r="Y1549" i="1"/>
  <c r="X1549" i="1"/>
  <c r="Z1549" i="1"/>
  <c r="Y1545" i="1"/>
  <c r="X1545" i="1"/>
  <c r="Z1545" i="1"/>
  <c r="Y1541" i="1"/>
  <c r="X1541" i="1"/>
  <c r="Z1541" i="1"/>
  <c r="Y1537" i="1"/>
  <c r="X1537" i="1"/>
  <c r="Z1537" i="1"/>
  <c r="Y1533" i="1"/>
  <c r="X1533" i="1"/>
  <c r="Z1533" i="1"/>
  <c r="Y1529" i="1"/>
  <c r="X1529" i="1"/>
  <c r="Z1529" i="1"/>
  <c r="Y1525" i="1"/>
  <c r="X1525" i="1"/>
  <c r="Z1525" i="1"/>
  <c r="Y1521" i="1"/>
  <c r="X1521" i="1"/>
  <c r="Z1521" i="1"/>
  <c r="Y1517" i="1"/>
  <c r="X1517" i="1"/>
  <c r="Z1517" i="1"/>
  <c r="Y1513" i="1"/>
  <c r="X1513" i="1"/>
  <c r="Z1513" i="1"/>
  <c r="Y1509" i="1"/>
  <c r="X1509" i="1"/>
  <c r="Z1509" i="1"/>
  <c r="Y1505" i="1"/>
  <c r="X1505" i="1"/>
  <c r="Z1505" i="1"/>
  <c r="Y1501" i="1"/>
  <c r="X1501" i="1"/>
  <c r="Z1501" i="1"/>
  <c r="Y1497" i="1"/>
  <c r="X1497" i="1"/>
  <c r="Z1497" i="1"/>
  <c r="Y1493" i="1"/>
  <c r="X1493" i="1"/>
  <c r="Z1493" i="1"/>
  <c r="Z1489" i="1"/>
  <c r="X1489" i="1"/>
  <c r="Y1489" i="1"/>
  <c r="Z1485" i="1"/>
  <c r="AA1485" i="1" s="1"/>
  <c r="X1485" i="1"/>
  <c r="Y1485" i="1"/>
  <c r="Z1481" i="1"/>
  <c r="X1481" i="1"/>
  <c r="Y1481" i="1"/>
  <c r="Z1477" i="1"/>
  <c r="X1477" i="1"/>
  <c r="Y1477" i="1"/>
  <c r="Z1473" i="1"/>
  <c r="X1473" i="1"/>
  <c r="Y1473" i="1"/>
  <c r="Z1469" i="1"/>
  <c r="AA1469" i="1" s="1"/>
  <c r="X1469" i="1"/>
  <c r="Y1469" i="1"/>
  <c r="Z1465" i="1"/>
  <c r="X1465" i="1"/>
  <c r="Y1465" i="1"/>
  <c r="Z1461" i="1"/>
  <c r="X1461" i="1"/>
  <c r="Y1461" i="1"/>
  <c r="Z1457" i="1"/>
  <c r="X1457" i="1"/>
  <c r="Y1457" i="1"/>
  <c r="Z1453" i="1"/>
  <c r="AA1453" i="1" s="1"/>
  <c r="X1453" i="1"/>
  <c r="Y1453" i="1"/>
  <c r="Z1449" i="1"/>
  <c r="X1449" i="1"/>
  <c r="Y1449" i="1"/>
  <c r="Z1445" i="1"/>
  <c r="X1445" i="1"/>
  <c r="Y1445" i="1"/>
  <c r="Z1441" i="1"/>
  <c r="X1441" i="1"/>
  <c r="Y1441" i="1"/>
  <c r="Z1437" i="1"/>
  <c r="AA1437" i="1" s="1"/>
  <c r="X1437" i="1"/>
  <c r="Y1437" i="1"/>
  <c r="Z1433" i="1"/>
  <c r="X1433" i="1"/>
  <c r="Y1433" i="1"/>
  <c r="Z1429" i="1"/>
  <c r="X1429" i="1"/>
  <c r="Y1429" i="1"/>
  <c r="Z1425" i="1"/>
  <c r="X1425" i="1"/>
  <c r="Y1425" i="1"/>
  <c r="Z1421" i="1"/>
  <c r="AA1421" i="1" s="1"/>
  <c r="X1421" i="1"/>
  <c r="Y1421" i="1"/>
  <c r="Z1417" i="1"/>
  <c r="X1417" i="1"/>
  <c r="Y1417" i="1"/>
  <c r="Z1413" i="1"/>
  <c r="X1413" i="1"/>
  <c r="Y1413" i="1"/>
  <c r="Z1409" i="1"/>
  <c r="X1409" i="1"/>
  <c r="Y1409" i="1"/>
  <c r="Z1405" i="1"/>
  <c r="AA1405" i="1" s="1"/>
  <c r="X1405" i="1"/>
  <c r="Y1405" i="1"/>
  <c r="Z1401" i="1"/>
  <c r="X1401" i="1"/>
  <c r="Y1401" i="1"/>
  <c r="Z1397" i="1"/>
  <c r="X1397" i="1"/>
  <c r="Y1397" i="1"/>
  <c r="Z1393" i="1"/>
  <c r="X1393" i="1"/>
  <c r="Y1393" i="1"/>
  <c r="Z1389" i="1"/>
  <c r="AA1389" i="1" s="1"/>
  <c r="X1389" i="1"/>
  <c r="Y1389" i="1"/>
  <c r="Z1385" i="1"/>
  <c r="X1385" i="1"/>
  <c r="Y1385" i="1"/>
  <c r="Z1381" i="1"/>
  <c r="X1381" i="1"/>
  <c r="Y1381" i="1"/>
  <c r="Z1377" i="1"/>
  <c r="X1377" i="1"/>
  <c r="Y1377" i="1"/>
  <c r="Z1373" i="1"/>
  <c r="AA1373" i="1" s="1"/>
  <c r="X1373" i="1"/>
  <c r="Y1373" i="1"/>
  <c r="Z1369" i="1"/>
  <c r="X1369" i="1"/>
  <c r="Y1369" i="1"/>
  <c r="Z1365" i="1"/>
  <c r="X1365" i="1"/>
  <c r="Y1365" i="1"/>
  <c r="Z1361" i="1"/>
  <c r="X1361" i="1"/>
  <c r="Y1361" i="1"/>
  <c r="Z1357" i="1"/>
  <c r="AA1357" i="1" s="1"/>
  <c r="X1357" i="1"/>
  <c r="Y1357" i="1"/>
  <c r="Z1353" i="1"/>
  <c r="X1353" i="1"/>
  <c r="Y1353" i="1"/>
  <c r="Z1349" i="1"/>
  <c r="X1349" i="1"/>
  <c r="Y1349" i="1"/>
  <c r="Z1345" i="1"/>
  <c r="X1345" i="1"/>
  <c r="Y1345" i="1"/>
  <c r="Z1341" i="1"/>
  <c r="AA1341" i="1" s="1"/>
  <c r="X1341" i="1"/>
  <c r="Y1341" i="1"/>
  <c r="Z1337" i="1"/>
  <c r="X1337" i="1"/>
  <c r="Y1337" i="1"/>
  <c r="Z1333" i="1"/>
  <c r="X1333" i="1"/>
  <c r="Y1333" i="1"/>
  <c r="Z1329" i="1"/>
  <c r="X1329" i="1"/>
  <c r="Y1329" i="1"/>
  <c r="Z1325" i="1"/>
  <c r="AA1325" i="1" s="1"/>
  <c r="X1325" i="1"/>
  <c r="Y1325" i="1"/>
  <c r="Z1321" i="1"/>
  <c r="X1321" i="1"/>
  <c r="Y1321" i="1"/>
  <c r="Z1317" i="1"/>
  <c r="X1317" i="1"/>
  <c r="Y1317" i="1"/>
  <c r="Z1313" i="1"/>
  <c r="X1313" i="1"/>
  <c r="Y1313" i="1"/>
  <c r="Z1309" i="1"/>
  <c r="AA1309" i="1" s="1"/>
  <c r="X1309" i="1"/>
  <c r="Y1309" i="1"/>
  <c r="Z1305" i="1"/>
  <c r="X1305" i="1"/>
  <c r="Y1305" i="1"/>
  <c r="Z1301" i="1"/>
  <c r="X1301" i="1"/>
  <c r="Y1301" i="1"/>
  <c r="Z1297" i="1"/>
  <c r="X1297" i="1"/>
  <c r="Y1297" i="1"/>
  <c r="Z1293" i="1"/>
  <c r="AA1293" i="1" s="1"/>
  <c r="X1293" i="1"/>
  <c r="Y1293" i="1"/>
  <c r="Z1289" i="1"/>
  <c r="X1289" i="1"/>
  <c r="Y1289" i="1"/>
  <c r="Z1285" i="1"/>
  <c r="X1285" i="1"/>
  <c r="Y1285" i="1"/>
  <c r="Z1281" i="1"/>
  <c r="X1281" i="1"/>
  <c r="Y1281" i="1"/>
  <c r="Z1277" i="1"/>
  <c r="AA1277" i="1" s="1"/>
  <c r="X1277" i="1"/>
  <c r="Y1277" i="1"/>
  <c r="Z1273" i="1"/>
  <c r="X1273" i="1"/>
  <c r="Y1273" i="1"/>
  <c r="Z1269" i="1"/>
  <c r="X1269" i="1"/>
  <c r="Y1269" i="1"/>
  <c r="Z1265" i="1"/>
  <c r="X1265" i="1"/>
  <c r="Y1265" i="1"/>
  <c r="Z1261" i="1"/>
  <c r="AA1261" i="1" s="1"/>
  <c r="X1261" i="1"/>
  <c r="Y1261" i="1"/>
  <c r="Z1257" i="1"/>
  <c r="X1257" i="1"/>
  <c r="Y1257" i="1"/>
  <c r="Z1253" i="1"/>
  <c r="X1253" i="1"/>
  <c r="Y1253" i="1"/>
  <c r="Z1249" i="1"/>
  <c r="X1249" i="1"/>
  <c r="Y1249" i="1"/>
  <c r="Z1245" i="1"/>
  <c r="AA1245" i="1" s="1"/>
  <c r="X1245" i="1"/>
  <c r="Y1245" i="1"/>
  <c r="Z1241" i="1"/>
  <c r="X1241" i="1"/>
  <c r="Y1241" i="1"/>
  <c r="Z1237" i="1"/>
  <c r="X1237" i="1"/>
  <c r="Y1237" i="1"/>
  <c r="Z1233" i="1"/>
  <c r="X1233" i="1"/>
  <c r="Y1233" i="1"/>
  <c r="Z1229" i="1"/>
  <c r="AA1229" i="1" s="1"/>
  <c r="X1229" i="1"/>
  <c r="Y1229" i="1"/>
  <c r="Z1225" i="1"/>
  <c r="X1225" i="1"/>
  <c r="Y1225" i="1"/>
  <c r="Z1221" i="1"/>
  <c r="X1221" i="1"/>
  <c r="Y1221" i="1"/>
  <c r="Z1217" i="1"/>
  <c r="X1217" i="1"/>
  <c r="Y1217" i="1"/>
  <c r="Z1213" i="1"/>
  <c r="AA1213" i="1" s="1"/>
  <c r="X1213" i="1"/>
  <c r="Y1213" i="1"/>
  <c r="Z1209" i="1"/>
  <c r="X1209" i="1"/>
  <c r="Y1209" i="1"/>
  <c r="Z1205" i="1"/>
  <c r="X1205" i="1"/>
  <c r="Y1205" i="1"/>
  <c r="Z1201" i="1"/>
  <c r="X1201" i="1"/>
  <c r="Y1201" i="1"/>
  <c r="Z1197" i="1"/>
  <c r="AA1197" i="1" s="1"/>
  <c r="X1197" i="1"/>
  <c r="Y1197" i="1"/>
  <c r="Z1193" i="1"/>
  <c r="X1193" i="1"/>
  <c r="Y1193" i="1"/>
  <c r="Z1189" i="1"/>
  <c r="X1189" i="1"/>
  <c r="Y1189" i="1"/>
  <c r="Z1185" i="1"/>
  <c r="X1185" i="1"/>
  <c r="Y1185" i="1"/>
  <c r="Z1181" i="1"/>
  <c r="AA1181" i="1" s="1"/>
  <c r="X1181" i="1"/>
  <c r="Y1181" i="1"/>
  <c r="Z1177" i="1"/>
  <c r="X1177" i="1"/>
  <c r="Y1177" i="1"/>
  <c r="Z1173" i="1"/>
  <c r="X1173" i="1"/>
  <c r="Y1173" i="1"/>
  <c r="Z1169" i="1"/>
  <c r="X1169" i="1"/>
  <c r="Y1169" i="1"/>
  <c r="Z1165" i="1"/>
  <c r="AA1165" i="1" s="1"/>
  <c r="X1165" i="1"/>
  <c r="Y1165" i="1"/>
  <c r="Z1161" i="1"/>
  <c r="X1161" i="1"/>
  <c r="Y1161" i="1"/>
  <c r="Z1157" i="1"/>
  <c r="X1157" i="1"/>
  <c r="Y1157" i="1"/>
  <c r="Z1153" i="1"/>
  <c r="X1153" i="1"/>
  <c r="Y1153" i="1"/>
  <c r="Z1149" i="1"/>
  <c r="AA1149" i="1" s="1"/>
  <c r="X1149" i="1"/>
  <c r="Y1149" i="1"/>
  <c r="Z1145" i="1"/>
  <c r="X1145" i="1"/>
  <c r="Y1145" i="1"/>
  <c r="Z1141" i="1"/>
  <c r="X1141" i="1"/>
  <c r="Y1141" i="1"/>
  <c r="Z1137" i="1"/>
  <c r="X1137" i="1"/>
  <c r="Y1137" i="1"/>
  <c r="Z1133" i="1"/>
  <c r="AA1133" i="1" s="1"/>
  <c r="X1133" i="1"/>
  <c r="Y1133" i="1"/>
  <c r="Z1129" i="1"/>
  <c r="X1129" i="1"/>
  <c r="Y1129" i="1"/>
  <c r="Z1125" i="1"/>
  <c r="X1125" i="1"/>
  <c r="Y1125" i="1"/>
  <c r="Z1121" i="1"/>
  <c r="X1121" i="1"/>
  <c r="Y1121" i="1"/>
  <c r="Z1117" i="1"/>
  <c r="AA1117" i="1" s="1"/>
  <c r="X1117" i="1"/>
  <c r="Y1117" i="1"/>
  <c r="Z1113" i="1"/>
  <c r="X1113" i="1"/>
  <c r="Y1113" i="1"/>
  <c r="Z1109" i="1"/>
  <c r="X1109" i="1"/>
  <c r="Y1109" i="1"/>
  <c r="Z1105" i="1"/>
  <c r="X1105" i="1"/>
  <c r="Y1105" i="1"/>
  <c r="Z1101" i="1"/>
  <c r="AA1101" i="1" s="1"/>
  <c r="X1101" i="1"/>
  <c r="Y1101" i="1"/>
  <c r="Z1097" i="1"/>
  <c r="X1097" i="1"/>
  <c r="Y1097" i="1"/>
  <c r="Z1093" i="1"/>
  <c r="X1093" i="1"/>
  <c r="Y1093" i="1"/>
  <c r="Z1089" i="1"/>
  <c r="X1089" i="1"/>
  <c r="Y1089" i="1"/>
  <c r="Z1085" i="1"/>
  <c r="AA1085" i="1" s="1"/>
  <c r="X1085" i="1"/>
  <c r="Y1085" i="1"/>
  <c r="Z1081" i="1"/>
  <c r="X1081" i="1"/>
  <c r="Y1081" i="1"/>
  <c r="Z1077" i="1"/>
  <c r="X1077" i="1"/>
  <c r="Y1077" i="1"/>
  <c r="Z1073" i="1"/>
  <c r="X1073" i="1"/>
  <c r="Y1073" i="1"/>
  <c r="Z1069" i="1"/>
  <c r="AA1069" i="1" s="1"/>
  <c r="X1069" i="1"/>
  <c r="Y1069" i="1"/>
  <c r="Z1065" i="1"/>
  <c r="X1065" i="1"/>
  <c r="Y1065" i="1"/>
  <c r="Z1061" i="1"/>
  <c r="X1061" i="1"/>
  <c r="Y1061" i="1"/>
  <c r="Z1057" i="1"/>
  <c r="X1057" i="1"/>
  <c r="Y1057" i="1"/>
  <c r="Z1053" i="1"/>
  <c r="AA1053" i="1" s="1"/>
  <c r="X1053" i="1"/>
  <c r="Y1053" i="1"/>
  <c r="Z1049" i="1"/>
  <c r="X1049" i="1"/>
  <c r="Y1049" i="1"/>
  <c r="Z1045" i="1"/>
  <c r="X1045" i="1"/>
  <c r="Y1045" i="1"/>
  <c r="Z1041" i="1"/>
  <c r="X1041" i="1"/>
  <c r="Y1041" i="1"/>
  <c r="Z1037" i="1"/>
  <c r="AA1037" i="1" s="1"/>
  <c r="X1037" i="1"/>
  <c r="Y1037" i="1"/>
  <c r="Z1033" i="1"/>
  <c r="X1033" i="1"/>
  <c r="Y1033" i="1"/>
  <c r="Z1029" i="1"/>
  <c r="X1029" i="1"/>
  <c r="Y1029" i="1"/>
  <c r="Z1025" i="1"/>
  <c r="X1025" i="1"/>
  <c r="Y1025" i="1"/>
  <c r="Z1021" i="1"/>
  <c r="AA1021" i="1" s="1"/>
  <c r="X1021" i="1"/>
  <c r="Y1021" i="1"/>
  <c r="Z1017" i="1"/>
  <c r="X1017" i="1"/>
  <c r="Y1017" i="1"/>
  <c r="Z1013" i="1"/>
  <c r="X1013" i="1"/>
  <c r="Y1013" i="1"/>
  <c r="Z1009" i="1"/>
  <c r="X1009" i="1"/>
  <c r="Y1009" i="1"/>
  <c r="Z1005" i="1"/>
  <c r="AA1005" i="1" s="1"/>
  <c r="X1005" i="1"/>
  <c r="Y1005" i="1"/>
  <c r="Z1001" i="1"/>
  <c r="X1001" i="1"/>
  <c r="Y1001" i="1"/>
  <c r="Z997" i="1"/>
  <c r="X997" i="1"/>
  <c r="Y997" i="1"/>
  <c r="Z993" i="1"/>
  <c r="X993" i="1"/>
  <c r="Y993" i="1"/>
  <c r="Z989" i="1"/>
  <c r="AA989" i="1" s="1"/>
  <c r="X989" i="1"/>
  <c r="Y989" i="1"/>
  <c r="Z985" i="1"/>
  <c r="X985" i="1"/>
  <c r="Y985" i="1"/>
  <c r="Z981" i="1"/>
  <c r="X981" i="1"/>
  <c r="Y981" i="1"/>
  <c r="Z977" i="1"/>
  <c r="X977" i="1"/>
  <c r="Y977" i="1"/>
  <c r="Z973" i="1"/>
  <c r="AA973" i="1" s="1"/>
  <c r="X973" i="1"/>
  <c r="Y973" i="1"/>
  <c r="Z969" i="1"/>
  <c r="X969" i="1"/>
  <c r="Y969" i="1"/>
  <c r="Z965" i="1"/>
  <c r="X965" i="1"/>
  <c r="Y965" i="1"/>
  <c r="Z961" i="1"/>
  <c r="X961" i="1"/>
  <c r="Y961" i="1"/>
  <c r="Z957" i="1"/>
  <c r="AA957" i="1" s="1"/>
  <c r="X957" i="1"/>
  <c r="Y957" i="1"/>
  <c r="Z953" i="1"/>
  <c r="X953" i="1"/>
  <c r="Y953" i="1"/>
  <c r="Z949" i="1"/>
  <c r="X949" i="1"/>
  <c r="Y949" i="1"/>
  <c r="Z945" i="1"/>
  <c r="X945" i="1"/>
  <c r="Y945" i="1"/>
  <c r="Z941" i="1"/>
  <c r="AA941" i="1" s="1"/>
  <c r="X941" i="1"/>
  <c r="Y941" i="1"/>
  <c r="Z937" i="1"/>
  <c r="X937" i="1"/>
  <c r="Y937" i="1"/>
  <c r="Z933" i="1"/>
  <c r="X933" i="1"/>
  <c r="Y933" i="1"/>
  <c r="Z929" i="1"/>
  <c r="X929" i="1"/>
  <c r="Y929" i="1"/>
  <c r="Z925" i="1"/>
  <c r="AA925" i="1" s="1"/>
  <c r="X925" i="1"/>
  <c r="Y925" i="1"/>
  <c r="Z921" i="1"/>
  <c r="X921" i="1"/>
  <c r="Y921" i="1"/>
  <c r="Z917" i="1"/>
  <c r="X917" i="1"/>
  <c r="Y917" i="1"/>
  <c r="Z913" i="1"/>
  <c r="X913" i="1"/>
  <c r="Y913" i="1"/>
  <c r="Z909" i="1"/>
  <c r="AA909" i="1" s="1"/>
  <c r="X909" i="1"/>
  <c r="Y909" i="1"/>
  <c r="Z905" i="1"/>
  <c r="X905" i="1"/>
  <c r="Y905" i="1"/>
  <c r="Z901" i="1"/>
  <c r="X901" i="1"/>
  <c r="Y901" i="1"/>
  <c r="Z897" i="1"/>
  <c r="X897" i="1"/>
  <c r="Y897" i="1"/>
  <c r="Z893" i="1"/>
  <c r="AA893" i="1" s="1"/>
  <c r="X893" i="1"/>
  <c r="Y893" i="1"/>
  <c r="Z889" i="1"/>
  <c r="X889" i="1"/>
  <c r="Y889" i="1"/>
  <c r="Z885" i="1"/>
  <c r="X885" i="1"/>
  <c r="Y885" i="1"/>
  <c r="Z881" i="1"/>
  <c r="X881" i="1"/>
  <c r="Y881" i="1"/>
  <c r="Z877" i="1"/>
  <c r="AA877" i="1" s="1"/>
  <c r="X877" i="1"/>
  <c r="Y877" i="1"/>
  <c r="Z873" i="1"/>
  <c r="X873" i="1"/>
  <c r="Y873" i="1"/>
  <c r="Z869" i="1"/>
  <c r="X869" i="1"/>
  <c r="Y869" i="1"/>
  <c r="Z865" i="1"/>
  <c r="X865" i="1"/>
  <c r="Y865" i="1"/>
  <c r="Z861" i="1"/>
  <c r="AA861" i="1" s="1"/>
  <c r="X861" i="1"/>
  <c r="Y861" i="1"/>
  <c r="Z857" i="1"/>
  <c r="X857" i="1"/>
  <c r="Y857" i="1"/>
  <c r="Z853" i="1"/>
  <c r="X853" i="1"/>
  <c r="Y853" i="1"/>
  <c r="Z849" i="1"/>
  <c r="X849" i="1"/>
  <c r="Y849" i="1"/>
  <c r="Z845" i="1"/>
  <c r="AA845" i="1" s="1"/>
  <c r="X845" i="1"/>
  <c r="Y845" i="1"/>
  <c r="Z841" i="1"/>
  <c r="X841" i="1"/>
  <c r="Y841" i="1"/>
  <c r="Z837" i="1"/>
  <c r="X837" i="1"/>
  <c r="Y837" i="1"/>
  <c r="Z833" i="1"/>
  <c r="X833" i="1"/>
  <c r="Y833" i="1"/>
  <c r="Z829" i="1"/>
  <c r="AA829" i="1" s="1"/>
  <c r="X829" i="1"/>
  <c r="Y829" i="1"/>
  <c r="Z825" i="1"/>
  <c r="X825" i="1"/>
  <c r="Y825" i="1"/>
  <c r="Z821" i="1"/>
  <c r="X821" i="1"/>
  <c r="Y821" i="1"/>
  <c r="Z817" i="1"/>
  <c r="X817" i="1"/>
  <c r="Y817" i="1"/>
  <c r="Z813" i="1"/>
  <c r="AA813" i="1" s="1"/>
  <c r="X813" i="1"/>
  <c r="Y813" i="1"/>
  <c r="Z809" i="1"/>
  <c r="X809" i="1"/>
  <c r="Y809" i="1"/>
  <c r="Z805" i="1"/>
  <c r="X805" i="1"/>
  <c r="Y805" i="1"/>
  <c r="Z801" i="1"/>
  <c r="X801" i="1"/>
  <c r="Y801" i="1"/>
  <c r="Z797" i="1"/>
  <c r="AA797" i="1" s="1"/>
  <c r="X797" i="1"/>
  <c r="Y797" i="1"/>
  <c r="Z793" i="1"/>
  <c r="X793" i="1"/>
  <c r="Y793" i="1"/>
  <c r="Z789" i="1"/>
  <c r="X789" i="1"/>
  <c r="Y789" i="1"/>
  <c r="Z785" i="1"/>
  <c r="X785" i="1"/>
  <c r="Y785" i="1"/>
  <c r="Z781" i="1"/>
  <c r="AA781" i="1" s="1"/>
  <c r="X781" i="1"/>
  <c r="Y781" i="1"/>
  <c r="Z777" i="1"/>
  <c r="X777" i="1"/>
  <c r="Y777" i="1"/>
  <c r="Z773" i="1"/>
  <c r="X773" i="1"/>
  <c r="Y773" i="1"/>
  <c r="Z769" i="1"/>
  <c r="X769" i="1"/>
  <c r="Y769" i="1"/>
  <c r="Z765" i="1"/>
  <c r="AA765" i="1" s="1"/>
  <c r="X765" i="1"/>
  <c r="Y765" i="1"/>
  <c r="Z761" i="1"/>
  <c r="X761" i="1"/>
  <c r="Y761" i="1"/>
  <c r="Z757" i="1"/>
  <c r="X757" i="1"/>
  <c r="Y757" i="1"/>
  <c r="Z753" i="1"/>
  <c r="X753" i="1"/>
  <c r="Y753" i="1"/>
  <c r="Z749" i="1"/>
  <c r="AA749" i="1" s="1"/>
  <c r="X749" i="1"/>
  <c r="Y749" i="1"/>
  <c r="Z745" i="1"/>
  <c r="X745" i="1"/>
  <c r="Y745" i="1"/>
  <c r="Z741" i="1"/>
  <c r="X741" i="1"/>
  <c r="Y741" i="1"/>
  <c r="Z737" i="1"/>
  <c r="X737" i="1"/>
  <c r="Y737" i="1"/>
  <c r="Z733" i="1"/>
  <c r="AA733" i="1" s="1"/>
  <c r="X733" i="1"/>
  <c r="Y733" i="1"/>
  <c r="Z729" i="1"/>
  <c r="X729" i="1"/>
  <c r="Y729" i="1"/>
  <c r="Z725" i="1"/>
  <c r="X725" i="1"/>
  <c r="Y725" i="1"/>
  <c r="Z721" i="1"/>
  <c r="X721" i="1"/>
  <c r="Y721" i="1"/>
  <c r="Z717" i="1"/>
  <c r="AA717" i="1" s="1"/>
  <c r="X717" i="1"/>
  <c r="Y717" i="1"/>
  <c r="Z713" i="1"/>
  <c r="X713" i="1"/>
  <c r="Y713" i="1"/>
  <c r="Z709" i="1"/>
  <c r="X709" i="1"/>
  <c r="Y709" i="1"/>
  <c r="Z705" i="1"/>
  <c r="X705" i="1"/>
  <c r="Y705" i="1"/>
  <c r="Z701" i="1"/>
  <c r="AA701" i="1" s="1"/>
  <c r="X701" i="1"/>
  <c r="Y701" i="1"/>
  <c r="Z697" i="1"/>
  <c r="X697" i="1"/>
  <c r="Y697" i="1"/>
  <c r="Z693" i="1"/>
  <c r="X693" i="1"/>
  <c r="Y693" i="1"/>
  <c r="Z689" i="1"/>
  <c r="X689" i="1"/>
  <c r="Y689" i="1"/>
  <c r="Z685" i="1"/>
  <c r="AA685" i="1" s="1"/>
  <c r="X685" i="1"/>
  <c r="Y685" i="1"/>
  <c r="Z681" i="1"/>
  <c r="X681" i="1"/>
  <c r="Y681" i="1"/>
  <c r="Z677" i="1"/>
  <c r="X677" i="1"/>
  <c r="Y677" i="1"/>
  <c r="Z673" i="1"/>
  <c r="X673" i="1"/>
  <c r="Y673" i="1"/>
  <c r="Z669" i="1"/>
  <c r="AA669" i="1" s="1"/>
  <c r="X669" i="1"/>
  <c r="Y669" i="1"/>
  <c r="Z665" i="1"/>
  <c r="X665" i="1"/>
  <c r="Y665" i="1"/>
  <c r="Z661" i="1"/>
  <c r="X661" i="1"/>
  <c r="Y661" i="1"/>
  <c r="Z657" i="1"/>
  <c r="X657" i="1"/>
  <c r="Y657" i="1"/>
  <c r="Z653" i="1"/>
  <c r="AA653" i="1" s="1"/>
  <c r="X653" i="1"/>
  <c r="Y653" i="1"/>
  <c r="Z649" i="1"/>
  <c r="X649" i="1"/>
  <c r="Y649" i="1"/>
  <c r="Z645" i="1"/>
  <c r="X645" i="1"/>
  <c r="Y645" i="1"/>
  <c r="Z641" i="1"/>
  <c r="X641" i="1"/>
  <c r="Y641" i="1"/>
  <c r="Z637" i="1"/>
  <c r="AA637" i="1" s="1"/>
  <c r="X637" i="1"/>
  <c r="Y637" i="1"/>
  <c r="Z633" i="1"/>
  <c r="X633" i="1"/>
  <c r="Y633" i="1"/>
  <c r="Z629" i="1"/>
  <c r="X629" i="1"/>
  <c r="Y629" i="1"/>
  <c r="Z625" i="1"/>
  <c r="X625" i="1"/>
  <c r="Y625" i="1"/>
  <c r="Z621" i="1"/>
  <c r="AA621" i="1" s="1"/>
  <c r="X621" i="1"/>
  <c r="Y621" i="1"/>
  <c r="Z617" i="1"/>
  <c r="X617" i="1"/>
  <c r="Y617" i="1"/>
  <c r="Z613" i="1"/>
  <c r="X613" i="1"/>
  <c r="Y613" i="1"/>
  <c r="Z609" i="1"/>
  <c r="X609" i="1"/>
  <c r="Y609" i="1"/>
  <c r="Z605" i="1"/>
  <c r="AA605" i="1" s="1"/>
  <c r="X605" i="1"/>
  <c r="Y605" i="1"/>
  <c r="Z601" i="1"/>
  <c r="X601" i="1"/>
  <c r="Y601" i="1"/>
  <c r="Z597" i="1"/>
  <c r="X597" i="1"/>
  <c r="Y597" i="1"/>
  <c r="Z593" i="1"/>
  <c r="X593" i="1"/>
  <c r="Y593" i="1"/>
  <c r="Z589" i="1"/>
  <c r="AA589" i="1" s="1"/>
  <c r="X589" i="1"/>
  <c r="Y589" i="1"/>
  <c r="Z585" i="1"/>
  <c r="X585" i="1"/>
  <c r="Y585" i="1"/>
  <c r="Z581" i="1"/>
  <c r="X581" i="1"/>
  <c r="Y581" i="1"/>
  <c r="Z577" i="1"/>
  <c r="X577" i="1"/>
  <c r="Y577" i="1"/>
  <c r="Z573" i="1"/>
  <c r="AA573" i="1" s="1"/>
  <c r="X573" i="1"/>
  <c r="Y573" i="1"/>
  <c r="Z569" i="1"/>
  <c r="X569" i="1"/>
  <c r="Y569" i="1"/>
  <c r="Z565" i="1"/>
  <c r="X565" i="1"/>
  <c r="Y565" i="1"/>
  <c r="Z561" i="1"/>
  <c r="X561" i="1"/>
  <c r="Y561" i="1"/>
  <c r="Z557" i="1"/>
  <c r="AA557" i="1" s="1"/>
  <c r="X557" i="1"/>
  <c r="Y557" i="1"/>
  <c r="Z553" i="1"/>
  <c r="X553" i="1"/>
  <c r="Y553" i="1"/>
  <c r="Z549" i="1"/>
  <c r="X549" i="1"/>
  <c r="Y549" i="1"/>
  <c r="Z545" i="1"/>
  <c r="X545" i="1"/>
  <c r="Y545" i="1"/>
  <c r="Z541" i="1"/>
  <c r="AA541" i="1" s="1"/>
  <c r="X541" i="1"/>
  <c r="Y541" i="1"/>
  <c r="Z537" i="1"/>
  <c r="X537" i="1"/>
  <c r="Y537" i="1"/>
  <c r="Z533" i="1"/>
  <c r="X533" i="1"/>
  <c r="Y533" i="1"/>
  <c r="Z529" i="1"/>
  <c r="X529" i="1"/>
  <c r="Y529" i="1"/>
  <c r="Z525" i="1"/>
  <c r="AA525" i="1" s="1"/>
  <c r="X525" i="1"/>
  <c r="Y525" i="1"/>
  <c r="Z521" i="1"/>
  <c r="X521" i="1"/>
  <c r="Y521" i="1"/>
  <c r="Z517" i="1"/>
  <c r="X517" i="1"/>
  <c r="Y517" i="1"/>
  <c r="Z513" i="1"/>
  <c r="X513" i="1"/>
  <c r="Y513" i="1"/>
  <c r="Z509" i="1"/>
  <c r="AA509" i="1" s="1"/>
  <c r="X509" i="1"/>
  <c r="Y509" i="1"/>
  <c r="Z505" i="1"/>
  <c r="X505" i="1"/>
  <c r="Y505" i="1"/>
  <c r="Z501" i="1"/>
  <c r="X501" i="1"/>
  <c r="Y501" i="1"/>
  <c r="Z497" i="1"/>
  <c r="X497" i="1"/>
  <c r="Y497" i="1"/>
  <c r="Z493" i="1"/>
  <c r="AA493" i="1" s="1"/>
  <c r="X493" i="1"/>
  <c r="Y493" i="1"/>
  <c r="Z489" i="1"/>
  <c r="X489" i="1"/>
  <c r="Y489" i="1"/>
  <c r="Z485" i="1"/>
  <c r="X485" i="1"/>
  <c r="Y485" i="1"/>
  <c r="Z481" i="1"/>
  <c r="X481" i="1"/>
  <c r="Y481" i="1"/>
  <c r="Z477" i="1"/>
  <c r="AA477" i="1" s="1"/>
  <c r="X477" i="1"/>
  <c r="Y477" i="1"/>
  <c r="Z473" i="1"/>
  <c r="X473" i="1"/>
  <c r="Y473" i="1"/>
  <c r="Z469" i="1"/>
  <c r="X469" i="1"/>
  <c r="Y469" i="1"/>
  <c r="Z465" i="1"/>
  <c r="X465" i="1"/>
  <c r="Y465" i="1"/>
  <c r="Z461" i="1"/>
  <c r="AA461" i="1" s="1"/>
  <c r="X461" i="1"/>
  <c r="Y461" i="1"/>
  <c r="Z457" i="1"/>
  <c r="X457" i="1"/>
  <c r="Y457" i="1"/>
  <c r="Z453" i="1"/>
  <c r="X453" i="1"/>
  <c r="Y453" i="1"/>
  <c r="Z449" i="1"/>
  <c r="X449" i="1"/>
  <c r="Y449" i="1"/>
  <c r="Z445" i="1"/>
  <c r="AA445" i="1" s="1"/>
  <c r="X445" i="1"/>
  <c r="Y445" i="1"/>
  <c r="Z441" i="1"/>
  <c r="X441" i="1"/>
  <c r="Y441" i="1"/>
  <c r="Z437" i="1"/>
  <c r="X437" i="1"/>
  <c r="Y437" i="1"/>
  <c r="Z433" i="1"/>
  <c r="X433" i="1"/>
  <c r="Y433" i="1"/>
  <c r="Z429" i="1"/>
  <c r="AA429" i="1" s="1"/>
  <c r="X429" i="1"/>
  <c r="Y429" i="1"/>
  <c r="Z425" i="1"/>
  <c r="X425" i="1"/>
  <c r="Y425" i="1"/>
  <c r="Z421" i="1"/>
  <c r="X421" i="1"/>
  <c r="Y421" i="1"/>
  <c r="Z417" i="1"/>
  <c r="X417" i="1"/>
  <c r="Y417" i="1"/>
  <c r="Z413" i="1"/>
  <c r="AA413" i="1" s="1"/>
  <c r="X413" i="1"/>
  <c r="Y413" i="1"/>
  <c r="Z409" i="1"/>
  <c r="X409" i="1"/>
  <c r="Y409" i="1"/>
  <c r="Z405" i="1"/>
  <c r="X405" i="1"/>
  <c r="Y405" i="1"/>
  <c r="Z401" i="1"/>
  <c r="X401" i="1"/>
  <c r="Y401" i="1"/>
  <c r="Z397" i="1"/>
  <c r="AA397" i="1" s="1"/>
  <c r="X397" i="1"/>
  <c r="Y397" i="1"/>
  <c r="Z393" i="1"/>
  <c r="X393" i="1"/>
  <c r="Y393" i="1"/>
  <c r="Z389" i="1"/>
  <c r="X389" i="1"/>
  <c r="Y389" i="1"/>
  <c r="Z385" i="1"/>
  <c r="X385" i="1"/>
  <c r="Y385" i="1"/>
  <c r="Z381" i="1"/>
  <c r="AA381" i="1" s="1"/>
  <c r="X381" i="1"/>
  <c r="Y381" i="1"/>
  <c r="Z377" i="1"/>
  <c r="X377" i="1"/>
  <c r="Y377" i="1"/>
  <c r="Z373" i="1"/>
  <c r="X373" i="1"/>
  <c r="Y373" i="1"/>
  <c r="Z369" i="1"/>
  <c r="X369" i="1"/>
  <c r="Y369" i="1"/>
  <c r="Z365" i="1"/>
  <c r="AA365" i="1" s="1"/>
  <c r="X365" i="1"/>
  <c r="Y365" i="1"/>
  <c r="Z361" i="1"/>
  <c r="X361" i="1"/>
  <c r="Y361" i="1"/>
  <c r="Z357" i="1"/>
  <c r="X357" i="1"/>
  <c r="Y357" i="1"/>
  <c r="Z353" i="1"/>
  <c r="X353" i="1"/>
  <c r="Y353" i="1"/>
  <c r="Z349" i="1"/>
  <c r="AA349" i="1" s="1"/>
  <c r="X349" i="1"/>
  <c r="Y349" i="1"/>
  <c r="Z345" i="1"/>
  <c r="X345" i="1"/>
  <c r="Y345" i="1"/>
  <c r="Z341" i="1"/>
  <c r="X341" i="1"/>
  <c r="Y341" i="1"/>
  <c r="Z337" i="1"/>
  <c r="X337" i="1"/>
  <c r="Y337" i="1"/>
  <c r="Z333" i="1"/>
  <c r="AA333" i="1" s="1"/>
  <c r="X333" i="1"/>
  <c r="Y333" i="1"/>
  <c r="Z329" i="1"/>
  <c r="X329" i="1"/>
  <c r="Y329" i="1"/>
  <c r="Z325" i="1"/>
  <c r="X325" i="1"/>
  <c r="Y325" i="1"/>
  <c r="Z321" i="1"/>
  <c r="X321" i="1"/>
  <c r="Y321" i="1"/>
  <c r="Z317" i="1"/>
  <c r="AA317" i="1" s="1"/>
  <c r="X317" i="1"/>
  <c r="Y317" i="1"/>
  <c r="Z313" i="1"/>
  <c r="X313" i="1"/>
  <c r="Y313" i="1"/>
  <c r="Z309" i="1"/>
  <c r="X309" i="1"/>
  <c r="Y309" i="1"/>
  <c r="Z305" i="1"/>
  <c r="X305" i="1"/>
  <c r="Y305" i="1"/>
  <c r="Z301" i="1"/>
  <c r="AA301" i="1" s="1"/>
  <c r="X301" i="1"/>
  <c r="Y301" i="1"/>
  <c r="Z297" i="1"/>
  <c r="X297" i="1"/>
  <c r="Y297" i="1"/>
  <c r="Z293" i="1"/>
  <c r="X293" i="1"/>
  <c r="Y293" i="1"/>
  <c r="Z289" i="1"/>
  <c r="X289" i="1"/>
  <c r="Y289" i="1"/>
  <c r="Z285" i="1"/>
  <c r="AA285" i="1" s="1"/>
  <c r="X285" i="1"/>
  <c r="Y285" i="1"/>
  <c r="Z281" i="1"/>
  <c r="X281" i="1"/>
  <c r="Y281" i="1"/>
  <c r="Z277" i="1"/>
  <c r="X277" i="1"/>
  <c r="Y277" i="1"/>
  <c r="Z273" i="1"/>
  <c r="X273" i="1"/>
  <c r="Y273" i="1"/>
  <c r="Z269" i="1"/>
  <c r="AA269" i="1" s="1"/>
  <c r="X269" i="1"/>
  <c r="Y269" i="1"/>
  <c r="Z265" i="1"/>
  <c r="X265" i="1"/>
  <c r="Y265" i="1"/>
  <c r="Z261" i="1"/>
  <c r="Y261" i="1"/>
  <c r="Z257" i="1"/>
  <c r="Y257" i="1"/>
  <c r="Z253" i="1"/>
  <c r="Y253" i="1"/>
  <c r="Z249" i="1"/>
  <c r="Y249" i="1"/>
  <c r="Z245" i="1"/>
  <c r="Y245" i="1"/>
  <c r="Z241" i="1"/>
  <c r="Y241" i="1"/>
  <c r="Z237" i="1"/>
  <c r="Y237" i="1"/>
  <c r="Z233" i="1"/>
  <c r="AA233" i="1" s="1"/>
  <c r="Y233" i="1"/>
  <c r="Z229" i="1"/>
  <c r="Y229" i="1"/>
  <c r="Z225" i="1"/>
  <c r="Y225" i="1"/>
  <c r="Z221" i="1"/>
  <c r="Y221" i="1"/>
  <c r="Z217" i="1"/>
  <c r="AA217" i="1" s="1"/>
  <c r="Y217" i="1"/>
  <c r="Z213" i="1"/>
  <c r="Y213" i="1"/>
  <c r="Z209" i="1"/>
  <c r="Y209" i="1"/>
  <c r="Z205" i="1"/>
  <c r="Y205" i="1"/>
  <c r="Z3" i="1"/>
  <c r="AA3" i="1" s="1"/>
  <c r="X5" i="1"/>
  <c r="AA5" i="1" s="1"/>
  <c r="Y6" i="1"/>
  <c r="Z7" i="1"/>
  <c r="AA7" i="1" s="1"/>
  <c r="X9" i="1"/>
  <c r="AA9" i="1" s="1"/>
  <c r="Y10" i="1"/>
  <c r="AA10" i="1" s="1"/>
  <c r="Z11" i="1"/>
  <c r="X13" i="1"/>
  <c r="AA13" i="1" s="1"/>
  <c r="Y14" i="1"/>
  <c r="AA14" i="1" s="1"/>
  <c r="Z15" i="1"/>
  <c r="X17" i="1"/>
  <c r="Y18" i="1"/>
  <c r="Z19" i="1"/>
  <c r="AA19" i="1" s="1"/>
  <c r="X21" i="1"/>
  <c r="Y22" i="1"/>
  <c r="Z23" i="1"/>
  <c r="X25" i="1"/>
  <c r="AA25" i="1" s="1"/>
  <c r="Y26" i="1"/>
  <c r="AA26" i="1" s="1"/>
  <c r="Z27" i="1"/>
  <c r="X29" i="1"/>
  <c r="AA29" i="1" s="1"/>
  <c r="Y30" i="1"/>
  <c r="AA30" i="1" s="1"/>
  <c r="Z31" i="1"/>
  <c r="X33" i="1"/>
  <c r="Y34" i="1"/>
  <c r="Z35" i="1"/>
  <c r="AA35" i="1" s="1"/>
  <c r="X37" i="1"/>
  <c r="AA37" i="1" s="1"/>
  <c r="Y38" i="1"/>
  <c r="Z39" i="1"/>
  <c r="X41" i="1"/>
  <c r="AA41" i="1" s="1"/>
  <c r="Y42" i="1"/>
  <c r="AA42" i="1" s="1"/>
  <c r="Z43" i="1"/>
  <c r="X45" i="1"/>
  <c r="AA45" i="1" s="1"/>
  <c r="Y46" i="1"/>
  <c r="AA46" i="1" s="1"/>
  <c r="Z47" i="1"/>
  <c r="X49" i="1"/>
  <c r="Y50" i="1"/>
  <c r="Z51" i="1"/>
  <c r="AA51" i="1" s="1"/>
  <c r="X53" i="1"/>
  <c r="Y54" i="1"/>
  <c r="Z55" i="1"/>
  <c r="X57" i="1"/>
  <c r="AA57" i="1" s="1"/>
  <c r="Y58" i="1"/>
  <c r="AA58" i="1" s="1"/>
  <c r="Z59" i="1"/>
  <c r="X61" i="1"/>
  <c r="AA61" i="1" s="1"/>
  <c r="Y62" i="1"/>
  <c r="AA62" i="1" s="1"/>
  <c r="Z63" i="1"/>
  <c r="X65" i="1"/>
  <c r="Y66" i="1"/>
  <c r="Z67" i="1"/>
  <c r="AA67" i="1" s="1"/>
  <c r="X69" i="1"/>
  <c r="AA69" i="1" s="1"/>
  <c r="Y70" i="1"/>
  <c r="Z71" i="1"/>
  <c r="X73" i="1"/>
  <c r="AA73" i="1" s="1"/>
  <c r="Y74" i="1"/>
  <c r="AA74" i="1" s="1"/>
  <c r="Z75" i="1"/>
  <c r="X77" i="1"/>
  <c r="AA77" i="1" s="1"/>
  <c r="Y78" i="1"/>
  <c r="AA78" i="1" s="1"/>
  <c r="Z79" i="1"/>
  <c r="X81" i="1"/>
  <c r="Y82" i="1"/>
  <c r="Z83" i="1"/>
  <c r="AA83" i="1" s="1"/>
  <c r="X85" i="1"/>
  <c r="Y86" i="1"/>
  <c r="Z87" i="1"/>
  <c r="X89" i="1"/>
  <c r="Y90" i="1"/>
  <c r="Z91" i="1"/>
  <c r="X93" i="1"/>
  <c r="Y94" i="1"/>
  <c r="AA94" i="1" s="1"/>
  <c r="Z95" i="1"/>
  <c r="X97" i="1"/>
  <c r="Y98" i="1"/>
  <c r="Z99" i="1"/>
  <c r="AA99" i="1" s="1"/>
  <c r="X101" i="1"/>
  <c r="Y102" i="1"/>
  <c r="Z103" i="1"/>
  <c r="X105" i="1"/>
  <c r="Y106" i="1"/>
  <c r="Z107" i="1"/>
  <c r="X109" i="1"/>
  <c r="Y110" i="1"/>
  <c r="AA110" i="1" s="1"/>
  <c r="Z111" i="1"/>
  <c r="X113" i="1"/>
  <c r="Y114" i="1"/>
  <c r="Z115" i="1"/>
  <c r="AA115" i="1" s="1"/>
  <c r="X117" i="1"/>
  <c r="Y118" i="1"/>
  <c r="Z119" i="1"/>
  <c r="X121" i="1"/>
  <c r="Y122" i="1"/>
  <c r="Z123" i="1"/>
  <c r="X125" i="1"/>
  <c r="Y126" i="1"/>
  <c r="AA126" i="1" s="1"/>
  <c r="Z127" i="1"/>
  <c r="X129" i="1"/>
  <c r="Y130" i="1"/>
  <c r="Z131" i="1"/>
  <c r="AA131" i="1" s="1"/>
  <c r="X133" i="1"/>
  <c r="Y134" i="1"/>
  <c r="Z135" i="1"/>
  <c r="X137" i="1"/>
  <c r="Y138" i="1"/>
  <c r="Z139" i="1"/>
  <c r="X141" i="1"/>
  <c r="Y142" i="1"/>
  <c r="AA142" i="1" s="1"/>
  <c r="Z143" i="1"/>
  <c r="X145" i="1"/>
  <c r="Y146" i="1"/>
  <c r="Z147" i="1"/>
  <c r="AA147" i="1" s="1"/>
  <c r="X149" i="1"/>
  <c r="Y150" i="1"/>
  <c r="Z151" i="1"/>
  <c r="X153" i="1"/>
  <c r="Y154" i="1"/>
  <c r="Z155" i="1"/>
  <c r="X157" i="1"/>
  <c r="Y158" i="1"/>
  <c r="AA158" i="1" s="1"/>
  <c r="Z159" i="1"/>
  <c r="X161" i="1"/>
  <c r="Y162" i="1"/>
  <c r="Z163" i="1"/>
  <c r="AA163" i="1" s="1"/>
  <c r="X165" i="1"/>
  <c r="Y166" i="1"/>
  <c r="Z167" i="1"/>
  <c r="X169" i="1"/>
  <c r="Y170" i="1"/>
  <c r="Z171" i="1"/>
  <c r="X173" i="1"/>
  <c r="Y174" i="1"/>
  <c r="AA174" i="1" s="1"/>
  <c r="Z175" i="1"/>
  <c r="X177" i="1"/>
  <c r="Y178" i="1"/>
  <c r="Z179" i="1"/>
  <c r="AA179" i="1" s="1"/>
  <c r="X181" i="1"/>
  <c r="Y182" i="1"/>
  <c r="Z183" i="1"/>
  <c r="X185" i="1"/>
  <c r="Y186" i="1"/>
  <c r="Z187" i="1"/>
  <c r="X189" i="1"/>
  <c r="Y190" i="1"/>
  <c r="AA190" i="1" s="1"/>
  <c r="Z191" i="1"/>
  <c r="X193" i="1"/>
  <c r="Y194" i="1"/>
  <c r="Z195" i="1"/>
  <c r="AA195" i="1" s="1"/>
  <c r="X197" i="1"/>
  <c r="Y198" i="1"/>
  <c r="Z199" i="1"/>
  <c r="X201" i="1"/>
  <c r="Y202" i="1"/>
  <c r="X205" i="1"/>
  <c r="X221" i="1"/>
  <c r="X237" i="1"/>
  <c r="X253" i="1"/>
  <c r="X890" i="1"/>
  <c r="Y890" i="1"/>
  <c r="Z890" i="1"/>
  <c r="X886" i="1"/>
  <c r="Y886" i="1"/>
  <c r="Z886" i="1"/>
  <c r="X882" i="1"/>
  <c r="Y882" i="1"/>
  <c r="Z882" i="1"/>
  <c r="X878" i="1"/>
  <c r="Y878" i="1"/>
  <c r="Z878" i="1"/>
  <c r="X874" i="1"/>
  <c r="Y874" i="1"/>
  <c r="Z874" i="1"/>
  <c r="X870" i="1"/>
  <c r="Y870" i="1"/>
  <c r="Z870" i="1"/>
  <c r="X866" i="1"/>
  <c r="Y866" i="1"/>
  <c r="Z866" i="1"/>
  <c r="X862" i="1"/>
  <c r="Y862" i="1"/>
  <c r="Z862" i="1"/>
  <c r="X858" i="1"/>
  <c r="Y858" i="1"/>
  <c r="Z858" i="1"/>
  <c r="X854" i="1"/>
  <c r="Y854" i="1"/>
  <c r="Z854" i="1"/>
  <c r="X850" i="1"/>
  <c r="Y850" i="1"/>
  <c r="Z850" i="1"/>
  <c r="X846" i="1"/>
  <c r="Y846" i="1"/>
  <c r="Z846" i="1"/>
  <c r="X842" i="1"/>
  <c r="Y842" i="1"/>
  <c r="Z842" i="1"/>
  <c r="X838" i="1"/>
  <c r="Y838" i="1"/>
  <c r="Z838" i="1"/>
  <c r="X834" i="1"/>
  <c r="Y834" i="1"/>
  <c r="Z834" i="1"/>
  <c r="X830" i="1"/>
  <c r="Y830" i="1"/>
  <c r="Z830" i="1"/>
  <c r="X826" i="1"/>
  <c r="Y826" i="1"/>
  <c r="Z826" i="1"/>
  <c r="X822" i="1"/>
  <c r="Y822" i="1"/>
  <c r="Z822" i="1"/>
  <c r="X818" i="1"/>
  <c r="Y818" i="1"/>
  <c r="Z818" i="1"/>
  <c r="X814" i="1"/>
  <c r="Y814" i="1"/>
  <c r="Z814" i="1"/>
  <c r="X810" i="1"/>
  <c r="Y810" i="1"/>
  <c r="Z810" i="1"/>
  <c r="X806" i="1"/>
  <c r="Y806" i="1"/>
  <c r="Z806" i="1"/>
  <c r="X802" i="1"/>
  <c r="Y802" i="1"/>
  <c r="Z802" i="1"/>
  <c r="X798" i="1"/>
  <c r="Y798" i="1"/>
  <c r="Z798" i="1"/>
  <c r="X794" i="1"/>
  <c r="Y794" i="1"/>
  <c r="Z794" i="1"/>
  <c r="X790" i="1"/>
  <c r="Y790" i="1"/>
  <c r="Z790" i="1"/>
  <c r="X786" i="1"/>
  <c r="Y786" i="1"/>
  <c r="Z786" i="1"/>
  <c r="X782" i="1"/>
  <c r="Y782" i="1"/>
  <c r="Z782" i="1"/>
  <c r="X778" i="1"/>
  <c r="Y778" i="1"/>
  <c r="Z778" i="1"/>
  <c r="X774" i="1"/>
  <c r="Y774" i="1"/>
  <c r="Z774" i="1"/>
  <c r="X770" i="1"/>
  <c r="Y770" i="1"/>
  <c r="Z770" i="1"/>
  <c r="X766" i="1"/>
  <c r="Y766" i="1"/>
  <c r="Z766" i="1"/>
  <c r="X762" i="1"/>
  <c r="Y762" i="1"/>
  <c r="Z762" i="1"/>
  <c r="X758" i="1"/>
  <c r="Y758" i="1"/>
  <c r="Z758" i="1"/>
  <c r="X754" i="1"/>
  <c r="Y754" i="1"/>
  <c r="Z754" i="1"/>
  <c r="X750" i="1"/>
  <c r="Y750" i="1"/>
  <c r="Z750" i="1"/>
  <c r="X746" i="1"/>
  <c r="Y746" i="1"/>
  <c r="Z746" i="1"/>
  <c r="X742" i="1"/>
  <c r="Y742" i="1"/>
  <c r="Z742" i="1"/>
  <c r="X738" i="1"/>
  <c r="Y738" i="1"/>
  <c r="Z738" i="1"/>
  <c r="X734" i="1"/>
  <c r="Y734" i="1"/>
  <c r="Z734" i="1"/>
  <c r="X730" i="1"/>
  <c r="Y730" i="1"/>
  <c r="Z730" i="1"/>
  <c r="X726" i="1"/>
  <c r="Y726" i="1"/>
  <c r="Z726" i="1"/>
  <c r="X722" i="1"/>
  <c r="Y722" i="1"/>
  <c r="Z722" i="1"/>
  <c r="X718" i="1"/>
  <c r="Y718" i="1"/>
  <c r="Z718" i="1"/>
  <c r="X714" i="1"/>
  <c r="Y714" i="1"/>
  <c r="Z714" i="1"/>
  <c r="X710" i="1"/>
  <c r="Y710" i="1"/>
  <c r="Z710" i="1"/>
  <c r="X706" i="1"/>
  <c r="Y706" i="1"/>
  <c r="Z706" i="1"/>
  <c r="X702" i="1"/>
  <c r="Y702" i="1"/>
  <c r="Z702" i="1"/>
  <c r="X698" i="1"/>
  <c r="Y698" i="1"/>
  <c r="Z698" i="1"/>
  <c r="X694" i="1"/>
  <c r="Y694" i="1"/>
  <c r="Z694" i="1"/>
  <c r="X690" i="1"/>
  <c r="Y690" i="1"/>
  <c r="Z690" i="1"/>
  <c r="X686" i="1"/>
  <c r="Y686" i="1"/>
  <c r="Z686" i="1"/>
  <c r="X682" i="1"/>
  <c r="Y682" i="1"/>
  <c r="Z682" i="1"/>
  <c r="X678" i="1"/>
  <c r="Y678" i="1"/>
  <c r="Z678" i="1"/>
  <c r="X674" i="1"/>
  <c r="Y674" i="1"/>
  <c r="Z674" i="1"/>
  <c r="X670" i="1"/>
  <c r="Y670" i="1"/>
  <c r="Z670" i="1"/>
  <c r="X666" i="1"/>
  <c r="Y666" i="1"/>
  <c r="Z666" i="1"/>
  <c r="X662" i="1"/>
  <c r="Y662" i="1"/>
  <c r="Z662" i="1"/>
  <c r="X658" i="1"/>
  <c r="Y658" i="1"/>
  <c r="Z658" i="1"/>
  <c r="X654" i="1"/>
  <c r="Y654" i="1"/>
  <c r="Z654" i="1"/>
  <c r="X650" i="1"/>
  <c r="Y650" i="1"/>
  <c r="Z650" i="1"/>
  <c r="X646" i="1"/>
  <c r="Y646" i="1"/>
  <c r="Z646" i="1"/>
  <c r="X642" i="1"/>
  <c r="Y642" i="1"/>
  <c r="Z642" i="1"/>
  <c r="X638" i="1"/>
  <c r="Y638" i="1"/>
  <c r="Z638" i="1"/>
  <c r="X634" i="1"/>
  <c r="Y634" i="1"/>
  <c r="Z634" i="1"/>
  <c r="X630" i="1"/>
  <c r="Y630" i="1"/>
  <c r="Z630" i="1"/>
  <c r="X626" i="1"/>
  <c r="Y626" i="1"/>
  <c r="Z626" i="1"/>
  <c r="X622" i="1"/>
  <c r="Y622" i="1"/>
  <c r="Z622" i="1"/>
  <c r="X618" i="1"/>
  <c r="Y618" i="1"/>
  <c r="Z618" i="1"/>
  <c r="X614" i="1"/>
  <c r="Y614" i="1"/>
  <c r="Z614" i="1"/>
  <c r="X610" i="1"/>
  <c r="Y610" i="1"/>
  <c r="Z610" i="1"/>
  <c r="X606" i="1"/>
  <c r="Y606" i="1"/>
  <c r="Z606" i="1"/>
  <c r="X602" i="1"/>
  <c r="Y602" i="1"/>
  <c r="Z602" i="1"/>
  <c r="X598" i="1"/>
  <c r="Y598" i="1"/>
  <c r="Z598" i="1"/>
  <c r="X594" i="1"/>
  <c r="Y594" i="1"/>
  <c r="Z594" i="1"/>
  <c r="X590" i="1"/>
  <c r="Y590" i="1"/>
  <c r="Z590" i="1"/>
  <c r="X586" i="1"/>
  <c r="Y586" i="1"/>
  <c r="Z586" i="1"/>
  <c r="X582" i="1"/>
  <c r="Y582" i="1"/>
  <c r="Z582" i="1"/>
  <c r="X578" i="1"/>
  <c r="Y578" i="1"/>
  <c r="Z578" i="1"/>
  <c r="X574" i="1"/>
  <c r="Y574" i="1"/>
  <c r="Z574" i="1"/>
  <c r="X570" i="1"/>
  <c r="Y570" i="1"/>
  <c r="Z570" i="1"/>
  <c r="X566" i="1"/>
  <c r="Y566" i="1"/>
  <c r="Z566" i="1"/>
  <c r="X562" i="1"/>
  <c r="Y562" i="1"/>
  <c r="Z562" i="1"/>
  <c r="X558" i="1"/>
  <c r="Y558" i="1"/>
  <c r="Z558" i="1"/>
  <c r="X554" i="1"/>
  <c r="Y554" i="1"/>
  <c r="Z554" i="1"/>
  <c r="X550" i="1"/>
  <c r="Y550" i="1"/>
  <c r="Z550" i="1"/>
  <c r="X546" i="1"/>
  <c r="Y546" i="1"/>
  <c r="Z546" i="1"/>
  <c r="X542" i="1"/>
  <c r="Y542" i="1"/>
  <c r="Z542" i="1"/>
  <c r="X538" i="1"/>
  <c r="Y538" i="1"/>
  <c r="Z538" i="1"/>
  <c r="X534" i="1"/>
  <c r="Y534" i="1"/>
  <c r="Z534" i="1"/>
  <c r="X530" i="1"/>
  <c r="Y530" i="1"/>
  <c r="Z530" i="1"/>
  <c r="X526" i="1"/>
  <c r="Y526" i="1"/>
  <c r="Z526" i="1"/>
  <c r="X522" i="1"/>
  <c r="Y522" i="1"/>
  <c r="Z522" i="1"/>
  <c r="X518" i="1"/>
  <c r="Y518" i="1"/>
  <c r="Z518" i="1"/>
  <c r="X514" i="1"/>
  <c r="Y514" i="1"/>
  <c r="Z514" i="1"/>
  <c r="X510" i="1"/>
  <c r="Y510" i="1"/>
  <c r="Z510" i="1"/>
  <c r="X506" i="1"/>
  <c r="Y506" i="1"/>
  <c r="Z506" i="1"/>
  <c r="X502" i="1"/>
  <c r="Y502" i="1"/>
  <c r="Z502" i="1"/>
  <c r="X498" i="1"/>
  <c r="Y498" i="1"/>
  <c r="Z498" i="1"/>
  <c r="X494" i="1"/>
  <c r="Y494" i="1"/>
  <c r="Z494" i="1"/>
  <c r="X490" i="1"/>
  <c r="Y490" i="1"/>
  <c r="Z490" i="1"/>
  <c r="X486" i="1"/>
  <c r="Y486" i="1"/>
  <c r="Z486" i="1"/>
  <c r="X482" i="1"/>
  <c r="Y482" i="1"/>
  <c r="Z482" i="1"/>
  <c r="X478" i="1"/>
  <c r="Y478" i="1"/>
  <c r="Z478" i="1"/>
  <c r="X474" i="1"/>
  <c r="Y474" i="1"/>
  <c r="Z474" i="1"/>
  <c r="X470" i="1"/>
  <c r="Y470" i="1"/>
  <c r="Z470" i="1"/>
  <c r="X466" i="1"/>
  <c r="Y466" i="1"/>
  <c r="Z466" i="1"/>
  <c r="X462" i="1"/>
  <c r="Y462" i="1"/>
  <c r="Z462" i="1"/>
  <c r="X458" i="1"/>
  <c r="Y458" i="1"/>
  <c r="Z458" i="1"/>
  <c r="X454" i="1"/>
  <c r="Y454" i="1"/>
  <c r="Z454" i="1"/>
  <c r="X450" i="1"/>
  <c r="Y450" i="1"/>
  <c r="Z450" i="1"/>
  <c r="X446" i="1"/>
  <c r="Y446" i="1"/>
  <c r="Z446" i="1"/>
  <c r="X442" i="1"/>
  <c r="Y442" i="1"/>
  <c r="Z442" i="1"/>
  <c r="X438" i="1"/>
  <c r="Y438" i="1"/>
  <c r="Z438" i="1"/>
  <c r="X434" i="1"/>
  <c r="Y434" i="1"/>
  <c r="Z434" i="1"/>
  <c r="X430" i="1"/>
  <c r="Y430" i="1"/>
  <c r="Z430" i="1"/>
  <c r="X426" i="1"/>
  <c r="Y426" i="1"/>
  <c r="Z426" i="1"/>
  <c r="X422" i="1"/>
  <c r="Y422" i="1"/>
  <c r="Z422" i="1"/>
  <c r="X418" i="1"/>
  <c r="Y418" i="1"/>
  <c r="Z418" i="1"/>
  <c r="X414" i="1"/>
  <c r="Y414" i="1"/>
  <c r="Z414" i="1"/>
  <c r="X410" i="1"/>
  <c r="Y410" i="1"/>
  <c r="Z410" i="1"/>
  <c r="X406" i="1"/>
  <c r="Y406" i="1"/>
  <c r="Z406" i="1"/>
  <c r="X402" i="1"/>
  <c r="Y402" i="1"/>
  <c r="Z402" i="1"/>
  <c r="X398" i="1"/>
  <c r="Y398" i="1"/>
  <c r="Z398" i="1"/>
  <c r="X394" i="1"/>
  <c r="Y394" i="1"/>
  <c r="Z394" i="1"/>
  <c r="X390" i="1"/>
  <c r="Y390" i="1"/>
  <c r="Z390" i="1"/>
  <c r="X386" i="1"/>
  <c r="Y386" i="1"/>
  <c r="Z386" i="1"/>
  <c r="X382" i="1"/>
  <c r="Y382" i="1"/>
  <c r="Z382" i="1"/>
  <c r="X378" i="1"/>
  <c r="Y378" i="1"/>
  <c r="Z378" i="1"/>
  <c r="X374" i="1"/>
  <c r="Y374" i="1"/>
  <c r="Z374" i="1"/>
  <c r="X370" i="1"/>
  <c r="Y370" i="1"/>
  <c r="Z370" i="1"/>
  <c r="X366" i="1"/>
  <c r="Y366" i="1"/>
  <c r="Z366" i="1"/>
  <c r="X362" i="1"/>
  <c r="Y362" i="1"/>
  <c r="Z362" i="1"/>
  <c r="X358" i="1"/>
  <c r="Y358" i="1"/>
  <c r="Z358" i="1"/>
  <c r="X354" i="1"/>
  <c r="Y354" i="1"/>
  <c r="Z354" i="1"/>
  <c r="X350" i="1"/>
  <c r="Y350" i="1"/>
  <c r="Z350" i="1"/>
  <c r="X346" i="1"/>
  <c r="Y346" i="1"/>
  <c r="Z346" i="1"/>
  <c r="X342" i="1"/>
  <c r="Y342" i="1"/>
  <c r="Z342" i="1"/>
  <c r="X338" i="1"/>
  <c r="Y338" i="1"/>
  <c r="Z338" i="1"/>
  <c r="X334" i="1"/>
  <c r="Y334" i="1"/>
  <c r="Z334" i="1"/>
  <c r="X330" i="1"/>
  <c r="Y330" i="1"/>
  <c r="Z330" i="1"/>
  <c r="X326" i="1"/>
  <c r="Y326" i="1"/>
  <c r="Z326" i="1"/>
  <c r="X322" i="1"/>
  <c r="Y322" i="1"/>
  <c r="Z322" i="1"/>
  <c r="X318" i="1"/>
  <c r="Y318" i="1"/>
  <c r="Z318" i="1"/>
  <c r="X314" i="1"/>
  <c r="Y314" i="1"/>
  <c r="Z314" i="1"/>
  <c r="X310" i="1"/>
  <c r="Y310" i="1"/>
  <c r="Z310" i="1"/>
  <c r="X306" i="1"/>
  <c r="Y306" i="1"/>
  <c r="Z306" i="1"/>
  <c r="X302" i="1"/>
  <c r="Y302" i="1"/>
  <c r="Z302" i="1"/>
  <c r="X298" i="1"/>
  <c r="Y298" i="1"/>
  <c r="Z298" i="1"/>
  <c r="X294" i="1"/>
  <c r="Y294" i="1"/>
  <c r="Z294" i="1"/>
  <c r="X290" i="1"/>
  <c r="Y290" i="1"/>
  <c r="Z290" i="1"/>
  <c r="X286" i="1"/>
  <c r="Y286" i="1"/>
  <c r="Z286" i="1"/>
  <c r="X282" i="1"/>
  <c r="Y282" i="1"/>
  <c r="Z282" i="1"/>
  <c r="X278" i="1"/>
  <c r="Y278" i="1"/>
  <c r="Z278" i="1"/>
  <c r="X274" i="1"/>
  <c r="Y274" i="1"/>
  <c r="Z274" i="1"/>
  <c r="X270" i="1"/>
  <c r="Y270" i="1"/>
  <c r="Z270" i="1"/>
  <c r="X266" i="1"/>
  <c r="Y266" i="1"/>
  <c r="Z266" i="1"/>
  <c r="X262" i="1"/>
  <c r="Z262" i="1"/>
  <c r="X258" i="1"/>
  <c r="Z258" i="1"/>
  <c r="X254" i="1"/>
  <c r="Z254" i="1"/>
  <c r="X250" i="1"/>
  <c r="Z250" i="1"/>
  <c r="X246" i="1"/>
  <c r="Z246" i="1"/>
  <c r="X242" i="1"/>
  <c r="Z242" i="1"/>
  <c r="X238" i="1"/>
  <c r="Z238" i="1"/>
  <c r="X234" i="1"/>
  <c r="Z234" i="1"/>
  <c r="X230" i="1"/>
  <c r="Z230" i="1"/>
  <c r="X226" i="1"/>
  <c r="Z226" i="1"/>
  <c r="X222" i="1"/>
  <c r="Z222" i="1"/>
  <c r="X218" i="1"/>
  <c r="Z218" i="1"/>
  <c r="X214" i="1"/>
  <c r="Z214" i="1"/>
  <c r="X210" i="1"/>
  <c r="Z210" i="1"/>
  <c r="X206" i="1"/>
  <c r="Z206" i="1"/>
  <c r="AA4" i="1"/>
  <c r="X6" i="1"/>
  <c r="AA8" i="1"/>
  <c r="X10" i="1"/>
  <c r="Y11" i="1"/>
  <c r="AA12" i="1"/>
  <c r="X14" i="1"/>
  <c r="Y15" i="1"/>
  <c r="AA16" i="1"/>
  <c r="X18" i="1"/>
  <c r="Y19" i="1"/>
  <c r="AA20" i="1"/>
  <c r="X22" i="1"/>
  <c r="Y23" i="1"/>
  <c r="AA24" i="1"/>
  <c r="X26" i="1"/>
  <c r="Y27" i="1"/>
  <c r="AA28" i="1"/>
  <c r="X30" i="1"/>
  <c r="Y31" i="1"/>
  <c r="AA32" i="1"/>
  <c r="X34" i="1"/>
  <c r="Y35" i="1"/>
  <c r="AA36" i="1"/>
  <c r="X38" i="1"/>
  <c r="Y39" i="1"/>
  <c r="AA40" i="1"/>
  <c r="X42" i="1"/>
  <c r="Y43" i="1"/>
  <c r="AA44" i="1"/>
  <c r="X46" i="1"/>
  <c r="Y47" i="1"/>
  <c r="AA48" i="1"/>
  <c r="X50" i="1"/>
  <c r="Y51" i="1"/>
  <c r="AA52" i="1"/>
  <c r="X54" i="1"/>
  <c r="Y55" i="1"/>
  <c r="AA56" i="1"/>
  <c r="X58" i="1"/>
  <c r="Y59" i="1"/>
  <c r="AA60" i="1"/>
  <c r="X62" i="1"/>
  <c r="Y63" i="1"/>
  <c r="AA64" i="1"/>
  <c r="X66" i="1"/>
  <c r="Y67" i="1"/>
  <c r="AA68" i="1"/>
  <c r="X70" i="1"/>
  <c r="Y71" i="1"/>
  <c r="AA72" i="1"/>
  <c r="X74" i="1"/>
  <c r="Y75" i="1"/>
  <c r="AA76" i="1"/>
  <c r="X78" i="1"/>
  <c r="Y79" i="1"/>
  <c r="AA80" i="1"/>
  <c r="X82" i="1"/>
  <c r="Y83" i="1"/>
  <c r="X86" i="1"/>
  <c r="Y87" i="1"/>
  <c r="X90" i="1"/>
  <c r="Y91" i="1"/>
  <c r="X94" i="1"/>
  <c r="Y95" i="1"/>
  <c r="AA96" i="1"/>
  <c r="X98" i="1"/>
  <c r="Y99" i="1"/>
  <c r="X102" i="1"/>
  <c r="Y103" i="1"/>
  <c r="X106" i="1"/>
  <c r="Y107" i="1"/>
  <c r="X110" i="1"/>
  <c r="Y111" i="1"/>
  <c r="Z112" i="1"/>
  <c r="AA112" i="1" s="1"/>
  <c r="X114" i="1"/>
  <c r="Y115" i="1"/>
  <c r="Z116" i="1"/>
  <c r="X118" i="1"/>
  <c r="Y119" i="1"/>
  <c r="Z120" i="1"/>
  <c r="X122" i="1"/>
  <c r="Y123" i="1"/>
  <c r="Z124" i="1"/>
  <c r="X126" i="1"/>
  <c r="Y127" i="1"/>
  <c r="Z128" i="1"/>
  <c r="AA128" i="1" s="1"/>
  <c r="X130" i="1"/>
  <c r="Y131" i="1"/>
  <c r="Z132" i="1"/>
  <c r="X134" i="1"/>
  <c r="Y135" i="1"/>
  <c r="Z136" i="1"/>
  <c r="X138" i="1"/>
  <c r="Y139" i="1"/>
  <c r="Z140" i="1"/>
  <c r="X142" i="1"/>
  <c r="Y143" i="1"/>
  <c r="Z144" i="1"/>
  <c r="AA144" i="1" s="1"/>
  <c r="X146" i="1"/>
  <c r="Y147" i="1"/>
  <c r="Z148" i="1"/>
  <c r="X150" i="1"/>
  <c r="Y151" i="1"/>
  <c r="Z152" i="1"/>
  <c r="X154" i="1"/>
  <c r="Y155" i="1"/>
  <c r="Z156" i="1"/>
  <c r="X158" i="1"/>
  <c r="Y159" i="1"/>
  <c r="Z160" i="1"/>
  <c r="AA160" i="1" s="1"/>
  <c r="X162" i="1"/>
  <c r="Y163" i="1"/>
  <c r="Z164" i="1"/>
  <c r="X166" i="1"/>
  <c r="Y167" i="1"/>
  <c r="Z168" i="1"/>
  <c r="X170" i="1"/>
  <c r="Y171" i="1"/>
  <c r="Z172" i="1"/>
  <c r="X174" i="1"/>
  <c r="Y175" i="1"/>
  <c r="Z176" i="1"/>
  <c r="AA176" i="1" s="1"/>
  <c r="X178" i="1"/>
  <c r="Y179" i="1"/>
  <c r="Z180" i="1"/>
  <c r="X182" i="1"/>
  <c r="Y183" i="1"/>
  <c r="Z184" i="1"/>
  <c r="X186" i="1"/>
  <c r="Y187" i="1"/>
  <c r="Z188" i="1"/>
  <c r="X190" i="1"/>
  <c r="Y191" i="1"/>
  <c r="Z192" i="1"/>
  <c r="AA192" i="1" s="1"/>
  <c r="X194" i="1"/>
  <c r="Y195" i="1"/>
  <c r="Z196" i="1"/>
  <c r="X198" i="1"/>
  <c r="Y199" i="1"/>
  <c r="Z200" i="1"/>
  <c r="X202" i="1"/>
  <c r="Z203" i="1"/>
  <c r="X209" i="1"/>
  <c r="Y214" i="1"/>
  <c r="X225" i="1"/>
  <c r="Y230" i="1"/>
  <c r="X241" i="1"/>
  <c r="Y246" i="1"/>
  <c r="X257" i="1"/>
  <c r="Y262" i="1"/>
  <c r="X911" i="1"/>
  <c r="Y911" i="1"/>
  <c r="Z911" i="1"/>
  <c r="X907" i="1"/>
  <c r="Y907" i="1"/>
  <c r="Z907" i="1"/>
  <c r="X903" i="1"/>
  <c r="Y903" i="1"/>
  <c r="Z903" i="1"/>
  <c r="X899" i="1"/>
  <c r="Y899" i="1"/>
  <c r="Z899" i="1"/>
  <c r="X895" i="1"/>
  <c r="Y895" i="1"/>
  <c r="Z895" i="1"/>
  <c r="X891" i="1"/>
  <c r="Y891" i="1"/>
  <c r="Z891" i="1"/>
  <c r="X887" i="1"/>
  <c r="Y887" i="1"/>
  <c r="Z887" i="1"/>
  <c r="X883" i="1"/>
  <c r="Y883" i="1"/>
  <c r="Z883" i="1"/>
  <c r="X879" i="1"/>
  <c r="Y879" i="1"/>
  <c r="Z879" i="1"/>
  <c r="X875" i="1"/>
  <c r="Y875" i="1"/>
  <c r="Z875" i="1"/>
  <c r="X871" i="1"/>
  <c r="Y871" i="1"/>
  <c r="Z871" i="1"/>
  <c r="X867" i="1"/>
  <c r="Y867" i="1"/>
  <c r="Z867" i="1"/>
  <c r="X863" i="1"/>
  <c r="Y863" i="1"/>
  <c r="Z863" i="1"/>
  <c r="X859" i="1"/>
  <c r="Y859" i="1"/>
  <c r="Z859" i="1"/>
  <c r="X855" i="1"/>
  <c r="Y855" i="1"/>
  <c r="Z855" i="1"/>
  <c r="X851" i="1"/>
  <c r="Y851" i="1"/>
  <c r="Z851" i="1"/>
  <c r="X847" i="1"/>
  <c r="Y847" i="1"/>
  <c r="Z847" i="1"/>
  <c r="X843" i="1"/>
  <c r="Y843" i="1"/>
  <c r="Z843" i="1"/>
  <c r="X839" i="1"/>
  <c r="Y839" i="1"/>
  <c r="Z839" i="1"/>
  <c r="X835" i="1"/>
  <c r="Y835" i="1"/>
  <c r="Z835" i="1"/>
  <c r="X831" i="1"/>
  <c r="Y831" i="1"/>
  <c r="Z831" i="1"/>
  <c r="X827" i="1"/>
  <c r="Y827" i="1"/>
  <c r="Z827" i="1"/>
  <c r="X823" i="1"/>
  <c r="Y823" i="1"/>
  <c r="Z823" i="1"/>
  <c r="X819" i="1"/>
  <c r="Y819" i="1"/>
  <c r="Z819" i="1"/>
  <c r="X815" i="1"/>
  <c r="Y815" i="1"/>
  <c r="Z815" i="1"/>
  <c r="X811" i="1"/>
  <c r="Y811" i="1"/>
  <c r="Z811" i="1"/>
  <c r="X807" i="1"/>
  <c r="Y807" i="1"/>
  <c r="Z807" i="1"/>
  <c r="X803" i="1"/>
  <c r="Y803" i="1"/>
  <c r="Z803" i="1"/>
  <c r="X799" i="1"/>
  <c r="Y799" i="1"/>
  <c r="Z799" i="1"/>
  <c r="X795" i="1"/>
  <c r="Y795" i="1"/>
  <c r="Z795" i="1"/>
  <c r="X791" i="1"/>
  <c r="Y791" i="1"/>
  <c r="Z791" i="1"/>
  <c r="X787" i="1"/>
  <c r="Y787" i="1"/>
  <c r="Z787" i="1"/>
  <c r="X783" i="1"/>
  <c r="Y783" i="1"/>
  <c r="Z783" i="1"/>
  <c r="X779" i="1"/>
  <c r="Y779" i="1"/>
  <c r="Z779" i="1"/>
  <c r="X775" i="1"/>
  <c r="Y775" i="1"/>
  <c r="Z775" i="1"/>
  <c r="X771" i="1"/>
  <c r="Y771" i="1"/>
  <c r="Z771" i="1"/>
  <c r="X767" i="1"/>
  <c r="Y767" i="1"/>
  <c r="Z767" i="1"/>
  <c r="X763" i="1"/>
  <c r="Y763" i="1"/>
  <c r="Z763" i="1"/>
  <c r="X759" i="1"/>
  <c r="Y759" i="1"/>
  <c r="Z759" i="1"/>
  <c r="X755" i="1"/>
  <c r="Y755" i="1"/>
  <c r="Z755" i="1"/>
  <c r="X751" i="1"/>
  <c r="Y751" i="1"/>
  <c r="Z751" i="1"/>
  <c r="X747" i="1"/>
  <c r="Y747" i="1"/>
  <c r="Z747" i="1"/>
  <c r="X743" i="1"/>
  <c r="Y743" i="1"/>
  <c r="Z743" i="1"/>
  <c r="X739" i="1"/>
  <c r="Y739" i="1"/>
  <c r="Z739" i="1"/>
  <c r="X735" i="1"/>
  <c r="Y735" i="1"/>
  <c r="Z735" i="1"/>
  <c r="X731" i="1"/>
  <c r="Y731" i="1"/>
  <c r="Z731" i="1"/>
  <c r="X727" i="1"/>
  <c r="Y727" i="1"/>
  <c r="Z727" i="1"/>
  <c r="X723" i="1"/>
  <c r="Y723" i="1"/>
  <c r="Z723" i="1"/>
  <c r="X719" i="1"/>
  <c r="Y719" i="1"/>
  <c r="Z719" i="1"/>
  <c r="X715" i="1"/>
  <c r="Y715" i="1"/>
  <c r="Z715" i="1"/>
  <c r="X711" i="1"/>
  <c r="Y711" i="1"/>
  <c r="Z711" i="1"/>
  <c r="X707" i="1"/>
  <c r="Y707" i="1"/>
  <c r="Z707" i="1"/>
  <c r="X703" i="1"/>
  <c r="Y703" i="1"/>
  <c r="Z703" i="1"/>
  <c r="X699" i="1"/>
  <c r="Y699" i="1"/>
  <c r="Z699" i="1"/>
  <c r="X695" i="1"/>
  <c r="Y695" i="1"/>
  <c r="Z695" i="1"/>
  <c r="X691" i="1"/>
  <c r="Y691" i="1"/>
  <c r="Z691" i="1"/>
  <c r="X687" i="1"/>
  <c r="Y687" i="1"/>
  <c r="Z687" i="1"/>
  <c r="X683" i="1"/>
  <c r="Y683" i="1"/>
  <c r="Z683" i="1"/>
  <c r="X679" i="1"/>
  <c r="Y679" i="1"/>
  <c r="Z679" i="1"/>
  <c r="X675" i="1"/>
  <c r="Y675" i="1"/>
  <c r="Z675" i="1"/>
  <c r="X671" i="1"/>
  <c r="Y671" i="1"/>
  <c r="Z671" i="1"/>
  <c r="X667" i="1"/>
  <c r="Y667" i="1"/>
  <c r="Z667" i="1"/>
  <c r="X663" i="1"/>
  <c r="Y663" i="1"/>
  <c r="Z663" i="1"/>
  <c r="X659" i="1"/>
  <c r="Y659" i="1"/>
  <c r="Z659" i="1"/>
  <c r="X655" i="1"/>
  <c r="Y655" i="1"/>
  <c r="Z655" i="1"/>
  <c r="X651" i="1"/>
  <c r="Y651" i="1"/>
  <c r="Z651" i="1"/>
  <c r="X647" i="1"/>
  <c r="Y647" i="1"/>
  <c r="Z647" i="1"/>
  <c r="X643" i="1"/>
  <c r="Y643" i="1"/>
  <c r="Z643" i="1"/>
  <c r="X639" i="1"/>
  <c r="Y639" i="1"/>
  <c r="Z639" i="1"/>
  <c r="X635" i="1"/>
  <c r="Y635" i="1"/>
  <c r="Z635" i="1"/>
  <c r="X631" i="1"/>
  <c r="Y631" i="1"/>
  <c r="Z631" i="1"/>
  <c r="X627" i="1"/>
  <c r="Y627" i="1"/>
  <c r="Z627" i="1"/>
  <c r="X623" i="1"/>
  <c r="Y623" i="1"/>
  <c r="Z623" i="1"/>
  <c r="X619" i="1"/>
  <c r="Y619" i="1"/>
  <c r="Z619" i="1"/>
  <c r="X615" i="1"/>
  <c r="Y615" i="1"/>
  <c r="Z615" i="1"/>
  <c r="X611" i="1"/>
  <c r="Y611" i="1"/>
  <c r="Z611" i="1"/>
  <c r="X607" i="1"/>
  <c r="Y607" i="1"/>
  <c r="Z607" i="1"/>
  <c r="X603" i="1"/>
  <c r="Y603" i="1"/>
  <c r="Z603" i="1"/>
  <c r="X599" i="1"/>
  <c r="Y599" i="1"/>
  <c r="Z599" i="1"/>
  <c r="X595" i="1"/>
  <c r="Y595" i="1"/>
  <c r="Z595" i="1"/>
  <c r="X591" i="1"/>
  <c r="Y591" i="1"/>
  <c r="Z591" i="1"/>
  <c r="X587" i="1"/>
  <c r="Y587" i="1"/>
  <c r="Z587" i="1"/>
  <c r="X583" i="1"/>
  <c r="Y583" i="1"/>
  <c r="Z583" i="1"/>
  <c r="X579" i="1"/>
  <c r="Y579" i="1"/>
  <c r="Z579" i="1"/>
  <c r="X575" i="1"/>
  <c r="Y575" i="1"/>
  <c r="Z575" i="1"/>
  <c r="X571" i="1"/>
  <c r="Y571" i="1"/>
  <c r="Z571" i="1"/>
  <c r="X567" i="1"/>
  <c r="Y567" i="1"/>
  <c r="Z567" i="1"/>
  <c r="X563" i="1"/>
  <c r="Y563" i="1"/>
  <c r="Z563" i="1"/>
  <c r="X559" i="1"/>
  <c r="Y559" i="1"/>
  <c r="Z559" i="1"/>
  <c r="X555" i="1"/>
  <c r="Y555" i="1"/>
  <c r="Z555" i="1"/>
  <c r="X551" i="1"/>
  <c r="Y551" i="1"/>
  <c r="Z551" i="1"/>
  <c r="X547" i="1"/>
  <c r="Y547" i="1"/>
  <c r="Z547" i="1"/>
  <c r="X543" i="1"/>
  <c r="Y543" i="1"/>
  <c r="Z543" i="1"/>
  <c r="X539" i="1"/>
  <c r="Y539" i="1"/>
  <c r="Z539" i="1"/>
  <c r="X535" i="1"/>
  <c r="Y535" i="1"/>
  <c r="Z535" i="1"/>
  <c r="X531" i="1"/>
  <c r="Y531" i="1"/>
  <c r="Z531" i="1"/>
  <c r="X527" i="1"/>
  <c r="Y527" i="1"/>
  <c r="Z527" i="1"/>
  <c r="X523" i="1"/>
  <c r="Y523" i="1"/>
  <c r="Z523" i="1"/>
  <c r="X519" i="1"/>
  <c r="Y519" i="1"/>
  <c r="Z519" i="1"/>
  <c r="X515" i="1"/>
  <c r="Y515" i="1"/>
  <c r="Z515" i="1"/>
  <c r="X511" i="1"/>
  <c r="Y511" i="1"/>
  <c r="Z511" i="1"/>
  <c r="X507" i="1"/>
  <c r="Y507" i="1"/>
  <c r="Z507" i="1"/>
  <c r="X503" i="1"/>
  <c r="Y503" i="1"/>
  <c r="Z503" i="1"/>
  <c r="X499" i="1"/>
  <c r="Y499" i="1"/>
  <c r="Z499" i="1"/>
  <c r="X495" i="1"/>
  <c r="Y495" i="1"/>
  <c r="Z495" i="1"/>
  <c r="X491" i="1"/>
  <c r="Y491" i="1"/>
  <c r="Z491" i="1"/>
  <c r="X487" i="1"/>
  <c r="Y487" i="1"/>
  <c r="Z487" i="1"/>
  <c r="X483" i="1"/>
  <c r="Y483" i="1"/>
  <c r="Z483" i="1"/>
  <c r="X479" i="1"/>
  <c r="Y479" i="1"/>
  <c r="Z479" i="1"/>
  <c r="X475" i="1"/>
  <c r="Y475" i="1"/>
  <c r="Z475" i="1"/>
  <c r="X471" i="1"/>
  <c r="Y471" i="1"/>
  <c r="Z471" i="1"/>
  <c r="X467" i="1"/>
  <c r="Y467" i="1"/>
  <c r="Z467" i="1"/>
  <c r="X463" i="1"/>
  <c r="Y463" i="1"/>
  <c r="Z463" i="1"/>
  <c r="X459" i="1"/>
  <c r="Y459" i="1"/>
  <c r="Z459" i="1"/>
  <c r="X455" i="1"/>
  <c r="Y455" i="1"/>
  <c r="Z455" i="1"/>
  <c r="X451" i="1"/>
  <c r="Y451" i="1"/>
  <c r="Z451" i="1"/>
  <c r="X447" i="1"/>
  <c r="Y447" i="1"/>
  <c r="Z447" i="1"/>
  <c r="X443" i="1"/>
  <c r="Y443" i="1"/>
  <c r="Z443" i="1"/>
  <c r="X439" i="1"/>
  <c r="Y439" i="1"/>
  <c r="Z439" i="1"/>
  <c r="X435" i="1"/>
  <c r="Y435" i="1"/>
  <c r="Z435" i="1"/>
  <c r="X431" i="1"/>
  <c r="Y431" i="1"/>
  <c r="Z431" i="1"/>
  <c r="X427" i="1"/>
  <c r="Y427" i="1"/>
  <c r="Z427" i="1"/>
  <c r="X423" i="1"/>
  <c r="Y423" i="1"/>
  <c r="Z423" i="1"/>
  <c r="X419" i="1"/>
  <c r="Y419" i="1"/>
  <c r="Z419" i="1"/>
  <c r="X415" i="1"/>
  <c r="Y415" i="1"/>
  <c r="Z415" i="1"/>
  <c r="X411" i="1"/>
  <c r="Y411" i="1"/>
  <c r="Z411" i="1"/>
  <c r="X407" i="1"/>
  <c r="Y407" i="1"/>
  <c r="Z407" i="1"/>
  <c r="X403" i="1"/>
  <c r="Y403" i="1"/>
  <c r="Z403" i="1"/>
  <c r="X399" i="1"/>
  <c r="Y399" i="1"/>
  <c r="Z399" i="1"/>
  <c r="X395" i="1"/>
  <c r="Y395" i="1"/>
  <c r="Z395" i="1"/>
  <c r="X391" i="1"/>
  <c r="Y391" i="1"/>
  <c r="Z391" i="1"/>
  <c r="X387" i="1"/>
  <c r="Y387" i="1"/>
  <c r="Z387" i="1"/>
  <c r="X383" i="1"/>
  <c r="Y383" i="1"/>
  <c r="Z383" i="1"/>
  <c r="X379" i="1"/>
  <c r="Y379" i="1"/>
  <c r="Z379" i="1"/>
  <c r="X375" i="1"/>
  <c r="Y375" i="1"/>
  <c r="Z375" i="1"/>
  <c r="X371" i="1"/>
  <c r="Y371" i="1"/>
  <c r="Z371" i="1"/>
  <c r="X367" i="1"/>
  <c r="Y367" i="1"/>
  <c r="Z367" i="1"/>
  <c r="X363" i="1"/>
  <c r="Y363" i="1"/>
  <c r="Z363" i="1"/>
  <c r="X359" i="1"/>
  <c r="Y359" i="1"/>
  <c r="Z359" i="1"/>
  <c r="X355" i="1"/>
  <c r="Y355" i="1"/>
  <c r="Z355" i="1"/>
  <c r="X351" i="1"/>
  <c r="Y351" i="1"/>
  <c r="Z351" i="1"/>
  <c r="X347" i="1"/>
  <c r="Y347" i="1"/>
  <c r="Z347" i="1"/>
  <c r="X343" i="1"/>
  <c r="Y343" i="1"/>
  <c r="Z343" i="1"/>
  <c r="X339" i="1"/>
  <c r="Y339" i="1"/>
  <c r="Z339" i="1"/>
  <c r="X335" i="1"/>
  <c r="Y335" i="1"/>
  <c r="Z335" i="1"/>
  <c r="X331" i="1"/>
  <c r="Y331" i="1"/>
  <c r="Z331" i="1"/>
  <c r="X327" i="1"/>
  <c r="Y327" i="1"/>
  <c r="Z327" i="1"/>
  <c r="X323" i="1"/>
  <c r="Y323" i="1"/>
  <c r="Z323" i="1"/>
  <c r="X319" i="1"/>
  <c r="Y319" i="1"/>
  <c r="Z319" i="1"/>
  <c r="X315" i="1"/>
  <c r="Y315" i="1"/>
  <c r="Z315" i="1"/>
  <c r="X311" i="1"/>
  <c r="Y311" i="1"/>
  <c r="Z311" i="1"/>
  <c r="X307" i="1"/>
  <c r="Y307" i="1"/>
  <c r="Z307" i="1"/>
  <c r="X303" i="1"/>
  <c r="Y303" i="1"/>
  <c r="Z303" i="1"/>
  <c r="X299" i="1"/>
  <c r="Y299" i="1"/>
  <c r="Z299" i="1"/>
  <c r="X295" i="1"/>
  <c r="Y295" i="1"/>
  <c r="Z295" i="1"/>
  <c r="X291" i="1"/>
  <c r="Y291" i="1"/>
  <c r="Z291" i="1"/>
  <c r="X287" i="1"/>
  <c r="Y287" i="1"/>
  <c r="Z287" i="1"/>
  <c r="X283" i="1"/>
  <c r="Y283" i="1"/>
  <c r="Z283" i="1"/>
  <c r="X279" i="1"/>
  <c r="Y279" i="1"/>
  <c r="Z279" i="1"/>
  <c r="X275" i="1"/>
  <c r="Y275" i="1"/>
  <c r="Z275" i="1"/>
  <c r="X271" i="1"/>
  <c r="Y271" i="1"/>
  <c r="Z271" i="1"/>
  <c r="X267" i="1"/>
  <c r="Y267" i="1"/>
  <c r="Z267" i="1"/>
  <c r="X263" i="1"/>
  <c r="Y263" i="1"/>
  <c r="X259" i="1"/>
  <c r="Y259" i="1"/>
  <c r="X255" i="1"/>
  <c r="Y255" i="1"/>
  <c r="X251" i="1"/>
  <c r="Y251" i="1"/>
  <c r="X247" i="1"/>
  <c r="Y247" i="1"/>
  <c r="X243" i="1"/>
  <c r="Y243" i="1"/>
  <c r="X239" i="1"/>
  <c r="Y239" i="1"/>
  <c r="X235" i="1"/>
  <c r="Y235" i="1"/>
  <c r="X231" i="1"/>
  <c r="Y231" i="1"/>
  <c r="X227" i="1"/>
  <c r="Y227" i="1"/>
  <c r="X223" i="1"/>
  <c r="Y223" i="1"/>
  <c r="X219" i="1"/>
  <c r="Y219" i="1"/>
  <c r="X215" i="1"/>
  <c r="Y215" i="1"/>
  <c r="X211" i="1"/>
  <c r="Y211" i="1"/>
  <c r="X207" i="1"/>
  <c r="Y207" i="1"/>
  <c r="AA17" i="1"/>
  <c r="AA21" i="1"/>
  <c r="AA33" i="1"/>
  <c r="AA49" i="1"/>
  <c r="AA53" i="1"/>
  <c r="AA65" i="1"/>
  <c r="AA81" i="1"/>
  <c r="Y84" i="1"/>
  <c r="AA84" i="1" s="1"/>
  <c r="Z85" i="1"/>
  <c r="AA85" i="1" s="1"/>
  <c r="Y88" i="1"/>
  <c r="AA88" i="1" s="1"/>
  <c r="Z89" i="1"/>
  <c r="Y92" i="1"/>
  <c r="AA92" i="1" s="1"/>
  <c r="Z93" i="1"/>
  <c r="Y96" i="1"/>
  <c r="Z97" i="1"/>
  <c r="AA97" i="1" s="1"/>
  <c r="Y100" i="1"/>
  <c r="AA100" i="1" s="1"/>
  <c r="Z101" i="1"/>
  <c r="AA101" i="1" s="1"/>
  <c r="Y104" i="1"/>
  <c r="AA104" i="1" s="1"/>
  <c r="Z105" i="1"/>
  <c r="Y108" i="1"/>
  <c r="AA108" i="1" s="1"/>
  <c r="Z109" i="1"/>
  <c r="Y112" i="1"/>
  <c r="Z113" i="1"/>
  <c r="AA113" i="1" s="1"/>
  <c r="Y116" i="1"/>
  <c r="Z117" i="1"/>
  <c r="AA117" i="1" s="1"/>
  <c r="Y120" i="1"/>
  <c r="Z121" i="1"/>
  <c r="Y124" i="1"/>
  <c r="Z125" i="1"/>
  <c r="Y128" i="1"/>
  <c r="Z129" i="1"/>
  <c r="AA129" i="1" s="1"/>
  <c r="Y132" i="1"/>
  <c r="Z133" i="1"/>
  <c r="AA133" i="1" s="1"/>
  <c r="Y136" i="1"/>
  <c r="Z137" i="1"/>
  <c r="Y140" i="1"/>
  <c r="Z141" i="1"/>
  <c r="Y144" i="1"/>
  <c r="Z145" i="1"/>
  <c r="AA145" i="1" s="1"/>
  <c r="Y148" i="1"/>
  <c r="Z149" i="1"/>
  <c r="AA149" i="1" s="1"/>
  <c r="Y152" i="1"/>
  <c r="Z153" i="1"/>
  <c r="Y156" i="1"/>
  <c r="Z157" i="1"/>
  <c r="Y160" i="1"/>
  <c r="Z161" i="1"/>
  <c r="AA161" i="1" s="1"/>
  <c r="Y164" i="1"/>
  <c r="Z165" i="1"/>
  <c r="AA165" i="1" s="1"/>
  <c r="Y168" i="1"/>
  <c r="Z169" i="1"/>
  <c r="Y172" i="1"/>
  <c r="Z173" i="1"/>
  <c r="Y176" i="1"/>
  <c r="Z177" i="1"/>
  <c r="AA177" i="1" s="1"/>
  <c r="Y180" i="1"/>
  <c r="Z181" i="1"/>
  <c r="AA181" i="1" s="1"/>
  <c r="Y184" i="1"/>
  <c r="Z185" i="1"/>
  <c r="Y188" i="1"/>
  <c r="Z189" i="1"/>
  <c r="Y192" i="1"/>
  <c r="Z193" i="1"/>
  <c r="AA193" i="1" s="1"/>
  <c r="Y196" i="1"/>
  <c r="Z197" i="1"/>
  <c r="AA197" i="1" s="1"/>
  <c r="Y200" i="1"/>
  <c r="Z201" i="1"/>
  <c r="Y203" i="1"/>
  <c r="Z207" i="1"/>
  <c r="X213" i="1"/>
  <c r="Y218" i="1"/>
  <c r="Z223" i="1"/>
  <c r="X229" i="1"/>
  <c r="Y234" i="1"/>
  <c r="Z239" i="1"/>
  <c r="X245" i="1"/>
  <c r="Y250" i="1"/>
  <c r="Z255" i="1"/>
  <c r="X261" i="1"/>
  <c r="Y1224" i="1"/>
  <c r="Z1224" i="1"/>
  <c r="X1224" i="1"/>
  <c r="Y1220" i="1"/>
  <c r="Z1220" i="1"/>
  <c r="X1220" i="1"/>
  <c r="Y1216" i="1"/>
  <c r="Z1216" i="1"/>
  <c r="X1216" i="1"/>
  <c r="Y1212" i="1"/>
  <c r="Z1212" i="1"/>
  <c r="X1212" i="1"/>
  <c r="Y1208" i="1"/>
  <c r="Z1208" i="1"/>
  <c r="X1208" i="1"/>
  <c r="Y1204" i="1"/>
  <c r="Z1204" i="1"/>
  <c r="X1204" i="1"/>
  <c r="Y1200" i="1"/>
  <c r="Z1200" i="1"/>
  <c r="X1200" i="1"/>
  <c r="Y1196" i="1"/>
  <c r="Z1196" i="1"/>
  <c r="X1196" i="1"/>
  <c r="Y1192" i="1"/>
  <c r="Z1192" i="1"/>
  <c r="X1192" i="1"/>
  <c r="Y1188" i="1"/>
  <c r="Z1188" i="1"/>
  <c r="X1188" i="1"/>
  <c r="Y1184" i="1"/>
  <c r="Z1184" i="1"/>
  <c r="X1184" i="1"/>
  <c r="Y1180" i="1"/>
  <c r="Z1180" i="1"/>
  <c r="X1180" i="1"/>
  <c r="Y1176" i="1"/>
  <c r="Z1176" i="1"/>
  <c r="X1176" i="1"/>
  <c r="Y1172" i="1"/>
  <c r="Z1172" i="1"/>
  <c r="X1172" i="1"/>
  <c r="Y1168" i="1"/>
  <c r="Z1168" i="1"/>
  <c r="X1168" i="1"/>
  <c r="Y1164" i="1"/>
  <c r="Z1164" i="1"/>
  <c r="X1164" i="1"/>
  <c r="Y1160" i="1"/>
  <c r="Z1160" i="1"/>
  <c r="X1160" i="1"/>
  <c r="Y1156" i="1"/>
  <c r="Z1156" i="1"/>
  <c r="X1156" i="1"/>
  <c r="Y1152" i="1"/>
  <c r="Z1152" i="1"/>
  <c r="X1152" i="1"/>
  <c r="Y1148" i="1"/>
  <c r="Z1148" i="1"/>
  <c r="X1148" i="1"/>
  <c r="Y1144" i="1"/>
  <c r="Z1144" i="1"/>
  <c r="X1144" i="1"/>
  <c r="Y1140" i="1"/>
  <c r="Z1140" i="1"/>
  <c r="X1140" i="1"/>
  <c r="Y1136" i="1"/>
  <c r="Z1136" i="1"/>
  <c r="X1136" i="1"/>
  <c r="Y1132" i="1"/>
  <c r="Z1132" i="1"/>
  <c r="X1132" i="1"/>
  <c r="Y1128" i="1"/>
  <c r="Z1128" i="1"/>
  <c r="X1128" i="1"/>
  <c r="Y1124" i="1"/>
  <c r="Z1124" i="1"/>
  <c r="X1124" i="1"/>
  <c r="Y1120" i="1"/>
  <c r="Z1120" i="1"/>
  <c r="X1120" i="1"/>
  <c r="Y1116" i="1"/>
  <c r="Z1116" i="1"/>
  <c r="X1116" i="1"/>
  <c r="Y1112" i="1"/>
  <c r="Z1112" i="1"/>
  <c r="X1112" i="1"/>
  <c r="Y1108" i="1"/>
  <c r="Z1108" i="1"/>
  <c r="X1108" i="1"/>
  <c r="Y1104" i="1"/>
  <c r="Z1104" i="1"/>
  <c r="X1104" i="1"/>
  <c r="Y1100" i="1"/>
  <c r="Z1100" i="1"/>
  <c r="X1100" i="1"/>
  <c r="Y1096" i="1"/>
  <c r="Z1096" i="1"/>
  <c r="X1096" i="1"/>
  <c r="Y1092" i="1"/>
  <c r="Z1092" i="1"/>
  <c r="X1092" i="1"/>
  <c r="Y1088" i="1"/>
  <c r="Z1088" i="1"/>
  <c r="X1088" i="1"/>
  <c r="Y1084" i="1"/>
  <c r="Z1084" i="1"/>
  <c r="X1084" i="1"/>
  <c r="Y1080" i="1"/>
  <c r="Z1080" i="1"/>
  <c r="X1080" i="1"/>
  <c r="Y1076" i="1"/>
  <c r="Z1076" i="1"/>
  <c r="X1076" i="1"/>
  <c r="Y1072" i="1"/>
  <c r="Z1072" i="1"/>
  <c r="X1072" i="1"/>
  <c r="Y1068" i="1"/>
  <c r="Z1068" i="1"/>
  <c r="X1068" i="1"/>
  <c r="Y1064" i="1"/>
  <c r="Z1064" i="1"/>
  <c r="X1064" i="1"/>
  <c r="Y1060" i="1"/>
  <c r="Z1060" i="1"/>
  <c r="X1060" i="1"/>
  <c r="Y1056" i="1"/>
  <c r="Z1056" i="1"/>
  <c r="X1056" i="1"/>
  <c r="Y1052" i="1"/>
  <c r="Z1052" i="1"/>
  <c r="X1052" i="1"/>
  <c r="Y1048" i="1"/>
  <c r="Z1048" i="1"/>
  <c r="X1048" i="1"/>
  <c r="Y1044" i="1"/>
  <c r="Z1044" i="1"/>
  <c r="X1044" i="1"/>
  <c r="Y1040" i="1"/>
  <c r="Z1040" i="1"/>
  <c r="X1040" i="1"/>
  <c r="Y1036" i="1"/>
  <c r="Z1036" i="1"/>
  <c r="X1036" i="1"/>
  <c r="Y1032" i="1"/>
  <c r="Z1032" i="1"/>
  <c r="X1032" i="1"/>
  <c r="Y1028" i="1"/>
  <c r="Z1028" i="1"/>
  <c r="X1028" i="1"/>
  <c r="Y1024" i="1"/>
  <c r="Z1024" i="1"/>
  <c r="X1024" i="1"/>
  <c r="Y1020" i="1"/>
  <c r="Z1020" i="1"/>
  <c r="X1020" i="1"/>
  <c r="Y1016" i="1"/>
  <c r="Z1016" i="1"/>
  <c r="X1016" i="1"/>
  <c r="Y1012" i="1"/>
  <c r="Z1012" i="1"/>
  <c r="X1012" i="1"/>
  <c r="Y1008" i="1"/>
  <c r="Z1008" i="1"/>
  <c r="X1008" i="1"/>
  <c r="Y1004" i="1"/>
  <c r="Z1004" i="1"/>
  <c r="X1004" i="1"/>
  <c r="Y1000" i="1"/>
  <c r="Z1000" i="1"/>
  <c r="X1000" i="1"/>
  <c r="Y996" i="1"/>
  <c r="Z996" i="1"/>
  <c r="X996" i="1"/>
  <c r="Y992" i="1"/>
  <c r="Z992" i="1"/>
  <c r="X992" i="1"/>
  <c r="Y988" i="1"/>
  <c r="Z988" i="1"/>
  <c r="X988" i="1"/>
  <c r="Y984" i="1"/>
  <c r="Z984" i="1"/>
  <c r="X984" i="1"/>
  <c r="Y980" i="1"/>
  <c r="Z980" i="1"/>
  <c r="X980" i="1"/>
  <c r="Y976" i="1"/>
  <c r="Z976" i="1"/>
  <c r="X976" i="1"/>
  <c r="Y972" i="1"/>
  <c r="Z972" i="1"/>
  <c r="X972" i="1"/>
  <c r="Y968" i="1"/>
  <c r="Z968" i="1"/>
  <c r="X968" i="1"/>
  <c r="Y964" i="1"/>
  <c r="Z964" i="1"/>
  <c r="X964" i="1"/>
  <c r="Y960" i="1"/>
  <c r="Z960" i="1"/>
  <c r="X960" i="1"/>
  <c r="Y956" i="1"/>
  <c r="Z956" i="1"/>
  <c r="X956" i="1"/>
  <c r="Y952" i="1"/>
  <c r="Z952" i="1"/>
  <c r="X952" i="1"/>
  <c r="Y948" i="1"/>
  <c r="Z948" i="1"/>
  <c r="X948" i="1"/>
  <c r="Y944" i="1"/>
  <c r="Z944" i="1"/>
  <c r="X944" i="1"/>
  <c r="Y940" i="1"/>
  <c r="Z940" i="1"/>
  <c r="X940" i="1"/>
  <c r="Y936" i="1"/>
  <c r="Z936" i="1"/>
  <c r="X936" i="1"/>
  <c r="Y932" i="1"/>
  <c r="Z932" i="1"/>
  <c r="X932" i="1"/>
  <c r="Y928" i="1"/>
  <c r="Z928" i="1"/>
  <c r="X928" i="1"/>
  <c r="Y924" i="1"/>
  <c r="Z924" i="1"/>
  <c r="X924" i="1"/>
  <c r="Y920" i="1"/>
  <c r="Z920" i="1"/>
  <c r="X920" i="1"/>
  <c r="Y916" i="1"/>
  <c r="Z916" i="1"/>
  <c r="X916" i="1"/>
  <c r="Y912" i="1"/>
  <c r="Z912" i="1"/>
  <c r="X912" i="1"/>
  <c r="Y908" i="1"/>
  <c r="Z908" i="1"/>
  <c r="X908" i="1"/>
  <c r="Y904" i="1"/>
  <c r="Z904" i="1"/>
  <c r="X904" i="1"/>
  <c r="Y900" i="1"/>
  <c r="Z900" i="1"/>
  <c r="X900" i="1"/>
  <c r="Y896" i="1"/>
  <c r="Z896" i="1"/>
  <c r="X896" i="1"/>
  <c r="Y892" i="1"/>
  <c r="Z892" i="1"/>
  <c r="X892" i="1"/>
  <c r="Y888" i="1"/>
  <c r="Z888" i="1"/>
  <c r="X888" i="1"/>
  <c r="Y884" i="1"/>
  <c r="Z884" i="1"/>
  <c r="X884" i="1"/>
  <c r="Y880" i="1"/>
  <c r="Z880" i="1"/>
  <c r="X880" i="1"/>
  <c r="Y876" i="1"/>
  <c r="Z876" i="1"/>
  <c r="X876" i="1"/>
  <c r="Y872" i="1"/>
  <c r="Z872" i="1"/>
  <c r="X872" i="1"/>
  <c r="Y868" i="1"/>
  <c r="Z868" i="1"/>
  <c r="X868" i="1"/>
  <c r="Y864" i="1"/>
  <c r="Z864" i="1"/>
  <c r="X864" i="1"/>
  <c r="Y860" i="1"/>
  <c r="Z860" i="1"/>
  <c r="X860" i="1"/>
  <c r="Y856" i="1"/>
  <c r="Z856" i="1"/>
  <c r="X856" i="1"/>
  <c r="Y852" i="1"/>
  <c r="Z852" i="1"/>
  <c r="X852" i="1"/>
  <c r="Y848" i="1"/>
  <c r="Z848" i="1"/>
  <c r="X848" i="1"/>
  <c r="Y844" i="1"/>
  <c r="Z844" i="1"/>
  <c r="X844" i="1"/>
  <c r="Y840" i="1"/>
  <c r="Z840" i="1"/>
  <c r="X840" i="1"/>
  <c r="Y836" i="1"/>
  <c r="Z836" i="1"/>
  <c r="X836" i="1"/>
  <c r="Y832" i="1"/>
  <c r="Z832" i="1"/>
  <c r="X832" i="1"/>
  <c r="Y828" i="1"/>
  <c r="Z828" i="1"/>
  <c r="X828" i="1"/>
  <c r="Y824" i="1"/>
  <c r="Z824" i="1"/>
  <c r="X824" i="1"/>
  <c r="Y820" i="1"/>
  <c r="Z820" i="1"/>
  <c r="X820" i="1"/>
  <c r="Y816" i="1"/>
  <c r="Z816" i="1"/>
  <c r="X816" i="1"/>
  <c r="Y812" i="1"/>
  <c r="Z812" i="1"/>
  <c r="X812" i="1"/>
  <c r="Y808" i="1"/>
  <c r="Z808" i="1"/>
  <c r="X808" i="1"/>
  <c r="Y804" i="1"/>
  <c r="Z804" i="1"/>
  <c r="X804" i="1"/>
  <c r="Y800" i="1"/>
  <c r="Z800" i="1"/>
  <c r="X800" i="1"/>
  <c r="Y796" i="1"/>
  <c r="Z796" i="1"/>
  <c r="X796" i="1"/>
  <c r="Y792" i="1"/>
  <c r="Z792" i="1"/>
  <c r="X792" i="1"/>
  <c r="Y788" i="1"/>
  <c r="Z788" i="1"/>
  <c r="X788" i="1"/>
  <c r="Y784" i="1"/>
  <c r="Z784" i="1"/>
  <c r="X784" i="1"/>
  <c r="Y780" i="1"/>
  <c r="Z780" i="1"/>
  <c r="X780" i="1"/>
  <c r="Y776" i="1"/>
  <c r="Z776" i="1"/>
  <c r="X776" i="1"/>
  <c r="Y772" i="1"/>
  <c r="Z772" i="1"/>
  <c r="X772" i="1"/>
  <c r="Y768" i="1"/>
  <c r="Z768" i="1"/>
  <c r="X768" i="1"/>
  <c r="Y764" i="1"/>
  <c r="Z764" i="1"/>
  <c r="X764" i="1"/>
  <c r="Y760" i="1"/>
  <c r="Z760" i="1"/>
  <c r="X760" i="1"/>
  <c r="Y756" i="1"/>
  <c r="Z756" i="1"/>
  <c r="X756" i="1"/>
  <c r="Y752" i="1"/>
  <c r="Z752" i="1"/>
  <c r="X752" i="1"/>
  <c r="Y748" i="1"/>
  <c r="Z748" i="1"/>
  <c r="X748" i="1"/>
  <c r="Y744" i="1"/>
  <c r="Z744" i="1"/>
  <c r="X744" i="1"/>
  <c r="Y740" i="1"/>
  <c r="Z740" i="1"/>
  <c r="X740" i="1"/>
  <c r="Y736" i="1"/>
  <c r="Z736" i="1"/>
  <c r="X736" i="1"/>
  <c r="Y732" i="1"/>
  <c r="Z732" i="1"/>
  <c r="X732" i="1"/>
  <c r="Y728" i="1"/>
  <c r="Z728" i="1"/>
  <c r="X728" i="1"/>
  <c r="Y724" i="1"/>
  <c r="Z724" i="1"/>
  <c r="X724" i="1"/>
  <c r="Y720" i="1"/>
  <c r="Z720" i="1"/>
  <c r="X720" i="1"/>
  <c r="Y716" i="1"/>
  <c r="Z716" i="1"/>
  <c r="X716" i="1"/>
  <c r="Y712" i="1"/>
  <c r="Z712" i="1"/>
  <c r="X712" i="1"/>
  <c r="Y708" i="1"/>
  <c r="Z708" i="1"/>
  <c r="X708" i="1"/>
  <c r="Y704" i="1"/>
  <c r="Z704" i="1"/>
  <c r="X704" i="1"/>
  <c r="Y700" i="1"/>
  <c r="Z700" i="1"/>
  <c r="X700" i="1"/>
  <c r="Y696" i="1"/>
  <c r="Z696" i="1"/>
  <c r="X696" i="1"/>
  <c r="Y692" i="1"/>
  <c r="Z692" i="1"/>
  <c r="X692" i="1"/>
  <c r="Y688" i="1"/>
  <c r="Z688" i="1"/>
  <c r="X688" i="1"/>
  <c r="Y684" i="1"/>
  <c r="Z684" i="1"/>
  <c r="X684" i="1"/>
  <c r="Y680" i="1"/>
  <c r="Z680" i="1"/>
  <c r="X680" i="1"/>
  <c r="Y676" i="1"/>
  <c r="Z676" i="1"/>
  <c r="X676" i="1"/>
  <c r="Y672" i="1"/>
  <c r="Z672" i="1"/>
  <c r="X672" i="1"/>
  <c r="Y668" i="1"/>
  <c r="Z668" i="1"/>
  <c r="X668" i="1"/>
  <c r="Y664" i="1"/>
  <c r="Z664" i="1"/>
  <c r="X664" i="1"/>
  <c r="Y660" i="1"/>
  <c r="Z660" i="1"/>
  <c r="X660" i="1"/>
  <c r="Y656" i="1"/>
  <c r="Z656" i="1"/>
  <c r="X656" i="1"/>
  <c r="Y652" i="1"/>
  <c r="Z652" i="1"/>
  <c r="X652" i="1"/>
  <c r="Y648" i="1"/>
  <c r="Z648" i="1"/>
  <c r="X648" i="1"/>
  <c r="Y644" i="1"/>
  <c r="Z644" i="1"/>
  <c r="X644" i="1"/>
  <c r="Y640" i="1"/>
  <c r="Z640" i="1"/>
  <c r="X640" i="1"/>
  <c r="Y636" i="1"/>
  <c r="Z636" i="1"/>
  <c r="X636" i="1"/>
  <c r="Y632" i="1"/>
  <c r="Z632" i="1"/>
  <c r="X632" i="1"/>
  <c r="Y628" i="1"/>
  <c r="Z628" i="1"/>
  <c r="X628" i="1"/>
  <c r="Y624" i="1"/>
  <c r="Z624" i="1"/>
  <c r="X624" i="1"/>
  <c r="Y620" i="1"/>
  <c r="Z620" i="1"/>
  <c r="X620" i="1"/>
  <c r="Y616" i="1"/>
  <c r="Z616" i="1"/>
  <c r="X616" i="1"/>
  <c r="Y612" i="1"/>
  <c r="Z612" i="1"/>
  <c r="X612" i="1"/>
  <c r="Y608" i="1"/>
  <c r="Z608" i="1"/>
  <c r="X608" i="1"/>
  <c r="Y604" i="1"/>
  <c r="Z604" i="1"/>
  <c r="X604" i="1"/>
  <c r="Y600" i="1"/>
  <c r="Z600" i="1"/>
  <c r="X600" i="1"/>
  <c r="Y596" i="1"/>
  <c r="Z596" i="1"/>
  <c r="X596" i="1"/>
  <c r="Y592" i="1"/>
  <c r="Z592" i="1"/>
  <c r="X592" i="1"/>
  <c r="Y588" i="1"/>
  <c r="Z588" i="1"/>
  <c r="X588" i="1"/>
  <c r="Y584" i="1"/>
  <c r="Z584" i="1"/>
  <c r="X584" i="1"/>
  <c r="Y580" i="1"/>
  <c r="Z580" i="1"/>
  <c r="X580" i="1"/>
  <c r="Y576" i="1"/>
  <c r="Z576" i="1"/>
  <c r="X576" i="1"/>
  <c r="Y572" i="1"/>
  <c r="Z572" i="1"/>
  <c r="X572" i="1"/>
  <c r="Y568" i="1"/>
  <c r="Z568" i="1"/>
  <c r="X568" i="1"/>
  <c r="Y564" i="1"/>
  <c r="Z564" i="1"/>
  <c r="X564" i="1"/>
  <c r="Y560" i="1"/>
  <c r="Z560" i="1"/>
  <c r="X560" i="1"/>
  <c r="Y556" i="1"/>
  <c r="Z556" i="1"/>
  <c r="X556" i="1"/>
  <c r="Y552" i="1"/>
  <c r="Z552" i="1"/>
  <c r="X552" i="1"/>
  <c r="Y548" i="1"/>
  <c r="Z548" i="1"/>
  <c r="X548" i="1"/>
  <c r="Y544" i="1"/>
  <c r="Z544" i="1"/>
  <c r="X544" i="1"/>
  <c r="Y540" i="1"/>
  <c r="Z540" i="1"/>
  <c r="X540" i="1"/>
  <c r="Y536" i="1"/>
  <c r="Z536" i="1"/>
  <c r="X536" i="1"/>
  <c r="Y532" i="1"/>
  <c r="Z532" i="1"/>
  <c r="X532" i="1"/>
  <c r="Y528" i="1"/>
  <c r="Z528" i="1"/>
  <c r="X528" i="1"/>
  <c r="Y524" i="1"/>
  <c r="Z524" i="1"/>
  <c r="X524" i="1"/>
  <c r="Y520" i="1"/>
  <c r="Z520" i="1"/>
  <c r="X520" i="1"/>
  <c r="Y516" i="1"/>
  <c r="Z516" i="1"/>
  <c r="X516" i="1"/>
  <c r="Y512" i="1"/>
  <c r="Z512" i="1"/>
  <c r="X512" i="1"/>
  <c r="Y508" i="1"/>
  <c r="Z508" i="1"/>
  <c r="X508" i="1"/>
  <c r="Y504" i="1"/>
  <c r="Z504" i="1"/>
  <c r="X504" i="1"/>
  <c r="Y500" i="1"/>
  <c r="Z500" i="1"/>
  <c r="X500" i="1"/>
  <c r="Y496" i="1"/>
  <c r="Z496" i="1"/>
  <c r="X496" i="1"/>
  <c r="Y492" i="1"/>
  <c r="Z492" i="1"/>
  <c r="X492" i="1"/>
  <c r="Y488" i="1"/>
  <c r="Z488" i="1"/>
  <c r="X488" i="1"/>
  <c r="Y484" i="1"/>
  <c r="Z484" i="1"/>
  <c r="X484" i="1"/>
  <c r="Y480" i="1"/>
  <c r="Z480" i="1"/>
  <c r="X480" i="1"/>
  <c r="Y476" i="1"/>
  <c r="Z476" i="1"/>
  <c r="X476" i="1"/>
  <c r="Y472" i="1"/>
  <c r="Z472" i="1"/>
  <c r="X472" i="1"/>
  <c r="Y468" i="1"/>
  <c r="Z468" i="1"/>
  <c r="X468" i="1"/>
  <c r="Y464" i="1"/>
  <c r="Z464" i="1"/>
  <c r="X464" i="1"/>
  <c r="Y460" i="1"/>
  <c r="Z460" i="1"/>
  <c r="X460" i="1"/>
  <c r="Y456" i="1"/>
  <c r="Z456" i="1"/>
  <c r="X456" i="1"/>
  <c r="Y452" i="1"/>
  <c r="Z452" i="1"/>
  <c r="X452" i="1"/>
  <c r="Y448" i="1"/>
  <c r="Z448" i="1"/>
  <c r="X448" i="1"/>
  <c r="Y444" i="1"/>
  <c r="Z444" i="1"/>
  <c r="X444" i="1"/>
  <c r="Y440" i="1"/>
  <c r="Z440" i="1"/>
  <c r="X440" i="1"/>
  <c r="Y436" i="1"/>
  <c r="Z436" i="1"/>
  <c r="X436" i="1"/>
  <c r="Y432" i="1"/>
  <c r="Z432" i="1"/>
  <c r="X432" i="1"/>
  <c r="Y428" i="1"/>
  <c r="Z428" i="1"/>
  <c r="X428" i="1"/>
  <c r="Y424" i="1"/>
  <c r="Z424" i="1"/>
  <c r="X424" i="1"/>
  <c r="Y420" i="1"/>
  <c r="Z420" i="1"/>
  <c r="X420" i="1"/>
  <c r="Y416" i="1"/>
  <c r="Z416" i="1"/>
  <c r="X416" i="1"/>
  <c r="Y412" i="1"/>
  <c r="Z412" i="1"/>
  <c r="X412" i="1"/>
  <c r="Y408" i="1"/>
  <c r="Z408" i="1"/>
  <c r="X408" i="1"/>
  <c r="Y404" i="1"/>
  <c r="Z404" i="1"/>
  <c r="X404" i="1"/>
  <c r="Y400" i="1"/>
  <c r="Z400" i="1"/>
  <c r="X400" i="1"/>
  <c r="Y396" i="1"/>
  <c r="Z396" i="1"/>
  <c r="X396" i="1"/>
  <c r="Y392" i="1"/>
  <c r="Z392" i="1"/>
  <c r="X392" i="1"/>
  <c r="Y388" i="1"/>
  <c r="Z388" i="1"/>
  <c r="X388" i="1"/>
  <c r="Y384" i="1"/>
  <c r="Z384" i="1"/>
  <c r="X384" i="1"/>
  <c r="Y380" i="1"/>
  <c r="Z380" i="1"/>
  <c r="X380" i="1"/>
  <c r="Y376" i="1"/>
  <c r="Z376" i="1"/>
  <c r="X376" i="1"/>
  <c r="Y372" i="1"/>
  <c r="Z372" i="1"/>
  <c r="X372" i="1"/>
  <c r="Y368" i="1"/>
  <c r="Z368" i="1"/>
  <c r="X368" i="1"/>
  <c r="Y364" i="1"/>
  <c r="Z364" i="1"/>
  <c r="X364" i="1"/>
  <c r="Y360" i="1"/>
  <c r="Z360" i="1"/>
  <c r="X360" i="1"/>
  <c r="Y356" i="1"/>
  <c r="Z356" i="1"/>
  <c r="X356" i="1"/>
  <c r="Y352" i="1"/>
  <c r="Z352" i="1"/>
  <c r="X352" i="1"/>
  <c r="Y348" i="1"/>
  <c r="Z348" i="1"/>
  <c r="X348" i="1"/>
  <c r="Y344" i="1"/>
  <c r="Z344" i="1"/>
  <c r="X344" i="1"/>
  <c r="Y340" i="1"/>
  <c r="Z340" i="1"/>
  <c r="X340" i="1"/>
  <c r="Y336" i="1"/>
  <c r="Z336" i="1"/>
  <c r="X336" i="1"/>
  <c r="Y332" i="1"/>
  <c r="Z332" i="1"/>
  <c r="X332" i="1"/>
  <c r="Y328" i="1"/>
  <c r="Z328" i="1"/>
  <c r="X328" i="1"/>
  <c r="Y324" i="1"/>
  <c r="Z324" i="1"/>
  <c r="X324" i="1"/>
  <c r="Y320" i="1"/>
  <c r="Z320" i="1"/>
  <c r="X320" i="1"/>
  <c r="Y316" i="1"/>
  <c r="Z316" i="1"/>
  <c r="X316" i="1"/>
  <c r="Y312" i="1"/>
  <c r="Z312" i="1"/>
  <c r="X312" i="1"/>
  <c r="Y308" i="1"/>
  <c r="Z308" i="1"/>
  <c r="X308" i="1"/>
  <c r="Y304" i="1"/>
  <c r="Z304" i="1"/>
  <c r="X304" i="1"/>
  <c r="Y300" i="1"/>
  <c r="Z300" i="1"/>
  <c r="X300" i="1"/>
  <c r="Y296" i="1"/>
  <c r="Z296" i="1"/>
  <c r="X296" i="1"/>
  <c r="Y292" i="1"/>
  <c r="Z292" i="1"/>
  <c r="X292" i="1"/>
  <c r="Y288" i="1"/>
  <c r="Z288" i="1"/>
  <c r="X288" i="1"/>
  <c r="Y284" i="1"/>
  <c r="Z284" i="1"/>
  <c r="X284" i="1"/>
  <c r="Y280" i="1"/>
  <c r="Z280" i="1"/>
  <c r="X280" i="1"/>
  <c r="Y276" i="1"/>
  <c r="Z276" i="1"/>
  <c r="X276" i="1"/>
  <c r="Y272" i="1"/>
  <c r="Z272" i="1"/>
  <c r="X272" i="1"/>
  <c r="Y268" i="1"/>
  <c r="Z268" i="1"/>
  <c r="X268" i="1"/>
  <c r="Y264" i="1"/>
  <c r="Z264" i="1"/>
  <c r="X264" i="1"/>
  <c r="Y260" i="1"/>
  <c r="Z260" i="1"/>
  <c r="X260" i="1"/>
  <c r="Y256" i="1"/>
  <c r="Z256" i="1"/>
  <c r="X256" i="1"/>
  <c r="Y252" i="1"/>
  <c r="Z252" i="1"/>
  <c r="X252" i="1"/>
  <c r="Y248" i="1"/>
  <c r="Z248" i="1"/>
  <c r="X248" i="1"/>
  <c r="Y244" i="1"/>
  <c r="Z244" i="1"/>
  <c r="X244" i="1"/>
  <c r="Y240" i="1"/>
  <c r="Z240" i="1"/>
  <c r="X240" i="1"/>
  <c r="Y236" i="1"/>
  <c r="Z236" i="1"/>
  <c r="X236" i="1"/>
  <c r="Y232" i="1"/>
  <c r="Z232" i="1"/>
  <c r="X232" i="1"/>
  <c r="Y228" i="1"/>
  <c r="Z228" i="1"/>
  <c r="X228" i="1"/>
  <c r="Y224" i="1"/>
  <c r="Z224" i="1"/>
  <c r="X224" i="1"/>
  <c r="Y220" i="1"/>
  <c r="Z220" i="1"/>
  <c r="X220" i="1"/>
  <c r="Y216" i="1"/>
  <c r="Z216" i="1"/>
  <c r="X216" i="1"/>
  <c r="Y212" i="1"/>
  <c r="Z212" i="1"/>
  <c r="X212" i="1"/>
  <c r="Y208" i="1"/>
  <c r="Z208" i="1"/>
  <c r="X208" i="1"/>
  <c r="Y204" i="1"/>
  <c r="Z204" i="1"/>
  <c r="X204" i="1"/>
  <c r="Y206" i="1"/>
  <c r="Z211" i="1"/>
  <c r="X217" i="1"/>
  <c r="Y222" i="1"/>
  <c r="Z227" i="1"/>
  <c r="AA227" i="1" s="1"/>
  <c r="X233" i="1"/>
  <c r="Y238" i="1"/>
  <c r="Z243" i="1"/>
  <c r="AA243" i="1" s="1"/>
  <c r="X249" i="1"/>
  <c r="Y254" i="1"/>
  <c r="Z259" i="1"/>
  <c r="AA240" i="1" l="1"/>
  <c r="AA272" i="1"/>
  <c r="AA304" i="1"/>
  <c r="AA336" i="1"/>
  <c r="AA368" i="1"/>
  <c r="AA400" i="1"/>
  <c r="AA432" i="1"/>
  <c r="AA464" i="1"/>
  <c r="AA496" i="1"/>
  <c r="AA528" i="1"/>
  <c r="AA560" i="1"/>
  <c r="AA592" i="1"/>
  <c r="AA624" i="1"/>
  <c r="AA656" i="1"/>
  <c r="AA688" i="1"/>
  <c r="AA720" i="1"/>
  <c r="AA752" i="1"/>
  <c r="AA784" i="1"/>
  <c r="AA816" i="1"/>
  <c r="AA848" i="1"/>
  <c r="AA880" i="1"/>
  <c r="AA912" i="1"/>
  <c r="AA944" i="1"/>
  <c r="AA976" i="1"/>
  <c r="AA1008" i="1"/>
  <c r="AA1040" i="1"/>
  <c r="AA1072" i="1"/>
  <c r="AA1104" i="1"/>
  <c r="AA1136" i="1"/>
  <c r="AA1168" i="1"/>
  <c r="AA1200" i="1"/>
  <c r="AA239" i="1"/>
  <c r="AA201" i="1"/>
  <c r="AA185" i="1"/>
  <c r="AA169" i="1"/>
  <c r="AA153" i="1"/>
  <c r="AA137" i="1"/>
  <c r="AA121" i="1"/>
  <c r="AA105" i="1"/>
  <c r="AA89" i="1"/>
  <c r="AA278" i="1"/>
  <c r="AA310" i="1"/>
  <c r="AA342" i="1"/>
  <c r="AA374" i="1"/>
  <c r="AA406" i="1"/>
  <c r="AA438" i="1"/>
  <c r="AA470" i="1"/>
  <c r="AA502" i="1"/>
  <c r="AA534" i="1"/>
  <c r="AA566" i="1"/>
  <c r="AA598" i="1"/>
  <c r="AA630" i="1"/>
  <c r="AA662" i="1"/>
  <c r="AA694" i="1"/>
  <c r="AA726" i="1"/>
  <c r="AA758" i="1"/>
  <c r="AA790" i="1"/>
  <c r="AA822" i="1"/>
  <c r="AA854" i="1"/>
  <c r="AA886" i="1"/>
  <c r="AA194" i="1"/>
  <c r="AA183" i="1"/>
  <c r="AA162" i="1"/>
  <c r="AA151" i="1"/>
  <c r="AA130" i="1"/>
  <c r="AA119" i="1"/>
  <c r="AA98" i="1"/>
  <c r="AA87" i="1"/>
  <c r="AA66" i="1"/>
  <c r="AA55" i="1"/>
  <c r="AA34" i="1"/>
  <c r="AA23" i="1"/>
  <c r="AA265" i="1"/>
  <c r="AA297" i="1"/>
  <c r="AA329" i="1"/>
  <c r="AA361" i="1"/>
  <c r="AA393" i="1"/>
  <c r="AA425" i="1"/>
  <c r="AA457" i="1"/>
  <c r="AA489" i="1"/>
  <c r="AA521" i="1"/>
  <c r="AA553" i="1"/>
  <c r="AA585" i="1"/>
  <c r="AA617" i="1"/>
  <c r="AA649" i="1"/>
  <c r="AA681" i="1"/>
  <c r="AA713" i="1"/>
  <c r="AA745" i="1"/>
  <c r="AA777" i="1"/>
  <c r="AA809" i="1"/>
  <c r="AA841" i="1"/>
  <c r="AA873" i="1"/>
  <c r="AA905" i="1"/>
  <c r="AA937" i="1"/>
  <c r="AA208" i="1"/>
  <c r="AA182" i="1"/>
  <c r="AA150" i="1"/>
  <c r="AA118" i="1"/>
  <c r="AA86" i="1"/>
  <c r="AA54" i="1"/>
  <c r="AA22" i="1"/>
  <c r="AA215" i="1"/>
  <c r="AA231" i="1"/>
  <c r="AA247" i="1"/>
  <c r="AA263" i="1"/>
  <c r="AA275" i="1"/>
  <c r="AA307" i="1"/>
  <c r="AA339" i="1"/>
  <c r="AA371" i="1"/>
  <c r="AA403" i="1"/>
  <c r="AA435" i="1"/>
  <c r="AA467" i="1"/>
  <c r="AA499" i="1"/>
  <c r="AA531" i="1"/>
  <c r="AA563" i="1"/>
  <c r="AA595" i="1"/>
  <c r="AA627" i="1"/>
  <c r="AA659" i="1"/>
  <c r="AA691" i="1"/>
  <c r="AA723" i="1"/>
  <c r="AA755" i="1"/>
  <c r="AA787" i="1"/>
  <c r="AA819" i="1"/>
  <c r="AA851" i="1"/>
  <c r="AA883" i="1"/>
  <c r="AA203" i="1"/>
  <c r="AA202" i="1"/>
  <c r="AA170" i="1"/>
  <c r="AA138" i="1"/>
  <c r="AA106" i="1"/>
  <c r="AA225" i="1"/>
  <c r="AA257" i="1"/>
  <c r="AA224" i="1"/>
  <c r="AA256" i="1"/>
  <c r="AA288" i="1"/>
  <c r="AA320" i="1"/>
  <c r="AA352" i="1"/>
  <c r="AA384" i="1"/>
  <c r="AA416" i="1"/>
  <c r="AA448" i="1"/>
  <c r="AA480" i="1"/>
  <c r="AA512" i="1"/>
  <c r="AA544" i="1"/>
  <c r="AA576" i="1"/>
  <c r="AA608" i="1"/>
  <c r="AA640" i="1"/>
  <c r="AA672" i="1"/>
  <c r="AA704" i="1"/>
  <c r="AA736" i="1"/>
  <c r="AA768" i="1"/>
  <c r="AA800" i="1"/>
  <c r="AA832" i="1"/>
  <c r="AA864" i="1"/>
  <c r="AA896" i="1"/>
  <c r="AA928" i="1"/>
  <c r="AA960" i="1"/>
  <c r="AA992" i="1"/>
  <c r="AA1024" i="1"/>
  <c r="AA1056" i="1"/>
  <c r="AA1088" i="1"/>
  <c r="AA1120" i="1"/>
  <c r="AA1152" i="1"/>
  <c r="AA1184" i="1"/>
  <c r="AA1216" i="1"/>
  <c r="AA219" i="1"/>
  <c r="AA235" i="1"/>
  <c r="AA251" i="1"/>
  <c r="AA294" i="1"/>
  <c r="AA326" i="1"/>
  <c r="AA358" i="1"/>
  <c r="AA390" i="1"/>
  <c r="AA422" i="1"/>
  <c r="AA454" i="1"/>
  <c r="AA486" i="1"/>
  <c r="AA518" i="1"/>
  <c r="AA550" i="1"/>
  <c r="AA582" i="1"/>
  <c r="AA614" i="1"/>
  <c r="AA646" i="1"/>
  <c r="AA678" i="1"/>
  <c r="AA710" i="1"/>
  <c r="AA742" i="1"/>
  <c r="AA774" i="1"/>
  <c r="AA806" i="1"/>
  <c r="AA838" i="1"/>
  <c r="AA870" i="1"/>
  <c r="AA199" i="1"/>
  <c r="AA178" i="1"/>
  <c r="AA167" i="1"/>
  <c r="AA146" i="1"/>
  <c r="AA135" i="1"/>
  <c r="AA114" i="1"/>
  <c r="AA103" i="1"/>
  <c r="AA82" i="1"/>
  <c r="AA71" i="1"/>
  <c r="AA50" i="1"/>
  <c r="AA39" i="1"/>
  <c r="AA18" i="1"/>
  <c r="AA281" i="1"/>
  <c r="AA313" i="1"/>
  <c r="AA345" i="1"/>
  <c r="AA377" i="1"/>
  <c r="AA409" i="1"/>
  <c r="AA441" i="1"/>
  <c r="AA473" i="1"/>
  <c r="AA505" i="1"/>
  <c r="AA537" i="1"/>
  <c r="AA569" i="1"/>
  <c r="AA601" i="1"/>
  <c r="AA633" i="1"/>
  <c r="AA665" i="1"/>
  <c r="AA697" i="1"/>
  <c r="AA729" i="1"/>
  <c r="AA198" i="1"/>
  <c r="AA166" i="1"/>
  <c r="AA134" i="1"/>
  <c r="AA102" i="1"/>
  <c r="AA70" i="1"/>
  <c r="AA38" i="1"/>
  <c r="AA6" i="1"/>
  <c r="AA291" i="1"/>
  <c r="AA323" i="1"/>
  <c r="AA355" i="1"/>
  <c r="AA387" i="1"/>
  <c r="AA419" i="1"/>
  <c r="AA451" i="1"/>
  <c r="AA483" i="1"/>
  <c r="AA515" i="1"/>
  <c r="AA547" i="1"/>
  <c r="AA579" i="1"/>
  <c r="AA611" i="1"/>
  <c r="AA643" i="1"/>
  <c r="AA675" i="1"/>
  <c r="AA707" i="1"/>
  <c r="AA739" i="1"/>
  <c r="AA771" i="1"/>
  <c r="AA803" i="1"/>
  <c r="AA835" i="1"/>
  <c r="AA867" i="1"/>
  <c r="AA899" i="1"/>
  <c r="AA186" i="1"/>
  <c r="AA154" i="1"/>
  <c r="AA122" i="1"/>
  <c r="AA90" i="1"/>
  <c r="AA969" i="1"/>
  <c r="AA1001" i="1"/>
  <c r="AA1033" i="1"/>
  <c r="AA1065" i="1"/>
  <c r="AA1097" i="1"/>
  <c r="AA1129" i="1"/>
  <c r="AA1161" i="1"/>
  <c r="AA1193" i="1"/>
  <c r="AA1225" i="1"/>
  <c r="AA1257" i="1"/>
  <c r="AA1289" i="1"/>
  <c r="AA1321" i="1"/>
  <c r="AA1353" i="1"/>
  <c r="AA1385" i="1"/>
  <c r="AA1417" i="1"/>
  <c r="AA1449" i="1"/>
  <c r="AA1481" i="1"/>
  <c r="AA1505" i="1"/>
  <c r="AA1537" i="1"/>
  <c r="AA1569" i="1"/>
  <c r="AA1601" i="1"/>
  <c r="AA1621" i="1"/>
  <c r="AA1653" i="1"/>
  <c r="AA1685" i="1"/>
  <c r="AA1717" i="1"/>
  <c r="AA1749" i="1"/>
  <c r="AA1781" i="1"/>
  <c r="AA1813" i="1"/>
  <c r="AA1845" i="1"/>
  <c r="AA1877" i="1"/>
  <c r="AA1909" i="1"/>
  <c r="AA1941" i="1"/>
  <c r="AA1973" i="1"/>
  <c r="AA2005" i="1"/>
  <c r="AA2037" i="1"/>
  <c r="AA2069" i="1"/>
  <c r="AA2101" i="1"/>
  <c r="AA2133" i="1"/>
  <c r="AA2165" i="1"/>
  <c r="AA2197" i="1"/>
  <c r="AA2229" i="1"/>
  <c r="AA2261" i="1"/>
  <c r="AA2293" i="1"/>
  <c r="AA2325" i="1"/>
  <c r="AA2357" i="1"/>
  <c r="AA2389" i="1"/>
  <c r="AA2421" i="1"/>
  <c r="AA2453" i="1"/>
  <c r="AA2485" i="1"/>
  <c r="AA1232" i="1"/>
  <c r="AA1264" i="1"/>
  <c r="AA1296" i="1"/>
  <c r="AA1328" i="1"/>
  <c r="AA1360" i="1"/>
  <c r="AA1392" i="1"/>
  <c r="AA1424" i="1"/>
  <c r="AA1456" i="1"/>
  <c r="AA1488" i="1"/>
  <c r="AA1628" i="1"/>
  <c r="AA1660" i="1"/>
  <c r="AA1692" i="1"/>
  <c r="AA1724" i="1"/>
  <c r="AA1756" i="1"/>
  <c r="AA1788" i="1"/>
  <c r="AA1820" i="1"/>
  <c r="AA1852" i="1"/>
  <c r="AA1884" i="1"/>
  <c r="AA1916" i="1"/>
  <c r="AA1948" i="1"/>
  <c r="AA1980" i="1"/>
  <c r="AA2012" i="1"/>
  <c r="AA2044" i="1"/>
  <c r="AA2076" i="1"/>
  <c r="AA2108" i="1"/>
  <c r="AA2140" i="1"/>
  <c r="AA2172" i="1"/>
  <c r="AA2204" i="1"/>
  <c r="AA2236" i="1"/>
  <c r="AA1515" i="1"/>
  <c r="AA1547" i="1"/>
  <c r="AA1579" i="1"/>
  <c r="AA1611" i="1"/>
  <c r="AA943" i="1"/>
  <c r="AA975" i="1"/>
  <c r="AA1007" i="1"/>
  <c r="AA1039" i="1"/>
  <c r="AA1071" i="1"/>
  <c r="AA1103" i="1"/>
  <c r="AA1135" i="1"/>
  <c r="AA1167" i="1"/>
  <c r="AA1199" i="1"/>
  <c r="AA1231" i="1"/>
  <c r="AA1263" i="1"/>
  <c r="AA1295" i="1"/>
  <c r="AA1327" i="1"/>
  <c r="AA1359" i="1"/>
  <c r="AA1391" i="1"/>
  <c r="AA1423" i="1"/>
  <c r="AA1455" i="1"/>
  <c r="AA1487" i="1"/>
  <c r="AA1495" i="1"/>
  <c r="AA1527" i="1"/>
  <c r="AA1559" i="1"/>
  <c r="AA1591" i="1"/>
  <c r="AA1635" i="1"/>
  <c r="AA1667" i="1"/>
  <c r="AA1711" i="1"/>
  <c r="AA1743" i="1"/>
  <c r="AA1775" i="1"/>
  <c r="AA1807" i="1"/>
  <c r="AA1839" i="1"/>
  <c r="AA1871" i="1"/>
  <c r="AA761" i="1"/>
  <c r="AA793" i="1"/>
  <c r="AA825" i="1"/>
  <c r="AA857" i="1"/>
  <c r="AA889" i="1"/>
  <c r="AA921" i="1"/>
  <c r="AA953" i="1"/>
  <c r="AA985" i="1"/>
  <c r="AA1017" i="1"/>
  <c r="AA1049" i="1"/>
  <c r="AA1081" i="1"/>
  <c r="AA1113" i="1"/>
  <c r="AA1145" i="1"/>
  <c r="AA1177" i="1"/>
  <c r="AA1209" i="1"/>
  <c r="AA1241" i="1"/>
  <c r="AA1273" i="1"/>
  <c r="AA1305" i="1"/>
  <c r="AA1337" i="1"/>
  <c r="AA1369" i="1"/>
  <c r="AA1401" i="1"/>
  <c r="AA1433" i="1"/>
  <c r="AA1465" i="1"/>
  <c r="AA1521" i="1"/>
  <c r="AA1553" i="1"/>
  <c r="AA1585" i="1"/>
  <c r="AA1637" i="1"/>
  <c r="AA1669" i="1"/>
  <c r="AA1701" i="1"/>
  <c r="AA1733" i="1"/>
  <c r="AA1765" i="1"/>
  <c r="AA1797" i="1"/>
  <c r="AA1829" i="1"/>
  <c r="AA1861" i="1"/>
  <c r="AA1893" i="1"/>
  <c r="AA1925" i="1"/>
  <c r="AA1957" i="1"/>
  <c r="AA1989" i="1"/>
  <c r="AA2021" i="1"/>
  <c r="AA2053" i="1"/>
  <c r="AA2085" i="1"/>
  <c r="AA2117" i="1"/>
  <c r="AA2149" i="1"/>
  <c r="AA2181" i="1"/>
  <c r="AA2213" i="1"/>
  <c r="AA2245" i="1"/>
  <c r="AA2277" i="1"/>
  <c r="AA2309" i="1"/>
  <c r="AA2341" i="1"/>
  <c r="AA2373" i="1"/>
  <c r="AA2405" i="1"/>
  <c r="AA2437" i="1"/>
  <c r="AA2469" i="1"/>
  <c r="AA2501" i="1"/>
  <c r="AA1248" i="1"/>
  <c r="AA1280" i="1"/>
  <c r="AA1312" i="1"/>
  <c r="AA1344" i="1"/>
  <c r="AA1376" i="1"/>
  <c r="AA1408" i="1"/>
  <c r="AA1440" i="1"/>
  <c r="AA1472" i="1"/>
  <c r="AA1644" i="1"/>
  <c r="AA1676" i="1"/>
  <c r="AA1708" i="1"/>
  <c r="AA1740" i="1"/>
  <c r="AA1772" i="1"/>
  <c r="AA1804" i="1"/>
  <c r="AA1836" i="1"/>
  <c r="AA1868" i="1"/>
  <c r="AA1900" i="1"/>
  <c r="AA1932" i="1"/>
  <c r="AA1964" i="1"/>
  <c r="AA1996" i="1"/>
  <c r="AA2028" i="1"/>
  <c r="AA2060" i="1"/>
  <c r="AA2092" i="1"/>
  <c r="AA2124" i="1"/>
  <c r="AA2156" i="1"/>
  <c r="AA2188" i="1"/>
  <c r="AA2220" i="1"/>
  <c r="AA1499" i="1"/>
  <c r="AA1531" i="1"/>
  <c r="AA1563" i="1"/>
  <c r="AA1595" i="1"/>
  <c r="AA927" i="1"/>
  <c r="AA959" i="1"/>
  <c r="AA991" i="1"/>
  <c r="AA1023" i="1"/>
  <c r="AA1055" i="1"/>
  <c r="AA1087" i="1"/>
  <c r="AA1119" i="1"/>
  <c r="AA1151" i="1"/>
  <c r="AA1183" i="1"/>
  <c r="AA1215" i="1"/>
  <c r="AA1247" i="1"/>
  <c r="AA1279" i="1"/>
  <c r="AA1311" i="1"/>
  <c r="AA1343" i="1"/>
  <c r="AA1375" i="1"/>
  <c r="AA1407" i="1"/>
  <c r="AA1439" i="1"/>
  <c r="AA1471" i="1"/>
  <c r="AA1511" i="1"/>
  <c r="AA1543" i="1"/>
  <c r="AA1575" i="1"/>
  <c r="AA1607" i="1"/>
  <c r="AA1619" i="1"/>
  <c r="AA1651" i="1"/>
  <c r="AA1695" i="1"/>
  <c r="AA1727" i="1"/>
  <c r="AA1759" i="1"/>
  <c r="AA1791" i="1"/>
  <c r="AA1823" i="1"/>
  <c r="AA1855" i="1"/>
  <c r="AA228" i="1"/>
  <c r="AA244" i="1"/>
  <c r="AA292" i="1"/>
  <c r="AA308" i="1"/>
  <c r="AA372" i="1"/>
  <c r="AA388" i="1"/>
  <c r="AA420" i="1"/>
  <c r="AA468" i="1"/>
  <c r="AA532" i="1"/>
  <c r="AA692" i="1"/>
  <c r="AA708" i="1"/>
  <c r="AA724" i="1"/>
  <c r="AA756" i="1"/>
  <c r="AA772" i="1"/>
  <c r="AA836" i="1"/>
  <c r="AA868" i="1"/>
  <c r="AA884" i="1"/>
  <c r="AA980" i="1"/>
  <c r="AA996" i="1"/>
  <c r="AA1108" i="1"/>
  <c r="AA1124" i="1"/>
  <c r="AA1156" i="1"/>
  <c r="AA343" i="1"/>
  <c r="AA359" i="1"/>
  <c r="AA407" i="1"/>
  <c r="AA439" i="1"/>
  <c r="AA455" i="1"/>
  <c r="AA503" i="1"/>
  <c r="AA599" i="1"/>
  <c r="AA631" i="1"/>
  <c r="AA695" i="1"/>
  <c r="AA759" i="1"/>
  <c r="AA775" i="1"/>
  <c r="AA871" i="1"/>
  <c r="AA903" i="1"/>
  <c r="AA188" i="1"/>
  <c r="AA218" i="1"/>
  <c r="AA234" i="1"/>
  <c r="AA258" i="1"/>
  <c r="AA298" i="1"/>
  <c r="AA330" i="1"/>
  <c r="AA346" i="1"/>
  <c r="AA362" i="1"/>
  <c r="AA410" i="1"/>
  <c r="AA570" i="1"/>
  <c r="AA586" i="1"/>
  <c r="AA698" i="1"/>
  <c r="AA216" i="1"/>
  <c r="AA232" i="1"/>
  <c r="AA259" i="1"/>
  <c r="AA204" i="1"/>
  <c r="AA220" i="1"/>
  <c r="AA236" i="1"/>
  <c r="AA252" i="1"/>
  <c r="AA268" i="1"/>
  <c r="AA284" i="1"/>
  <c r="AA300" i="1"/>
  <c r="AA316" i="1"/>
  <c r="AA332" i="1"/>
  <c r="AA348" i="1"/>
  <c r="AA364" i="1"/>
  <c r="AA380" i="1"/>
  <c r="AA396" i="1"/>
  <c r="AA412" i="1"/>
  <c r="AA428" i="1"/>
  <c r="AA444" i="1"/>
  <c r="AA460" i="1"/>
  <c r="AA476" i="1"/>
  <c r="AA492" i="1"/>
  <c r="AA508" i="1"/>
  <c r="AA524" i="1"/>
  <c r="AA540" i="1"/>
  <c r="AA556" i="1"/>
  <c r="AA572" i="1"/>
  <c r="AA588" i="1"/>
  <c r="AA604" i="1"/>
  <c r="AA620" i="1"/>
  <c r="AA636" i="1"/>
  <c r="AA652" i="1"/>
  <c r="AA668" i="1"/>
  <c r="AA684" i="1"/>
  <c r="AA700" i="1"/>
  <c r="AA716" i="1"/>
  <c r="AA732" i="1"/>
  <c r="AA748" i="1"/>
  <c r="AA764" i="1"/>
  <c r="AA780" i="1"/>
  <c r="AA796" i="1"/>
  <c r="AA812" i="1"/>
  <c r="AA828" i="1"/>
  <c r="AA844" i="1"/>
  <c r="AA860" i="1"/>
  <c r="AA876" i="1"/>
  <c r="AA892" i="1"/>
  <c r="AA908" i="1"/>
  <c r="AA924" i="1"/>
  <c r="AA940" i="1"/>
  <c r="AA956" i="1"/>
  <c r="AA972" i="1"/>
  <c r="AA988" i="1"/>
  <c r="AA1004" i="1"/>
  <c r="AA1020" i="1"/>
  <c r="AA1036" i="1"/>
  <c r="AA1052" i="1"/>
  <c r="AA1068" i="1"/>
  <c r="AA1084" i="1"/>
  <c r="AA1100" i="1"/>
  <c r="AA1116" i="1"/>
  <c r="AA1132" i="1"/>
  <c r="AA1148" i="1"/>
  <c r="AA1164" i="1"/>
  <c r="AA1180" i="1"/>
  <c r="AA1196" i="1"/>
  <c r="AA1212" i="1"/>
  <c r="AA255" i="1"/>
  <c r="AA271" i="1"/>
  <c r="AA287" i="1"/>
  <c r="AA303" i="1"/>
  <c r="AA319" i="1"/>
  <c r="AA335" i="1"/>
  <c r="AA351" i="1"/>
  <c r="AA367" i="1"/>
  <c r="AA383" i="1"/>
  <c r="AA399" i="1"/>
  <c r="AA415" i="1"/>
  <c r="AA431" i="1"/>
  <c r="AA447" i="1"/>
  <c r="AA463" i="1"/>
  <c r="AA479" i="1"/>
  <c r="AA495" i="1"/>
  <c r="AA511" i="1"/>
  <c r="AA527" i="1"/>
  <c r="AA543" i="1"/>
  <c r="AA559" i="1"/>
  <c r="AA575" i="1"/>
  <c r="AA591" i="1"/>
  <c r="AA607" i="1"/>
  <c r="AA623" i="1"/>
  <c r="AA639" i="1"/>
  <c r="AA655" i="1"/>
  <c r="AA671" i="1"/>
  <c r="AA687" i="1"/>
  <c r="AA703" i="1"/>
  <c r="AA719" i="1"/>
  <c r="AA735" i="1"/>
  <c r="AA751" i="1"/>
  <c r="AA767" i="1"/>
  <c r="AA783" i="1"/>
  <c r="AA799" i="1"/>
  <c r="AA815" i="1"/>
  <c r="AA831" i="1"/>
  <c r="AA847" i="1"/>
  <c r="AA863" i="1"/>
  <c r="AA879" i="1"/>
  <c r="AA895" i="1"/>
  <c r="AA911" i="1"/>
  <c r="AA196" i="1"/>
  <c r="AA180" i="1"/>
  <c r="AA164" i="1"/>
  <c r="AA148" i="1"/>
  <c r="AA132" i="1"/>
  <c r="AA116" i="1"/>
  <c r="AA206" i="1"/>
  <c r="AA214" i="1"/>
  <c r="AA222" i="1"/>
  <c r="AA230" i="1"/>
  <c r="AA238" i="1"/>
  <c r="AA246" i="1"/>
  <c r="AA254" i="1"/>
  <c r="AA262" i="1"/>
  <c r="AA274" i="1"/>
  <c r="AA290" i="1"/>
  <c r="AA306" i="1"/>
  <c r="AA322" i="1"/>
  <c r="AA338" i="1"/>
  <c r="AA354" i="1"/>
  <c r="AA370" i="1"/>
  <c r="AA386" i="1"/>
  <c r="AA402" i="1"/>
  <c r="AA418" i="1"/>
  <c r="AA434" i="1"/>
  <c r="AA450" i="1"/>
  <c r="AA466" i="1"/>
  <c r="AA482" i="1"/>
  <c r="AA498" i="1"/>
  <c r="AA514" i="1"/>
  <c r="AA530" i="1"/>
  <c r="AA546" i="1"/>
  <c r="AA562" i="1"/>
  <c r="AA578" i="1"/>
  <c r="AA594" i="1"/>
  <c r="AA610" i="1"/>
  <c r="AA626" i="1"/>
  <c r="AA642" i="1"/>
  <c r="AA658" i="1"/>
  <c r="AA674" i="1"/>
  <c r="AA690" i="1"/>
  <c r="AA706" i="1"/>
  <c r="AA722" i="1"/>
  <c r="AA738" i="1"/>
  <c r="AA754" i="1"/>
  <c r="AA770" i="1"/>
  <c r="AA786" i="1"/>
  <c r="AA802" i="1"/>
  <c r="AA818" i="1"/>
  <c r="AA834" i="1"/>
  <c r="AA850" i="1"/>
  <c r="AA866" i="1"/>
  <c r="AA882" i="1"/>
  <c r="AA187" i="1"/>
  <c r="AA171" i="1"/>
  <c r="AA155" i="1"/>
  <c r="AA139" i="1"/>
  <c r="AA123" i="1"/>
  <c r="AA107" i="1"/>
  <c r="AA91" i="1"/>
  <c r="AA75" i="1"/>
  <c r="AA59" i="1"/>
  <c r="AA43" i="1"/>
  <c r="AA27" i="1"/>
  <c r="AA11" i="1"/>
  <c r="AA205" i="1"/>
  <c r="AA213" i="1"/>
  <c r="AA221" i="1"/>
  <c r="AA229" i="1"/>
  <c r="AA237" i="1"/>
  <c r="AA245" i="1"/>
  <c r="AA253" i="1"/>
  <c r="AA261" i="1"/>
  <c r="AA277" i="1"/>
  <c r="AA293" i="1"/>
  <c r="AA309" i="1"/>
  <c r="AA325" i="1"/>
  <c r="AA341" i="1"/>
  <c r="AA357" i="1"/>
  <c r="AA373" i="1"/>
  <c r="AA389" i="1"/>
  <c r="AA405" i="1"/>
  <c r="AA421" i="1"/>
  <c r="AA437" i="1"/>
  <c r="AA453" i="1"/>
  <c r="AA469" i="1"/>
  <c r="AA485" i="1"/>
  <c r="AA501" i="1"/>
  <c r="AA517" i="1"/>
  <c r="AA533" i="1"/>
  <c r="AA549" i="1"/>
  <c r="AA565" i="1"/>
  <c r="AA581" i="1"/>
  <c r="AA597" i="1"/>
  <c r="AA613" i="1"/>
  <c r="AA629" i="1"/>
  <c r="AA645" i="1"/>
  <c r="AA661" i="1"/>
  <c r="AA677" i="1"/>
  <c r="AA693" i="1"/>
  <c r="AA709" i="1"/>
  <c r="AA725" i="1"/>
  <c r="AA741" i="1"/>
  <c r="AA757" i="1"/>
  <c r="AA773" i="1"/>
  <c r="AA789" i="1"/>
  <c r="AA805" i="1"/>
  <c r="AA821" i="1"/>
  <c r="AA837" i="1"/>
  <c r="AA853" i="1"/>
  <c r="AA869" i="1"/>
  <c r="AA885" i="1"/>
  <c r="AA901" i="1"/>
  <c r="AA917" i="1"/>
  <c r="AA933" i="1"/>
  <c r="AA949" i="1"/>
  <c r="AA965" i="1"/>
  <c r="AA981" i="1"/>
  <c r="AA997" i="1"/>
  <c r="AA1013" i="1"/>
  <c r="AA1029" i="1"/>
  <c r="AA1045" i="1"/>
  <c r="AA1061" i="1"/>
  <c r="AA1077" i="1"/>
  <c r="AA1093" i="1"/>
  <c r="AA1109" i="1"/>
  <c r="AA1125" i="1"/>
  <c r="AA1141" i="1"/>
  <c r="AA1157" i="1"/>
  <c r="AA1173" i="1"/>
  <c r="AA1189" i="1"/>
  <c r="AA1205" i="1"/>
  <c r="AA1221" i="1"/>
  <c r="AA1237" i="1"/>
  <c r="AA1253" i="1"/>
  <c r="AA1269" i="1"/>
  <c r="AA1285" i="1"/>
  <c r="AA1301" i="1"/>
  <c r="AA1317" i="1"/>
  <c r="AA1333" i="1"/>
  <c r="AA1349" i="1"/>
  <c r="AA1365" i="1"/>
  <c r="AA1381" i="1"/>
  <c r="AA1397" i="1"/>
  <c r="AA1413" i="1"/>
  <c r="AA1429" i="1"/>
  <c r="AA1445" i="1"/>
  <c r="AA1461" i="1"/>
  <c r="AA1477" i="1"/>
  <c r="AA1501" i="1"/>
  <c r="AA1517" i="1"/>
  <c r="AA1533" i="1"/>
  <c r="AA1549" i="1"/>
  <c r="AA1565" i="1"/>
  <c r="AA1581" i="1"/>
  <c r="AA1597" i="1"/>
  <c r="AA1613" i="1"/>
  <c r="AA1617" i="1"/>
  <c r="AA1633" i="1"/>
  <c r="AA1649" i="1"/>
  <c r="AA1665" i="1"/>
  <c r="AA1681" i="1"/>
  <c r="AA1697" i="1"/>
  <c r="AA1713" i="1"/>
  <c r="AA1729" i="1"/>
  <c r="AA1745" i="1"/>
  <c r="AA1761" i="1"/>
  <c r="AA1777" i="1"/>
  <c r="AA1793" i="1"/>
  <c r="AA1809" i="1"/>
  <c r="AA1825" i="1"/>
  <c r="AA1841" i="1"/>
  <c r="AA1857" i="1"/>
  <c r="AA1873" i="1"/>
  <c r="AA1889" i="1"/>
  <c r="AA1905" i="1"/>
  <c r="AA1921" i="1"/>
  <c r="AA1937" i="1"/>
  <c r="AA1953" i="1"/>
  <c r="AA1969" i="1"/>
  <c r="AA1985" i="1"/>
  <c r="AA2001" i="1"/>
  <c r="AA2017" i="1"/>
  <c r="AA2033" i="1"/>
  <c r="AA2049" i="1"/>
  <c r="AA2065" i="1"/>
  <c r="AA2081" i="1"/>
  <c r="AA2097" i="1"/>
  <c r="AA2113" i="1"/>
  <c r="AA2129" i="1"/>
  <c r="AA2145" i="1"/>
  <c r="AA2161" i="1"/>
  <c r="AA2177" i="1"/>
  <c r="AA2193" i="1"/>
  <c r="AA2209" i="1"/>
  <c r="AA2225" i="1"/>
  <c r="AA2241" i="1"/>
  <c r="AA2257" i="1"/>
  <c r="AA2273" i="1"/>
  <c r="AA2289" i="1"/>
  <c r="AA2305" i="1"/>
  <c r="AA2321" i="1"/>
  <c r="AA2337" i="1"/>
  <c r="AA2353" i="1"/>
  <c r="AA2369" i="1"/>
  <c r="AA2385" i="1"/>
  <c r="AA2401" i="1"/>
  <c r="AA2417" i="1"/>
  <c r="AA2433" i="1"/>
  <c r="AA2449" i="1"/>
  <c r="AA2465" i="1"/>
  <c r="AA2481" i="1"/>
  <c r="AA2497" i="1"/>
  <c r="AA1228" i="1"/>
  <c r="AA1244" i="1"/>
  <c r="AA1260" i="1"/>
  <c r="AA1276" i="1"/>
  <c r="AA1292" i="1"/>
  <c r="AA1308" i="1"/>
  <c r="AA1324" i="1"/>
  <c r="AA1340" i="1"/>
  <c r="AA1356" i="1"/>
  <c r="AA1372" i="1"/>
  <c r="AA1388" i="1"/>
  <c r="AA1404" i="1"/>
  <c r="AA1420" i="1"/>
  <c r="AA1436" i="1"/>
  <c r="AA1452" i="1"/>
  <c r="AA1468" i="1"/>
  <c r="AA1484" i="1"/>
  <c r="AA1496" i="1"/>
  <c r="AA1500" i="1"/>
  <c r="AA1512" i="1"/>
  <c r="AA1516" i="1"/>
  <c r="AA1528" i="1"/>
  <c r="AA1532" i="1"/>
  <c r="AA1544" i="1"/>
  <c r="AA1548" i="1"/>
  <c r="AA1560" i="1"/>
  <c r="AA1564" i="1"/>
  <c r="AA1576" i="1"/>
  <c r="AA1580" i="1"/>
  <c r="AA1592" i="1"/>
  <c r="AA1596" i="1"/>
  <c r="AA1608" i="1"/>
  <c r="AA1612" i="1"/>
  <c r="AA1624" i="1"/>
  <c r="AA1640" i="1"/>
  <c r="AA1656" i="1"/>
  <c r="AA1672" i="1"/>
  <c r="AA1688" i="1"/>
  <c r="AA1704" i="1"/>
  <c r="AA1720" i="1"/>
  <c r="AA1736" i="1"/>
  <c r="AA1752" i="1"/>
  <c r="AA1768" i="1"/>
  <c r="AA1784" i="1"/>
  <c r="AA1800" i="1"/>
  <c r="AA1816" i="1"/>
  <c r="AA1832" i="1"/>
  <c r="AA1848" i="1"/>
  <c r="AA1864" i="1"/>
  <c r="AA1880" i="1"/>
  <c r="AA1896" i="1"/>
  <c r="AA1912" i="1"/>
  <c r="AA1928" i="1"/>
  <c r="AA1944" i="1"/>
  <c r="AA1960" i="1"/>
  <c r="AA1976" i="1"/>
  <c r="AA1992" i="1"/>
  <c r="AA2008" i="1"/>
  <c r="AA2024" i="1"/>
  <c r="AA2040" i="1"/>
  <c r="AA2056" i="1"/>
  <c r="AA2072" i="1"/>
  <c r="AA2088" i="1"/>
  <c r="AA2104" i="1"/>
  <c r="AA2120" i="1"/>
  <c r="AA2136" i="1"/>
  <c r="AA2152" i="1"/>
  <c r="AA2168" i="1"/>
  <c r="AA2184" i="1"/>
  <c r="AA2200" i="1"/>
  <c r="AA2216" i="1"/>
  <c r="AA2232" i="1"/>
  <c r="AA2248" i="1"/>
  <c r="AA923" i="1"/>
  <c r="AA939" i="1"/>
  <c r="AA955" i="1"/>
  <c r="AA971" i="1"/>
  <c r="AA987" i="1"/>
  <c r="AA1003" i="1"/>
  <c r="AA1019" i="1"/>
  <c r="AA1035" i="1"/>
  <c r="AA1051" i="1"/>
  <c r="AA1067" i="1"/>
  <c r="AA1083" i="1"/>
  <c r="AA1099" i="1"/>
  <c r="AA1115" i="1"/>
  <c r="AA1131" i="1"/>
  <c r="AA1147" i="1"/>
  <c r="AA1163" i="1"/>
  <c r="AA1179" i="1"/>
  <c r="AA1195" i="1"/>
  <c r="AA1211" i="1"/>
  <c r="AA1227" i="1"/>
  <c r="AA1243" i="1"/>
  <c r="AA1259" i="1"/>
  <c r="AA1275" i="1"/>
  <c r="AA1291" i="1"/>
  <c r="AA1307" i="1"/>
  <c r="AA1323" i="1"/>
  <c r="AA1339" i="1"/>
  <c r="AA1355" i="1"/>
  <c r="AA1371" i="1"/>
  <c r="AA1387" i="1"/>
  <c r="AA1403" i="1"/>
  <c r="AA1419" i="1"/>
  <c r="AA1435" i="1"/>
  <c r="AA1451" i="1"/>
  <c r="AA1467" i="1"/>
  <c r="AA1483" i="1"/>
  <c r="AA1507" i="1"/>
  <c r="AA1523" i="1"/>
  <c r="AA1539" i="1"/>
  <c r="AA1555" i="1"/>
  <c r="AA1571" i="1"/>
  <c r="AA1587" i="1"/>
  <c r="AA1603" i="1"/>
  <c r="AA1615" i="1"/>
  <c r="AA1631" i="1"/>
  <c r="AA1647" i="1"/>
  <c r="AA1663" i="1"/>
  <c r="AA1679" i="1"/>
  <c r="AA1691" i="1"/>
  <c r="AA1707" i="1"/>
  <c r="AA1723" i="1"/>
  <c r="AA1739" i="1"/>
  <c r="AA1755" i="1"/>
  <c r="AA1771" i="1"/>
  <c r="AA1787" i="1"/>
  <c r="AA1803" i="1"/>
  <c r="AA1819" i="1"/>
  <c r="AA1835" i="1"/>
  <c r="AA1851" i="1"/>
  <c r="AA1867" i="1"/>
  <c r="AA902" i="1"/>
  <c r="AA918" i="1"/>
  <c r="AA934" i="1"/>
  <c r="AA950" i="1"/>
  <c r="AA966" i="1"/>
  <c r="AA982" i="1"/>
  <c r="AA998" i="1"/>
  <c r="AA1014" i="1"/>
  <c r="AA1030" i="1"/>
  <c r="AA1046" i="1"/>
  <c r="AA1062" i="1"/>
  <c r="AA1078" i="1"/>
  <c r="AA1094" i="1"/>
  <c r="AA1110" i="1"/>
  <c r="AA1126" i="1"/>
  <c r="AA1142" i="1"/>
  <c r="AA1158" i="1"/>
  <c r="AA1174" i="1"/>
  <c r="AA1190" i="1"/>
  <c r="AA1206" i="1"/>
  <c r="AA1222" i="1"/>
  <c r="AA1238" i="1"/>
  <c r="AA1254" i="1"/>
  <c r="AA1270" i="1"/>
  <c r="AA1286" i="1"/>
  <c r="AA1302" i="1"/>
  <c r="AA1318" i="1"/>
  <c r="AA1334" i="1"/>
  <c r="AA1350" i="1"/>
  <c r="AA1366" i="1"/>
  <c r="AA1382" i="1"/>
  <c r="AA1398" i="1"/>
  <c r="AA1414" i="1"/>
  <c r="AA1430" i="1"/>
  <c r="AA1446" i="1"/>
  <c r="AA1462" i="1"/>
  <c r="AA1478" i="1"/>
  <c r="AA1502" i="1"/>
  <c r="AA1518" i="1"/>
  <c r="AA1534" i="1"/>
  <c r="AA1550" i="1"/>
  <c r="AA1566" i="1"/>
  <c r="AA1582" i="1"/>
  <c r="AA1598" i="1"/>
  <c r="AA1614" i="1"/>
  <c r="AA1630" i="1"/>
  <c r="AA1646" i="1"/>
  <c r="AA1662" i="1"/>
  <c r="AA1678" i="1"/>
  <c r="AA1694" i="1"/>
  <c r="AA1710" i="1"/>
  <c r="AA1726" i="1"/>
  <c r="AA1742" i="1"/>
  <c r="AA1758" i="1"/>
  <c r="AA1774" i="1"/>
  <c r="AA1790" i="1"/>
  <c r="AA1806" i="1"/>
  <c r="AA1822" i="1"/>
  <c r="AA1838" i="1"/>
  <c r="AA1854" i="1"/>
  <c r="AA1870" i="1"/>
  <c r="AA1886" i="1"/>
  <c r="AA1902" i="1"/>
  <c r="AA1918" i="1"/>
  <c r="AA1934" i="1"/>
  <c r="AA1950" i="1"/>
  <c r="AA1966" i="1"/>
  <c r="AA1982" i="1"/>
  <c r="AA1998" i="1"/>
  <c r="AA2014" i="1"/>
  <c r="AA2030" i="1"/>
  <c r="AA2046" i="1"/>
  <c r="AA2062" i="1"/>
  <c r="AA2078" i="1"/>
  <c r="AA2094" i="1"/>
  <c r="AA2110" i="1"/>
  <c r="AA2126" i="1"/>
  <c r="AA2142" i="1"/>
  <c r="AA2158" i="1"/>
  <c r="AA2174" i="1"/>
  <c r="AA2190" i="1"/>
  <c r="AA2206" i="1"/>
  <c r="AA2222" i="1"/>
  <c r="AA2238" i="1"/>
  <c r="AA2513" i="1"/>
  <c r="AA2529" i="1"/>
  <c r="AA2545" i="1"/>
  <c r="AA2561" i="1"/>
  <c r="AA2577" i="1"/>
  <c r="AA2593" i="1"/>
  <c r="AA2609" i="1"/>
  <c r="AA2625" i="1"/>
  <c r="AA2641" i="1"/>
  <c r="AA2657" i="1"/>
  <c r="AA2673" i="1"/>
  <c r="AA2685" i="1"/>
  <c r="AA2701" i="1"/>
  <c r="AA2717" i="1"/>
  <c r="AA2733" i="1"/>
  <c r="AA2749" i="1"/>
  <c r="AA2765" i="1"/>
  <c r="AA2781" i="1"/>
  <c r="AA2797" i="1"/>
  <c r="AA2813" i="1"/>
  <c r="AA2829" i="1"/>
  <c r="AA2845" i="1"/>
  <c r="AA2861" i="1"/>
  <c r="AA2877" i="1"/>
  <c r="AA2893" i="1"/>
  <c r="AA2917" i="1"/>
  <c r="AA2933" i="1"/>
  <c r="AA2945" i="1"/>
  <c r="AA2961" i="1"/>
  <c r="AA2977" i="1"/>
  <c r="AA2993" i="1"/>
  <c r="AA3009" i="1"/>
  <c r="AA3025" i="1"/>
  <c r="AA3041" i="1"/>
  <c r="AA3057" i="1"/>
  <c r="AA3073" i="1"/>
  <c r="AA3089" i="1"/>
  <c r="AA3105" i="1"/>
  <c r="AA3121" i="1"/>
  <c r="AA3137" i="1"/>
  <c r="AA3153" i="1"/>
  <c r="AA3169" i="1"/>
  <c r="AA3185" i="1"/>
  <c r="AA3201" i="1"/>
  <c r="AA3217" i="1"/>
  <c r="AA3233" i="1"/>
  <c r="AA3249" i="1"/>
  <c r="AA3265" i="1"/>
  <c r="AA3281" i="1"/>
  <c r="AA3297" i="1"/>
  <c r="AA3313" i="1"/>
  <c r="AA3329" i="1"/>
  <c r="AA3345" i="1"/>
  <c r="AA3361" i="1"/>
  <c r="AA3377" i="1"/>
  <c r="AA3393" i="1"/>
  <c r="AA3409" i="1"/>
  <c r="AA3425" i="1"/>
  <c r="AA3441" i="1"/>
  <c r="AA3457" i="1"/>
  <c r="AA3473" i="1"/>
  <c r="AA3489" i="1"/>
  <c r="AA3505" i="1"/>
  <c r="AA3521" i="1"/>
  <c r="AA3537" i="1"/>
  <c r="AA3553" i="1"/>
  <c r="AA3569" i="1"/>
  <c r="AA3585" i="1"/>
  <c r="AA3589" i="1"/>
  <c r="AA3605" i="1"/>
  <c r="AA3621" i="1"/>
  <c r="AA3637" i="1"/>
  <c r="AA3653" i="1"/>
  <c r="AA3669" i="1"/>
  <c r="AA3685" i="1"/>
  <c r="AA3701" i="1"/>
  <c r="AA3717" i="1"/>
  <c r="AA3733" i="1"/>
  <c r="AA3749" i="1"/>
  <c r="AA3765" i="1"/>
  <c r="AA3781" i="1"/>
  <c r="AA3797" i="1"/>
  <c r="AA3813" i="1"/>
  <c r="AA2260" i="1"/>
  <c r="AA2276" i="1"/>
  <c r="AA2292" i="1"/>
  <c r="AA2308" i="1"/>
  <c r="AA2324" i="1"/>
  <c r="AA2340" i="1"/>
  <c r="AA2356" i="1"/>
  <c r="AA2372" i="1"/>
  <c r="AA2388" i="1"/>
  <c r="AA2404" i="1"/>
  <c r="AA2420" i="1"/>
  <c r="AA2436" i="1"/>
  <c r="AA2452" i="1"/>
  <c r="AA2468" i="1"/>
  <c r="AA2484" i="1"/>
  <c r="AA2500" i="1"/>
  <c r="AA2516" i="1"/>
  <c r="AA2532" i="1"/>
  <c r="AA2548" i="1"/>
  <c r="AA2564" i="1"/>
  <c r="AA2580" i="1"/>
  <c r="AA2596" i="1"/>
  <c r="AA2612" i="1"/>
  <c r="AA2628" i="1"/>
  <c r="AA2644" i="1"/>
  <c r="AA2660" i="1"/>
  <c r="AA2676" i="1"/>
  <c r="AA2684" i="1"/>
  <c r="AA2692" i="1"/>
  <c r="AA2700" i="1"/>
  <c r="AA2708" i="1"/>
  <c r="AA2716" i="1"/>
  <c r="AA2724" i="1"/>
  <c r="AA2732" i="1"/>
  <c r="AA2740" i="1"/>
  <c r="AA2748" i="1"/>
  <c r="AA2756" i="1"/>
  <c r="AA2764" i="1"/>
  <c r="AA2772" i="1"/>
  <c r="AA2780" i="1"/>
  <c r="AA2788" i="1"/>
  <c r="AA2796" i="1"/>
  <c r="AA2804" i="1"/>
  <c r="AA2812" i="1"/>
  <c r="AA2820" i="1"/>
  <c r="AA2828" i="1"/>
  <c r="AA2836" i="1"/>
  <c r="AA2844" i="1"/>
  <c r="AA2852" i="1"/>
  <c r="AA2860" i="1"/>
  <c r="AA2868" i="1"/>
  <c r="AA2876" i="1"/>
  <c r="AA2884" i="1"/>
  <c r="AA2892" i="1"/>
  <c r="AA2900" i="1"/>
  <c r="AA2920" i="1"/>
  <c r="AA2936" i="1"/>
  <c r="AA2948" i="1"/>
  <c r="AA2964" i="1"/>
  <c r="AA2980" i="1"/>
  <c r="AA2996" i="1"/>
  <c r="AA3012" i="1"/>
  <c r="AA3028" i="1"/>
  <c r="AA3044" i="1"/>
  <c r="AA3060" i="1"/>
  <c r="AA3076" i="1"/>
  <c r="AA3092" i="1"/>
  <c r="AA3108" i="1"/>
  <c r="AA3124" i="1"/>
  <c r="AA3140" i="1"/>
  <c r="AA3156" i="1"/>
  <c r="AA3172" i="1"/>
  <c r="AA3188" i="1"/>
  <c r="AA1887" i="1"/>
  <c r="AA1903" i="1"/>
  <c r="AA1919" i="1"/>
  <c r="AA1935" i="1"/>
  <c r="AA1951" i="1"/>
  <c r="AA1967" i="1"/>
  <c r="AA1983" i="1"/>
  <c r="AA1999" i="1"/>
  <c r="AA2015" i="1"/>
  <c r="AA2031" i="1"/>
  <c r="AA2047" i="1"/>
  <c r="AA2063" i="1"/>
  <c r="AA2079" i="1"/>
  <c r="AA2095" i="1"/>
  <c r="AA2111" i="1"/>
  <c r="AA2127" i="1"/>
  <c r="AA2143" i="1"/>
  <c r="AA2159" i="1"/>
  <c r="AA2175" i="1"/>
  <c r="AA2191" i="1"/>
  <c r="AA2207" i="1"/>
  <c r="AA2223" i="1"/>
  <c r="AA2239" i="1"/>
  <c r="AA2255" i="1"/>
  <c r="AA2271" i="1"/>
  <c r="AA2287" i="1"/>
  <c r="AA2303" i="1"/>
  <c r="AA2319" i="1"/>
  <c r="AA2335" i="1"/>
  <c r="AA2351" i="1"/>
  <c r="AA2367" i="1"/>
  <c r="AA2383" i="1"/>
  <c r="AA2399" i="1"/>
  <c r="AA2415" i="1"/>
  <c r="AA2431" i="1"/>
  <c r="AA2447" i="1"/>
  <c r="AA2463" i="1"/>
  <c r="AA2479" i="1"/>
  <c r="AA2495" i="1"/>
  <c r="AA2511" i="1"/>
  <c r="AA2527" i="1"/>
  <c r="AA2543" i="1"/>
  <c r="AA2559" i="1"/>
  <c r="AA2575" i="1"/>
  <c r="AA2591" i="1"/>
  <c r="AA2607" i="1"/>
  <c r="AA2623" i="1"/>
  <c r="AA2639" i="1"/>
  <c r="AA2655" i="1"/>
  <c r="AA2671" i="1"/>
  <c r="AA2695" i="1"/>
  <c r="AA2711" i="1"/>
  <c r="AA2727" i="1"/>
  <c r="AA2743" i="1"/>
  <c r="AA2759" i="1"/>
  <c r="AA2775" i="1"/>
  <c r="AA2791" i="1"/>
  <c r="AA2807" i="1"/>
  <c r="AA2823" i="1"/>
  <c r="AA2839" i="1"/>
  <c r="AA2855" i="1"/>
  <c r="AA2871" i="1"/>
  <c r="AA2887" i="1"/>
  <c r="AA2903" i="1"/>
  <c r="AA2262" i="1"/>
  <c r="AA2278" i="1"/>
  <c r="AA2294" i="1"/>
  <c r="AA2310" i="1"/>
  <c r="AA2326" i="1"/>
  <c r="AA2342" i="1"/>
  <c r="AA2358" i="1"/>
  <c r="AA2374" i="1"/>
  <c r="AA2390" i="1"/>
  <c r="AA2406" i="1"/>
  <c r="AA2422" i="1"/>
  <c r="AA2438" i="1"/>
  <c r="AA2454" i="1"/>
  <c r="AA2470" i="1"/>
  <c r="AA2486" i="1"/>
  <c r="AA2502" i="1"/>
  <c r="AA2518" i="1"/>
  <c r="AA2534" i="1"/>
  <c r="AA2550" i="1"/>
  <c r="AA2566" i="1"/>
  <c r="AA2582" i="1"/>
  <c r="AA2598" i="1"/>
  <c r="AA2614" i="1"/>
  <c r="AA2630" i="1"/>
  <c r="AA2646" i="1"/>
  <c r="AA2662" i="1"/>
  <c r="AA2678" i="1"/>
  <c r="AA2910" i="1"/>
  <c r="AA2926" i="1"/>
  <c r="AA2950" i="1"/>
  <c r="AA2966" i="1"/>
  <c r="AA2982" i="1"/>
  <c r="AA2998" i="1"/>
  <c r="AA3014" i="1"/>
  <c r="AA3030" i="1"/>
  <c r="AA3046" i="1"/>
  <c r="AA3062" i="1"/>
  <c r="AA3078" i="1"/>
  <c r="AA3094" i="1"/>
  <c r="AA3110" i="1"/>
  <c r="AA3126" i="1"/>
  <c r="AA3142" i="1"/>
  <c r="AA3158" i="1"/>
  <c r="AA3174" i="1"/>
  <c r="AA3190" i="1"/>
  <c r="AA3206" i="1"/>
  <c r="AA3222" i="1"/>
  <c r="AA3238" i="1"/>
  <c r="AA3254" i="1"/>
  <c r="AA3270" i="1"/>
  <c r="AA3286" i="1"/>
  <c r="AA3302" i="1"/>
  <c r="AA3318" i="1"/>
  <c r="AA3334" i="1"/>
  <c r="AA3350" i="1"/>
  <c r="AA3366" i="1"/>
  <c r="AA3382" i="1"/>
  <c r="AA3398" i="1"/>
  <c r="AA3414" i="1"/>
  <c r="AA3430" i="1"/>
  <c r="AA3446" i="1"/>
  <c r="AA3462" i="1"/>
  <c r="AA3478" i="1"/>
  <c r="AA3494" i="1"/>
  <c r="AA3510" i="1"/>
  <c r="AA3526" i="1"/>
  <c r="AA3542" i="1"/>
  <c r="AA3558" i="1"/>
  <c r="AA3574" i="1"/>
  <c r="AA3837" i="1"/>
  <c r="AA3853" i="1"/>
  <c r="AA3869" i="1"/>
  <c r="AA3885" i="1"/>
  <c r="AA3901" i="1"/>
  <c r="AA3917" i="1"/>
  <c r="AA3933" i="1"/>
  <c r="AA3949" i="1"/>
  <c r="AA3965" i="1"/>
  <c r="AA3981" i="1"/>
  <c r="AA3997" i="1"/>
  <c r="AA4013" i="1"/>
  <c r="AA4029" i="1"/>
  <c r="AA4045" i="1"/>
  <c r="AA4061" i="1"/>
  <c r="AA4077" i="1"/>
  <c r="AA4093" i="1"/>
  <c r="AA4109" i="1"/>
  <c r="AA3200" i="1"/>
  <c r="AA3216" i="1"/>
  <c r="AA3232" i="1"/>
  <c r="AA3248" i="1"/>
  <c r="AA3264" i="1"/>
  <c r="AA3280" i="1"/>
  <c r="AA3296" i="1"/>
  <c r="AA3312" i="1"/>
  <c r="AA3328" i="1"/>
  <c r="AA3344" i="1"/>
  <c r="AA3360" i="1"/>
  <c r="AA3376" i="1"/>
  <c r="AA3392" i="1"/>
  <c r="AA3408" i="1"/>
  <c r="AA3424" i="1"/>
  <c r="AA3440" i="1"/>
  <c r="AA3456" i="1"/>
  <c r="AA3472" i="1"/>
  <c r="AA3488" i="1"/>
  <c r="AA3504" i="1"/>
  <c r="AA3520" i="1"/>
  <c r="AA3536" i="1"/>
  <c r="AA3552" i="1"/>
  <c r="AA3568" i="1"/>
  <c r="AA3584" i="1"/>
  <c r="AA3588" i="1"/>
  <c r="AA3604" i="1"/>
  <c r="AA3620" i="1"/>
  <c r="AA3636" i="1"/>
  <c r="AA3652" i="1"/>
  <c r="AA3668" i="1"/>
  <c r="AA3684" i="1"/>
  <c r="AA3700" i="1"/>
  <c r="AA3716" i="1"/>
  <c r="AA3732" i="1"/>
  <c r="AA3748" i="1"/>
  <c r="AA3764" i="1"/>
  <c r="AA3780" i="1"/>
  <c r="AA3796" i="1"/>
  <c r="AA3812" i="1"/>
  <c r="AA3828" i="1"/>
  <c r="AA3844" i="1"/>
  <c r="AA3860" i="1"/>
  <c r="AA3876" i="1"/>
  <c r="AA3892" i="1"/>
  <c r="AA3908" i="1"/>
  <c r="AA3924" i="1"/>
  <c r="AA3940" i="1"/>
  <c r="AA3956" i="1"/>
  <c r="AA3972" i="1"/>
  <c r="AA3988" i="1"/>
  <c r="AA4004" i="1"/>
  <c r="AA4020" i="1"/>
  <c r="AA4036" i="1"/>
  <c r="AA4052" i="1"/>
  <c r="AA4068" i="1"/>
  <c r="AA4084" i="1"/>
  <c r="AA4100" i="1"/>
  <c r="AA2915" i="1"/>
  <c r="AA2931" i="1"/>
  <c r="AA2947" i="1"/>
  <c r="AA2963" i="1"/>
  <c r="AA2979" i="1"/>
  <c r="AA2995" i="1"/>
  <c r="AA3011" i="1"/>
  <c r="AA3027" i="1"/>
  <c r="AA3043" i="1"/>
  <c r="AA3059" i="1"/>
  <c r="AA3075" i="1"/>
  <c r="AA3091" i="1"/>
  <c r="AA3107" i="1"/>
  <c r="AA3123" i="1"/>
  <c r="AA3139" i="1"/>
  <c r="AA3155" i="1"/>
  <c r="AA3171" i="1"/>
  <c r="AA3187" i="1"/>
  <c r="AA3203" i="1"/>
  <c r="AA3219" i="1"/>
  <c r="AA3235" i="1"/>
  <c r="AA3251" i="1"/>
  <c r="AA3267" i="1"/>
  <c r="AA3283" i="1"/>
  <c r="AA3299" i="1"/>
  <c r="AA3315" i="1"/>
  <c r="AA3331" i="1"/>
  <c r="AA3347" i="1"/>
  <c r="AA3363" i="1"/>
  <c r="AA3379" i="1"/>
  <c r="AA3395" i="1"/>
  <c r="AA3411" i="1"/>
  <c r="AA3427" i="1"/>
  <c r="AA3443" i="1"/>
  <c r="AA3459" i="1"/>
  <c r="AA3475" i="1"/>
  <c r="AA3491" i="1"/>
  <c r="AA3507" i="1"/>
  <c r="AA3523" i="1"/>
  <c r="AA3539" i="1"/>
  <c r="AA3555" i="1"/>
  <c r="AA3571" i="1"/>
  <c r="AA3587" i="1"/>
  <c r="AA3603" i="1"/>
  <c r="AA3619" i="1"/>
  <c r="AA3635" i="1"/>
  <c r="AA3651" i="1"/>
  <c r="AA3667" i="1"/>
  <c r="AA3683" i="1"/>
  <c r="AA3699" i="1"/>
  <c r="AA3715" i="1"/>
  <c r="AA3731" i="1"/>
  <c r="AA3747" i="1"/>
  <c r="AA3763" i="1"/>
  <c r="AA3779" i="1"/>
  <c r="AA3795" i="1"/>
  <c r="AA3811" i="1"/>
  <c r="AA3827" i="1"/>
  <c r="AA3843" i="1"/>
  <c r="AA3859" i="1"/>
  <c r="AA3875" i="1"/>
  <c r="AA3891" i="1"/>
  <c r="AA3907" i="1"/>
  <c r="AA3923" i="1"/>
  <c r="AA3939" i="1"/>
  <c r="AA3955" i="1"/>
  <c r="AA3971" i="1"/>
  <c r="AA3987" i="1"/>
  <c r="AA4003" i="1"/>
  <c r="AA4019" i="1"/>
  <c r="AA4035" i="1"/>
  <c r="AA4051" i="1"/>
  <c r="AA4067" i="1"/>
  <c r="AA4083" i="1"/>
  <c r="AA4099" i="1"/>
  <c r="AA4115" i="1"/>
  <c r="AA3610" i="1"/>
  <c r="AA3626" i="1"/>
  <c r="AA3642" i="1"/>
  <c r="AA3658" i="1"/>
  <c r="AA3674" i="1"/>
  <c r="AA3690" i="1"/>
  <c r="AA3706" i="1"/>
  <c r="AA3722" i="1"/>
  <c r="AA3738" i="1"/>
  <c r="AA3754" i="1"/>
  <c r="AA3770" i="1"/>
  <c r="AA3786" i="1"/>
  <c r="AA3802" i="1"/>
  <c r="AA3818" i="1"/>
  <c r="AA3834" i="1"/>
  <c r="AA3850" i="1"/>
  <c r="AA3866" i="1"/>
  <c r="AA3882" i="1"/>
  <c r="AA3898" i="1"/>
  <c r="AA3914" i="1"/>
  <c r="AA3930" i="1"/>
  <c r="AA3946" i="1"/>
  <c r="AA3962" i="1"/>
  <c r="AA3978" i="1"/>
  <c r="AA3994" i="1"/>
  <c r="AA4010" i="1"/>
  <c r="AA4026" i="1"/>
  <c r="AA4042" i="1"/>
  <c r="AA4058" i="1"/>
  <c r="AA4074" i="1"/>
  <c r="AA4090" i="1"/>
  <c r="AA4106" i="1"/>
  <c r="AA212" i="1"/>
  <c r="AA276" i="1"/>
  <c r="AA340" i="1"/>
  <c r="AA484" i="1"/>
  <c r="AA516" i="1"/>
  <c r="AA580" i="1"/>
  <c r="AA628" i="1"/>
  <c r="AA676" i="1"/>
  <c r="AA740" i="1"/>
  <c r="AA852" i="1"/>
  <c r="AA900" i="1"/>
  <c r="AA916" i="1"/>
  <c r="AA1044" i="1"/>
  <c r="AA1060" i="1"/>
  <c r="AA1076" i="1"/>
  <c r="AA1172" i="1"/>
  <c r="AA1188" i="1"/>
  <c r="AA223" i="1"/>
  <c r="AA279" i="1"/>
  <c r="AA295" i="1"/>
  <c r="AA327" i="1"/>
  <c r="AA471" i="1"/>
  <c r="AA535" i="1"/>
  <c r="AA583" i="1"/>
  <c r="AA615" i="1"/>
  <c r="AA679" i="1"/>
  <c r="AA711" i="1"/>
  <c r="AA743" i="1"/>
  <c r="AA839" i="1"/>
  <c r="AA855" i="1"/>
  <c r="AA887" i="1"/>
  <c r="AA172" i="1"/>
  <c r="AA156" i="1"/>
  <c r="AA140" i="1"/>
  <c r="AA210" i="1"/>
  <c r="AA242" i="1"/>
  <c r="AA266" i="1"/>
  <c r="AA314" i="1"/>
  <c r="AA378" i="1"/>
  <c r="AA394" i="1"/>
  <c r="AA490" i="1"/>
  <c r="AA538" i="1"/>
  <c r="AA602" i="1"/>
  <c r="AA618" i="1"/>
  <c r="AA634" i="1"/>
  <c r="AA682" i="1"/>
  <c r="AA730" i="1"/>
  <c r="AA746" i="1"/>
  <c r="AA778" i="1"/>
  <c r="AA810" i="1"/>
  <c r="AA890" i="1"/>
  <c r="AA209" i="1"/>
  <c r="AA249" i="1"/>
  <c r="AA1493" i="1"/>
  <c r="AA1509" i="1"/>
  <c r="AA1525" i="1"/>
  <c r="AA1541" i="1"/>
  <c r="AA1557" i="1"/>
  <c r="AA1573" i="1"/>
  <c r="AA1589" i="1"/>
  <c r="AA1605" i="1"/>
  <c r="AA1625" i="1"/>
  <c r="AA1641" i="1"/>
  <c r="AA1657" i="1"/>
  <c r="AA1673" i="1"/>
  <c r="AA1689" i="1"/>
  <c r="AA1705" i="1"/>
  <c r="AA1721" i="1"/>
  <c r="AA1737" i="1"/>
  <c r="AA1753" i="1"/>
  <c r="AA1769" i="1"/>
  <c r="AA1785" i="1"/>
  <c r="AA1801" i="1"/>
  <c r="AA1817" i="1"/>
  <c r="AA1833" i="1"/>
  <c r="AA1849" i="1"/>
  <c r="AA1865" i="1"/>
  <c r="AA1881" i="1"/>
  <c r="AA1897" i="1"/>
  <c r="AA1913" i="1"/>
  <c r="AA1929" i="1"/>
  <c r="AA1945" i="1"/>
  <c r="AA1961" i="1"/>
  <c r="AA1977" i="1"/>
  <c r="AA1993" i="1"/>
  <c r="AA2009" i="1"/>
  <c r="AA2025" i="1"/>
  <c r="AA2041" i="1"/>
  <c r="AA2057" i="1"/>
  <c r="AA2073" i="1"/>
  <c r="AA2089" i="1"/>
  <c r="AA2105" i="1"/>
  <c r="AA2121" i="1"/>
  <c r="AA2137" i="1"/>
  <c r="AA2153" i="1"/>
  <c r="AA2169" i="1"/>
  <c r="AA2185" i="1"/>
  <c r="AA2201" i="1"/>
  <c r="AA2217" i="1"/>
  <c r="AA2233" i="1"/>
  <c r="AA2249" i="1"/>
  <c r="AA2265" i="1"/>
  <c r="AA2281" i="1"/>
  <c r="AA2297" i="1"/>
  <c r="AA2313" i="1"/>
  <c r="AA2329" i="1"/>
  <c r="AA2345" i="1"/>
  <c r="AA2361" i="1"/>
  <c r="AA2377" i="1"/>
  <c r="AA2393" i="1"/>
  <c r="AA2409" i="1"/>
  <c r="AA2425" i="1"/>
  <c r="AA2441" i="1"/>
  <c r="AA2457" i="1"/>
  <c r="AA2473" i="1"/>
  <c r="AA2489" i="1"/>
  <c r="AA2505" i="1"/>
  <c r="AA1236" i="1"/>
  <c r="AA1252" i="1"/>
  <c r="AA1268" i="1"/>
  <c r="AA1284" i="1"/>
  <c r="AA1300" i="1"/>
  <c r="AA1316" i="1"/>
  <c r="AA1332" i="1"/>
  <c r="AA1348" i="1"/>
  <c r="AA1364" i="1"/>
  <c r="AA1380" i="1"/>
  <c r="AA1396" i="1"/>
  <c r="AA1412" i="1"/>
  <c r="AA1428" i="1"/>
  <c r="AA1444" i="1"/>
  <c r="AA1460" i="1"/>
  <c r="AA1476" i="1"/>
  <c r="AA1492" i="1"/>
  <c r="AA1504" i="1"/>
  <c r="AA1508" i="1"/>
  <c r="AA1520" i="1"/>
  <c r="AA1524" i="1"/>
  <c r="AA1536" i="1"/>
  <c r="AA1540" i="1"/>
  <c r="AA1552" i="1"/>
  <c r="AA1556" i="1"/>
  <c r="AA1568" i="1"/>
  <c r="AA1572" i="1"/>
  <c r="AA1584" i="1"/>
  <c r="AA1588" i="1"/>
  <c r="AA1600" i="1"/>
  <c r="AA1604" i="1"/>
  <c r="AA1616" i="1"/>
  <c r="AA1632" i="1"/>
  <c r="AA1648" i="1"/>
  <c r="AA1664" i="1"/>
  <c r="AA1680" i="1"/>
  <c r="AA1696" i="1"/>
  <c r="AA1712" i="1"/>
  <c r="AA1728" i="1"/>
  <c r="AA1744" i="1"/>
  <c r="AA1760" i="1"/>
  <c r="AA1776" i="1"/>
  <c r="AA1792" i="1"/>
  <c r="AA1808" i="1"/>
  <c r="AA1824" i="1"/>
  <c r="AA1840" i="1"/>
  <c r="AA1856" i="1"/>
  <c r="AA1872" i="1"/>
  <c r="AA1888" i="1"/>
  <c r="AA1904" i="1"/>
  <c r="AA1920" i="1"/>
  <c r="AA1936" i="1"/>
  <c r="AA1952" i="1"/>
  <c r="AA1968" i="1"/>
  <c r="AA1984" i="1"/>
  <c r="AA2000" i="1"/>
  <c r="AA2016" i="1"/>
  <c r="AA2032" i="1"/>
  <c r="AA2048" i="1"/>
  <c r="AA2064" i="1"/>
  <c r="AA2080" i="1"/>
  <c r="AA2096" i="1"/>
  <c r="AA2112" i="1"/>
  <c r="AA2128" i="1"/>
  <c r="AA2144" i="1"/>
  <c r="AA2160" i="1"/>
  <c r="AA2176" i="1"/>
  <c r="AA2192" i="1"/>
  <c r="AA2208" i="1"/>
  <c r="AA2224" i="1"/>
  <c r="AA2240" i="1"/>
  <c r="AA915" i="1"/>
  <c r="AA931" i="1"/>
  <c r="AA947" i="1"/>
  <c r="AA963" i="1"/>
  <c r="AA979" i="1"/>
  <c r="AA995" i="1"/>
  <c r="AA1011" i="1"/>
  <c r="AA1027" i="1"/>
  <c r="AA1043" i="1"/>
  <c r="AA1059" i="1"/>
  <c r="AA1075" i="1"/>
  <c r="AA1091" i="1"/>
  <c r="AA1107" i="1"/>
  <c r="AA1123" i="1"/>
  <c r="AA1139" i="1"/>
  <c r="AA1155" i="1"/>
  <c r="AA1171" i="1"/>
  <c r="AA1187" i="1"/>
  <c r="AA1203" i="1"/>
  <c r="AA1219" i="1"/>
  <c r="AA1235" i="1"/>
  <c r="AA1251" i="1"/>
  <c r="AA1267" i="1"/>
  <c r="AA1283" i="1"/>
  <c r="AA1299" i="1"/>
  <c r="AA1315" i="1"/>
  <c r="AA1331" i="1"/>
  <c r="AA1347" i="1"/>
  <c r="AA1363" i="1"/>
  <c r="AA1379" i="1"/>
  <c r="AA1395" i="1"/>
  <c r="AA1411" i="1"/>
  <c r="AA1427" i="1"/>
  <c r="AA1443" i="1"/>
  <c r="AA1459" i="1"/>
  <c r="AA1475" i="1"/>
  <c r="AA1491" i="1"/>
  <c r="AA1623" i="1"/>
  <c r="AA1639" i="1"/>
  <c r="AA1655" i="1"/>
  <c r="AA1671" i="1"/>
  <c r="AA1683" i="1"/>
  <c r="AA1699" i="1"/>
  <c r="AA1715" i="1"/>
  <c r="AA1731" i="1"/>
  <c r="AA1747" i="1"/>
  <c r="AA1763" i="1"/>
  <c r="AA1779" i="1"/>
  <c r="AA1795" i="1"/>
  <c r="AA1811" i="1"/>
  <c r="AA1827" i="1"/>
  <c r="AA1843" i="1"/>
  <c r="AA1859" i="1"/>
  <c r="AA1875" i="1"/>
  <c r="AA894" i="1"/>
  <c r="AA910" i="1"/>
  <c r="AA926" i="1"/>
  <c r="AA942" i="1"/>
  <c r="AA958" i="1"/>
  <c r="AA974" i="1"/>
  <c r="AA990" i="1"/>
  <c r="AA1006" i="1"/>
  <c r="AA1022" i="1"/>
  <c r="AA1038" i="1"/>
  <c r="AA1054" i="1"/>
  <c r="AA1070" i="1"/>
  <c r="AA1086" i="1"/>
  <c r="AA1102" i="1"/>
  <c r="AA1118" i="1"/>
  <c r="AA1134" i="1"/>
  <c r="AA1150" i="1"/>
  <c r="AA1166" i="1"/>
  <c r="AA1182" i="1"/>
  <c r="AA1198" i="1"/>
  <c r="AA1214" i="1"/>
  <c r="AA1230" i="1"/>
  <c r="AA1246" i="1"/>
  <c r="AA1262" i="1"/>
  <c r="AA1278" i="1"/>
  <c r="AA1294" i="1"/>
  <c r="AA1310" i="1"/>
  <c r="AA1326" i="1"/>
  <c r="AA1342" i="1"/>
  <c r="AA1358" i="1"/>
  <c r="AA1374" i="1"/>
  <c r="AA1390" i="1"/>
  <c r="AA1406" i="1"/>
  <c r="AA1422" i="1"/>
  <c r="AA1438" i="1"/>
  <c r="AA1454" i="1"/>
  <c r="AA1470" i="1"/>
  <c r="AA1486" i="1"/>
  <c r="AA2521" i="1"/>
  <c r="AA2537" i="1"/>
  <c r="AA2553" i="1"/>
  <c r="AA2569" i="1"/>
  <c r="AA2585" i="1"/>
  <c r="AA2601" i="1"/>
  <c r="AA2617" i="1"/>
  <c r="AA2633" i="1"/>
  <c r="AA2649" i="1"/>
  <c r="AA2665" i="1"/>
  <c r="AA2681" i="1"/>
  <c r="AA2953" i="1"/>
  <c r="AA2969" i="1"/>
  <c r="AA2985" i="1"/>
  <c r="AA3001" i="1"/>
  <c r="AA3017" i="1"/>
  <c r="AA3033" i="1"/>
  <c r="AA3049" i="1"/>
  <c r="AA3065" i="1"/>
  <c r="AA3081" i="1"/>
  <c r="AA3097" i="1"/>
  <c r="AA3113" i="1"/>
  <c r="AA3129" i="1"/>
  <c r="AA3145" i="1"/>
  <c r="AA3161" i="1"/>
  <c r="AA3177" i="1"/>
  <c r="AA3193" i="1"/>
  <c r="AA3209" i="1"/>
  <c r="AA3225" i="1"/>
  <c r="AA3241" i="1"/>
  <c r="AA3257" i="1"/>
  <c r="AA3273" i="1"/>
  <c r="AA3289" i="1"/>
  <c r="AA3305" i="1"/>
  <c r="AA3321" i="1"/>
  <c r="AA3337" i="1"/>
  <c r="AA3353" i="1"/>
  <c r="AA3369" i="1"/>
  <c r="AA3385" i="1"/>
  <c r="AA3401" i="1"/>
  <c r="AA3417" i="1"/>
  <c r="AA3433" i="1"/>
  <c r="AA3449" i="1"/>
  <c r="AA3465" i="1"/>
  <c r="AA3481" i="1"/>
  <c r="AA3497" i="1"/>
  <c r="AA3513" i="1"/>
  <c r="AA3529" i="1"/>
  <c r="AA3545" i="1"/>
  <c r="AA3561" i="1"/>
  <c r="AA3577" i="1"/>
  <c r="AA2252" i="1"/>
  <c r="AA2268" i="1"/>
  <c r="AA2284" i="1"/>
  <c r="AA2300" i="1"/>
  <c r="AA2316" i="1"/>
  <c r="AA2332" i="1"/>
  <c r="AA2348" i="1"/>
  <c r="AA2364" i="1"/>
  <c r="AA2380" i="1"/>
  <c r="AA2396" i="1"/>
  <c r="AA2412" i="1"/>
  <c r="AA2428" i="1"/>
  <c r="AA2444" i="1"/>
  <c r="AA2460" i="1"/>
  <c r="AA2476" i="1"/>
  <c r="AA2492" i="1"/>
  <c r="AA2508" i="1"/>
  <c r="AA2524" i="1"/>
  <c r="AA2540" i="1"/>
  <c r="AA2556" i="1"/>
  <c r="AA2572" i="1"/>
  <c r="AA2588" i="1"/>
  <c r="AA2604" i="1"/>
  <c r="AA2620" i="1"/>
  <c r="AA2636" i="1"/>
  <c r="AA2652" i="1"/>
  <c r="AA2668" i="1"/>
  <c r="AA2688" i="1"/>
  <c r="AA2704" i="1"/>
  <c r="AA2720" i="1"/>
  <c r="AA2736" i="1"/>
  <c r="AA2752" i="1"/>
  <c r="AA2768" i="1"/>
  <c r="AA2784" i="1"/>
  <c r="AA2800" i="1"/>
  <c r="AA2816" i="1"/>
  <c r="AA2832" i="1"/>
  <c r="AA2848" i="1"/>
  <c r="AA2864" i="1"/>
  <c r="AA2880" i="1"/>
  <c r="AA2896" i="1"/>
  <c r="AA2912" i="1"/>
  <c r="AA2928" i="1"/>
  <c r="AA2940" i="1"/>
  <c r="AA2956" i="1"/>
  <c r="AA2972" i="1"/>
  <c r="AA2988" i="1"/>
  <c r="AA3004" i="1"/>
  <c r="AA3020" i="1"/>
  <c r="AA3036" i="1"/>
  <c r="AA3052" i="1"/>
  <c r="AA3068" i="1"/>
  <c r="AA3084" i="1"/>
  <c r="AA3100" i="1"/>
  <c r="AA3116" i="1"/>
  <c r="AA3132" i="1"/>
  <c r="AA3148" i="1"/>
  <c r="AA3164" i="1"/>
  <c r="AA3180" i="1"/>
  <c r="AA3196" i="1"/>
  <c r="AA1895" i="1"/>
  <c r="AA1911" i="1"/>
  <c r="AA1927" i="1"/>
  <c r="AA1943" i="1"/>
  <c r="AA1959" i="1"/>
  <c r="AA1975" i="1"/>
  <c r="AA1991" i="1"/>
  <c r="AA2007" i="1"/>
  <c r="AA2023" i="1"/>
  <c r="AA2039" i="1"/>
  <c r="AA2055" i="1"/>
  <c r="AA2071" i="1"/>
  <c r="AA2087" i="1"/>
  <c r="AA2103" i="1"/>
  <c r="AA2119" i="1"/>
  <c r="AA2135" i="1"/>
  <c r="AA2151" i="1"/>
  <c r="AA2167" i="1"/>
  <c r="AA2183" i="1"/>
  <c r="AA2199" i="1"/>
  <c r="AA2215" i="1"/>
  <c r="AA2231" i="1"/>
  <c r="AA2247" i="1"/>
  <c r="AA2263" i="1"/>
  <c r="AA2279" i="1"/>
  <c r="AA2295" i="1"/>
  <c r="AA2311" i="1"/>
  <c r="AA2327" i="1"/>
  <c r="AA2343" i="1"/>
  <c r="AA2359" i="1"/>
  <c r="AA2375" i="1"/>
  <c r="AA2391" i="1"/>
  <c r="AA2407" i="1"/>
  <c r="AA2423" i="1"/>
  <c r="AA2439" i="1"/>
  <c r="AA2455" i="1"/>
  <c r="AA2471" i="1"/>
  <c r="AA2487" i="1"/>
  <c r="AA2503" i="1"/>
  <c r="AA2519" i="1"/>
  <c r="AA2535" i="1"/>
  <c r="AA2551" i="1"/>
  <c r="AA2567" i="1"/>
  <c r="AA2583" i="1"/>
  <c r="AA2599" i="1"/>
  <c r="AA2615" i="1"/>
  <c r="AA2631" i="1"/>
  <c r="AA2647" i="1"/>
  <c r="AA2663" i="1"/>
  <c r="AA2679" i="1"/>
  <c r="AA2694" i="1"/>
  <c r="AA2710" i="1"/>
  <c r="AA2726" i="1"/>
  <c r="AA2742" i="1"/>
  <c r="AA2758" i="1"/>
  <c r="AA2774" i="1"/>
  <c r="AA2790" i="1"/>
  <c r="AA2806" i="1"/>
  <c r="AA2822" i="1"/>
  <c r="AA2838" i="1"/>
  <c r="AA2854" i="1"/>
  <c r="AA2870" i="1"/>
  <c r="AA2886" i="1"/>
  <c r="AA2902" i="1"/>
  <c r="AA2918" i="1"/>
  <c r="AA2934" i="1"/>
  <c r="AA3208" i="1"/>
  <c r="AA3224" i="1"/>
  <c r="AA3240" i="1"/>
  <c r="AA3256" i="1"/>
  <c r="AA3272" i="1"/>
  <c r="AA3288" i="1"/>
  <c r="AA3304" i="1"/>
  <c r="AA3320" i="1"/>
  <c r="AA3336" i="1"/>
  <c r="AA3352" i="1"/>
  <c r="AA3368" i="1"/>
  <c r="AA3384" i="1"/>
  <c r="AA3400" i="1"/>
  <c r="AA3416" i="1"/>
  <c r="AA3432" i="1"/>
  <c r="AA3448" i="1"/>
  <c r="AA3464" i="1"/>
  <c r="AA3480" i="1"/>
  <c r="AA3496" i="1"/>
  <c r="AA3512" i="1"/>
  <c r="AA3528" i="1"/>
  <c r="AA3544" i="1"/>
  <c r="AA3560" i="1"/>
  <c r="AA3576" i="1"/>
  <c r="AA3596" i="1"/>
  <c r="AA3612" i="1"/>
  <c r="AA3628" i="1"/>
  <c r="AA3644" i="1"/>
  <c r="AA3660" i="1"/>
  <c r="AA3676" i="1"/>
  <c r="AA3692" i="1"/>
  <c r="AA3708" i="1"/>
  <c r="AA3724" i="1"/>
  <c r="AA3740" i="1"/>
  <c r="AA3756" i="1"/>
  <c r="AA3772" i="1"/>
  <c r="AA3788" i="1"/>
  <c r="AA3804" i="1"/>
  <c r="AA3820" i="1"/>
  <c r="AA3836" i="1"/>
  <c r="AA3852" i="1"/>
  <c r="AA3868" i="1"/>
  <c r="AA3884" i="1"/>
  <c r="AA3900" i="1"/>
  <c r="AA3916" i="1"/>
  <c r="AA3932" i="1"/>
  <c r="AA3948" i="1"/>
  <c r="AA3964" i="1"/>
  <c r="AA3980" i="1"/>
  <c r="AA3996" i="1"/>
  <c r="AA4012" i="1"/>
  <c r="AA4028" i="1"/>
  <c r="AA4044" i="1"/>
  <c r="AA4060" i="1"/>
  <c r="AA4076" i="1"/>
  <c r="AA4092" i="1"/>
  <c r="AA4108" i="1"/>
  <c r="AA2907" i="1"/>
  <c r="AA2923" i="1"/>
  <c r="AA2939" i="1"/>
  <c r="AA2955" i="1"/>
  <c r="AA2971" i="1"/>
  <c r="AA2987" i="1"/>
  <c r="AA3003" i="1"/>
  <c r="AA3019" i="1"/>
  <c r="AA3035" i="1"/>
  <c r="AA3051" i="1"/>
  <c r="AA3067" i="1"/>
  <c r="AA3083" i="1"/>
  <c r="AA3099" i="1"/>
  <c r="AA3115" i="1"/>
  <c r="AA3131" i="1"/>
  <c r="AA3147" i="1"/>
  <c r="AA3163" i="1"/>
  <c r="AA3179" i="1"/>
  <c r="AA3195" i="1"/>
  <c r="AA3211" i="1"/>
  <c r="AA3227" i="1"/>
  <c r="AA3243" i="1"/>
  <c r="AA3259" i="1"/>
  <c r="AA3275" i="1"/>
  <c r="AA3291" i="1"/>
  <c r="AA3307" i="1"/>
  <c r="AA3323" i="1"/>
  <c r="AA3339" i="1"/>
  <c r="AA3355" i="1"/>
  <c r="AA3371" i="1"/>
  <c r="AA3387" i="1"/>
  <c r="AA3403" i="1"/>
  <c r="AA3419" i="1"/>
  <c r="AA3435" i="1"/>
  <c r="AA3451" i="1"/>
  <c r="AA3467" i="1"/>
  <c r="AA3483" i="1"/>
  <c r="AA3499" i="1"/>
  <c r="AA3515" i="1"/>
  <c r="AA3531" i="1"/>
  <c r="AA3547" i="1"/>
  <c r="AA3563" i="1"/>
  <c r="AA3579" i="1"/>
  <c r="AA3595" i="1"/>
  <c r="AA3611" i="1"/>
  <c r="AA3627" i="1"/>
  <c r="AA3643" i="1"/>
  <c r="AA3659" i="1"/>
  <c r="AA3675" i="1"/>
  <c r="AA3691" i="1"/>
  <c r="AA3707" i="1"/>
  <c r="AA3723" i="1"/>
  <c r="AA3739" i="1"/>
  <c r="AA3755" i="1"/>
  <c r="AA3771" i="1"/>
  <c r="AA3787" i="1"/>
  <c r="AA3803" i="1"/>
  <c r="AA3819" i="1"/>
  <c r="AA3835" i="1"/>
  <c r="AA3851" i="1"/>
  <c r="AA3867" i="1"/>
  <c r="AA3883" i="1"/>
  <c r="AA3899" i="1"/>
  <c r="AA3915" i="1"/>
  <c r="AA3931" i="1"/>
  <c r="AA3947" i="1"/>
  <c r="AA3963" i="1"/>
  <c r="AA3979" i="1"/>
  <c r="AA3995" i="1"/>
  <c r="AA4011" i="1"/>
  <c r="AA4027" i="1"/>
  <c r="AA4043" i="1"/>
  <c r="AA4059" i="1"/>
  <c r="AA4075" i="1"/>
  <c r="AA4091" i="1"/>
  <c r="AA4107" i="1"/>
  <c r="AA3602" i="1"/>
  <c r="AA3618" i="1"/>
  <c r="AA3634" i="1"/>
  <c r="AA3650" i="1"/>
  <c r="AA3666" i="1"/>
  <c r="AA3682" i="1"/>
  <c r="AA3698" i="1"/>
  <c r="AA3714" i="1"/>
  <c r="AA3730" i="1"/>
  <c r="AA3746" i="1"/>
  <c r="AA3762" i="1"/>
  <c r="AA3778" i="1"/>
  <c r="AA3794" i="1"/>
  <c r="AA3810" i="1"/>
  <c r="AA3826" i="1"/>
  <c r="AA3842" i="1"/>
  <c r="AA3858" i="1"/>
  <c r="AA3874" i="1"/>
  <c r="AA3890" i="1"/>
  <c r="AA3906" i="1"/>
  <c r="AA3922" i="1"/>
  <c r="AA3938" i="1"/>
  <c r="AA3954" i="1"/>
  <c r="AA3970" i="1"/>
  <c r="AA3986" i="1"/>
  <c r="AA4002" i="1"/>
  <c r="AA4018" i="1"/>
  <c r="AA4034" i="1"/>
  <c r="AA4050" i="1"/>
  <c r="AA4066" i="1"/>
  <c r="AA4082" i="1"/>
  <c r="AA4098" i="1"/>
  <c r="AA4114" i="1"/>
  <c r="AA260" i="1"/>
  <c r="AA324" i="1"/>
  <c r="AA356" i="1"/>
  <c r="AA404" i="1"/>
  <c r="AA436" i="1"/>
  <c r="AA452" i="1"/>
  <c r="AA500" i="1"/>
  <c r="AA548" i="1"/>
  <c r="AA564" i="1"/>
  <c r="AA596" i="1"/>
  <c r="AA612" i="1"/>
  <c r="AA644" i="1"/>
  <c r="AA660" i="1"/>
  <c r="AA788" i="1"/>
  <c r="AA804" i="1"/>
  <c r="AA820" i="1"/>
  <c r="AA932" i="1"/>
  <c r="AA948" i="1"/>
  <c r="AA964" i="1"/>
  <c r="AA1012" i="1"/>
  <c r="AA1028" i="1"/>
  <c r="AA1092" i="1"/>
  <c r="AA1140" i="1"/>
  <c r="AA1204" i="1"/>
  <c r="AA1220" i="1"/>
  <c r="AA311" i="1"/>
  <c r="AA375" i="1"/>
  <c r="AA391" i="1"/>
  <c r="AA423" i="1"/>
  <c r="AA487" i="1"/>
  <c r="AA519" i="1"/>
  <c r="AA551" i="1"/>
  <c r="AA567" i="1"/>
  <c r="AA647" i="1"/>
  <c r="AA663" i="1"/>
  <c r="AA727" i="1"/>
  <c r="AA791" i="1"/>
  <c r="AA807" i="1"/>
  <c r="AA823" i="1"/>
  <c r="AA124" i="1"/>
  <c r="AA226" i="1"/>
  <c r="AA250" i="1"/>
  <c r="AA282" i="1"/>
  <c r="AA426" i="1"/>
  <c r="AA442" i="1"/>
  <c r="AA458" i="1"/>
  <c r="AA474" i="1"/>
  <c r="AA506" i="1"/>
  <c r="AA522" i="1"/>
  <c r="AA554" i="1"/>
  <c r="AA650" i="1"/>
  <c r="AA666" i="1"/>
  <c r="AA714" i="1"/>
  <c r="AA762" i="1"/>
  <c r="AA794" i="1"/>
  <c r="AA826" i="1"/>
  <c r="AA842" i="1"/>
  <c r="AA858" i="1"/>
  <c r="AA874" i="1"/>
  <c r="AA241" i="1"/>
  <c r="AA211" i="1"/>
  <c r="AA248" i="1"/>
  <c r="AA264" i="1"/>
  <c r="AA280" i="1"/>
  <c r="AA296" i="1"/>
  <c r="AA312" i="1"/>
  <c r="AA328" i="1"/>
  <c r="AA344" i="1"/>
  <c r="AA360" i="1"/>
  <c r="AA376" i="1"/>
  <c r="AA392" i="1"/>
  <c r="AA408" i="1"/>
  <c r="AA424" i="1"/>
  <c r="AA440" i="1"/>
  <c r="AA456" i="1"/>
  <c r="AA472" i="1"/>
  <c r="AA488" i="1"/>
  <c r="AA504" i="1"/>
  <c r="AA520" i="1"/>
  <c r="AA536" i="1"/>
  <c r="AA552" i="1"/>
  <c r="AA568" i="1"/>
  <c r="AA584" i="1"/>
  <c r="AA600" i="1"/>
  <c r="AA616" i="1"/>
  <c r="AA632" i="1"/>
  <c r="AA648" i="1"/>
  <c r="AA664" i="1"/>
  <c r="AA680" i="1"/>
  <c r="AA696" i="1"/>
  <c r="AA712" i="1"/>
  <c r="AA728" i="1"/>
  <c r="AA744" i="1"/>
  <c r="AA760" i="1"/>
  <c r="AA776" i="1"/>
  <c r="AA792" i="1"/>
  <c r="AA808" i="1"/>
  <c r="AA824" i="1"/>
  <c r="AA840" i="1"/>
  <c r="AA856" i="1"/>
  <c r="AA872" i="1"/>
  <c r="AA888" i="1"/>
  <c r="AA904" i="1"/>
  <c r="AA920" i="1"/>
  <c r="AA936" i="1"/>
  <c r="AA952" i="1"/>
  <c r="AA968" i="1"/>
  <c r="AA984" i="1"/>
  <c r="AA1000" i="1"/>
  <c r="AA1016" i="1"/>
  <c r="AA1032" i="1"/>
  <c r="AA1048" i="1"/>
  <c r="AA1064" i="1"/>
  <c r="AA1080" i="1"/>
  <c r="AA1096" i="1"/>
  <c r="AA1112" i="1"/>
  <c r="AA1128" i="1"/>
  <c r="AA1144" i="1"/>
  <c r="AA1160" i="1"/>
  <c r="AA1176" i="1"/>
  <c r="AA1192" i="1"/>
  <c r="AA1208" i="1"/>
  <c r="AA1224" i="1"/>
  <c r="AA207" i="1"/>
  <c r="AA189" i="1"/>
  <c r="AA173" i="1"/>
  <c r="AA157" i="1"/>
  <c r="AA141" i="1"/>
  <c r="AA125" i="1"/>
  <c r="AA109" i="1"/>
  <c r="AA93" i="1"/>
  <c r="AA267" i="1"/>
  <c r="AA283" i="1"/>
  <c r="AA299" i="1"/>
  <c r="AA315" i="1"/>
  <c r="AA331" i="1"/>
  <c r="AA347" i="1"/>
  <c r="AA363" i="1"/>
  <c r="AA379" i="1"/>
  <c r="AA395" i="1"/>
  <c r="AA411" i="1"/>
  <c r="AA427" i="1"/>
  <c r="AA443" i="1"/>
  <c r="AA459" i="1"/>
  <c r="AA475" i="1"/>
  <c r="AA491" i="1"/>
  <c r="AA507" i="1"/>
  <c r="AA523" i="1"/>
  <c r="AA539" i="1"/>
  <c r="AA555" i="1"/>
  <c r="AA571" i="1"/>
  <c r="AA587" i="1"/>
  <c r="AA603" i="1"/>
  <c r="AA619" i="1"/>
  <c r="AA635" i="1"/>
  <c r="AA651" i="1"/>
  <c r="AA667" i="1"/>
  <c r="AA683" i="1"/>
  <c r="AA699" i="1"/>
  <c r="AA715" i="1"/>
  <c r="AA731" i="1"/>
  <c r="AA747" i="1"/>
  <c r="AA763" i="1"/>
  <c r="AA779" i="1"/>
  <c r="AA795" i="1"/>
  <c r="AA811" i="1"/>
  <c r="AA827" i="1"/>
  <c r="AA843" i="1"/>
  <c r="AA859" i="1"/>
  <c r="AA875" i="1"/>
  <c r="AA891" i="1"/>
  <c r="AA907" i="1"/>
  <c r="AA200" i="1"/>
  <c r="AA184" i="1"/>
  <c r="AA168" i="1"/>
  <c r="AA152" i="1"/>
  <c r="AA136" i="1"/>
  <c r="AA120" i="1"/>
  <c r="AA270" i="1"/>
  <c r="AA286" i="1"/>
  <c r="AA302" i="1"/>
  <c r="AA318" i="1"/>
  <c r="AA334" i="1"/>
  <c r="AA350" i="1"/>
  <c r="AA366" i="1"/>
  <c r="AA382" i="1"/>
  <c r="AA398" i="1"/>
  <c r="AA414" i="1"/>
  <c r="AA430" i="1"/>
  <c r="AA446" i="1"/>
  <c r="AA462" i="1"/>
  <c r="AA478" i="1"/>
  <c r="AA494" i="1"/>
  <c r="AA510" i="1"/>
  <c r="AA526" i="1"/>
  <c r="AA542" i="1"/>
  <c r="AA558" i="1"/>
  <c r="AA574" i="1"/>
  <c r="AA590" i="1"/>
  <c r="AA606" i="1"/>
  <c r="AA622" i="1"/>
  <c r="AA638" i="1"/>
  <c r="AA654" i="1"/>
  <c r="AA670" i="1"/>
  <c r="AA686" i="1"/>
  <c r="AA702" i="1"/>
  <c r="AA718" i="1"/>
  <c r="AA734" i="1"/>
  <c r="AA750" i="1"/>
  <c r="AA766" i="1"/>
  <c r="AA782" i="1"/>
  <c r="AA798" i="1"/>
  <c r="AA814" i="1"/>
  <c r="AA830" i="1"/>
  <c r="AA846" i="1"/>
  <c r="AA862" i="1"/>
  <c r="AA878" i="1"/>
  <c r="AA191" i="1"/>
  <c r="AA175" i="1"/>
  <c r="AA159" i="1"/>
  <c r="AA143" i="1"/>
  <c r="AA127" i="1"/>
  <c r="AA111" i="1"/>
  <c r="AA95" i="1"/>
  <c r="AA79" i="1"/>
  <c r="AA63" i="1"/>
  <c r="AA47" i="1"/>
  <c r="AA31" i="1"/>
  <c r="AA15" i="1"/>
  <c r="AA273" i="1"/>
  <c r="AA289" i="1"/>
  <c r="AA305" i="1"/>
  <c r="AA321" i="1"/>
  <c r="AA337" i="1"/>
  <c r="AA353" i="1"/>
  <c r="AA369" i="1"/>
  <c r="AA385" i="1"/>
  <c r="AA401" i="1"/>
  <c r="AA417" i="1"/>
  <c r="AA433" i="1"/>
  <c r="AA449" i="1"/>
  <c r="AA465" i="1"/>
  <c r="AA481" i="1"/>
  <c r="AA497" i="1"/>
  <c r="AA513" i="1"/>
  <c r="AA529" i="1"/>
  <c r="AA545" i="1"/>
  <c r="AA561" i="1"/>
  <c r="AA577" i="1"/>
  <c r="AA593" i="1"/>
  <c r="AA609" i="1"/>
  <c r="AA625" i="1"/>
  <c r="AA641" i="1"/>
  <c r="AA657" i="1"/>
  <c r="AA673" i="1"/>
  <c r="AA689" i="1"/>
  <c r="AA705" i="1"/>
  <c r="AA721" i="1"/>
  <c r="AA737" i="1"/>
  <c r="AA753" i="1"/>
  <c r="AA769" i="1"/>
  <c r="AA785" i="1"/>
  <c r="AA801" i="1"/>
  <c r="AA817" i="1"/>
  <c r="AA833" i="1"/>
  <c r="AA849" i="1"/>
  <c r="AA865" i="1"/>
  <c r="AA881" i="1"/>
  <c r="AA897" i="1"/>
  <c r="AA913" i="1"/>
  <c r="AA929" i="1"/>
  <c r="AA945" i="1"/>
  <c r="AA961" i="1"/>
  <c r="AA977" i="1"/>
  <c r="AA993" i="1"/>
  <c r="AA1009" i="1"/>
  <c r="AA1025" i="1"/>
  <c r="AA1041" i="1"/>
  <c r="AA1057" i="1"/>
  <c r="AA1073" i="1"/>
  <c r="AA1089" i="1"/>
  <c r="AA1105" i="1"/>
  <c r="AA1121" i="1"/>
  <c r="AA1137" i="1"/>
  <c r="AA1153" i="1"/>
  <c r="AA1169" i="1"/>
  <c r="AA1185" i="1"/>
  <c r="AA1201" i="1"/>
  <c r="AA1217" i="1"/>
  <c r="AA1233" i="1"/>
  <c r="AA1249" i="1"/>
  <c r="AA1265" i="1"/>
  <c r="AA1281" i="1"/>
  <c r="AA1297" i="1"/>
  <c r="AA1313" i="1"/>
  <c r="AA1329" i="1"/>
  <c r="AA1345" i="1"/>
  <c r="AA1361" i="1"/>
  <c r="AA1377" i="1"/>
  <c r="AA1393" i="1"/>
  <c r="AA1409" i="1"/>
  <c r="AA1425" i="1"/>
  <c r="AA1441" i="1"/>
  <c r="AA1457" i="1"/>
  <c r="AA1473" i="1"/>
  <c r="AA1489" i="1"/>
  <c r="AA1497" i="1"/>
  <c r="AA1513" i="1"/>
  <c r="AA1529" i="1"/>
  <c r="AA1545" i="1"/>
  <c r="AA1561" i="1"/>
  <c r="AA1577" i="1"/>
  <c r="AA1593" i="1"/>
  <c r="AA1609" i="1"/>
  <c r="AA1629" i="1"/>
  <c r="AA1645" i="1"/>
  <c r="AA1661" i="1"/>
  <c r="AA1677" i="1"/>
  <c r="AA1693" i="1"/>
  <c r="AA1709" i="1"/>
  <c r="AA1725" i="1"/>
  <c r="AA1741" i="1"/>
  <c r="AA1757" i="1"/>
  <c r="AA1773" i="1"/>
  <c r="AA1789" i="1"/>
  <c r="AA1805" i="1"/>
  <c r="AA1821" i="1"/>
  <c r="AA1837" i="1"/>
  <c r="AA1853" i="1"/>
  <c r="AA1869" i="1"/>
  <c r="AA1885" i="1"/>
  <c r="AA1901" i="1"/>
  <c r="AA1917" i="1"/>
  <c r="AA1933" i="1"/>
  <c r="AA1949" i="1"/>
  <c r="AA1965" i="1"/>
  <c r="AA1981" i="1"/>
  <c r="AA1997" i="1"/>
  <c r="AA2013" i="1"/>
  <c r="AA2029" i="1"/>
  <c r="AA2045" i="1"/>
  <c r="AA2061" i="1"/>
  <c r="AA2077" i="1"/>
  <c r="AA2093" i="1"/>
  <c r="AA2109" i="1"/>
  <c r="AA2125" i="1"/>
  <c r="AA2141" i="1"/>
  <c r="AA2157" i="1"/>
  <c r="AA2173" i="1"/>
  <c r="AA2189" i="1"/>
  <c r="AA2205" i="1"/>
  <c r="AA2221" i="1"/>
  <c r="AA2237" i="1"/>
  <c r="AA2253" i="1"/>
  <c r="AA2269" i="1"/>
  <c r="AA2285" i="1"/>
  <c r="AA2301" i="1"/>
  <c r="AA2317" i="1"/>
  <c r="AA2333" i="1"/>
  <c r="AA2349" i="1"/>
  <c r="AA2365" i="1"/>
  <c r="AA2381" i="1"/>
  <c r="AA2397" i="1"/>
  <c r="AA2413" i="1"/>
  <c r="AA2429" i="1"/>
  <c r="AA2445" i="1"/>
  <c r="AA2461" i="1"/>
  <c r="AA2477" i="1"/>
  <c r="AA2493" i="1"/>
  <c r="AA2509" i="1"/>
  <c r="AA1240" i="1"/>
  <c r="AA1256" i="1"/>
  <c r="AA1272" i="1"/>
  <c r="AA1288" i="1"/>
  <c r="AA1304" i="1"/>
  <c r="AA1320" i="1"/>
  <c r="AA1336" i="1"/>
  <c r="AA1352" i="1"/>
  <c r="AA1368" i="1"/>
  <c r="AA1384" i="1"/>
  <c r="AA1400" i="1"/>
  <c r="AA1416" i="1"/>
  <c r="AA1432" i="1"/>
  <c r="AA1448" i="1"/>
  <c r="AA1464" i="1"/>
  <c r="AA1480" i="1"/>
  <c r="AA1620" i="1"/>
  <c r="AA1636" i="1"/>
  <c r="AA1652" i="1"/>
  <c r="AA1668" i="1"/>
  <c r="AA1684" i="1"/>
  <c r="AA1700" i="1"/>
  <c r="AA1716" i="1"/>
  <c r="AA1732" i="1"/>
  <c r="AA1748" i="1"/>
  <c r="AA1764" i="1"/>
  <c r="AA1780" i="1"/>
  <c r="AA1796" i="1"/>
  <c r="AA1812" i="1"/>
  <c r="AA1828" i="1"/>
  <c r="AA1844" i="1"/>
  <c r="AA1860" i="1"/>
  <c r="AA1876" i="1"/>
  <c r="AA1892" i="1"/>
  <c r="AA1908" i="1"/>
  <c r="AA1924" i="1"/>
  <c r="AA1940" i="1"/>
  <c r="AA1956" i="1"/>
  <c r="AA1972" i="1"/>
  <c r="AA1988" i="1"/>
  <c r="AA2004" i="1"/>
  <c r="AA2020" i="1"/>
  <c r="AA2036" i="1"/>
  <c r="AA2052" i="1"/>
  <c r="AA2068" i="1"/>
  <c r="AA2084" i="1"/>
  <c r="AA2100" i="1"/>
  <c r="AA2116" i="1"/>
  <c r="AA2132" i="1"/>
  <c r="AA2148" i="1"/>
  <c r="AA2164" i="1"/>
  <c r="AA2180" i="1"/>
  <c r="AA2196" i="1"/>
  <c r="AA2212" i="1"/>
  <c r="AA2228" i="1"/>
  <c r="AA2244" i="1"/>
  <c r="AA919" i="1"/>
  <c r="AA935" i="1"/>
  <c r="AA951" i="1"/>
  <c r="AA967" i="1"/>
  <c r="AA983" i="1"/>
  <c r="AA999" i="1"/>
  <c r="AA1015" i="1"/>
  <c r="AA1031" i="1"/>
  <c r="AA1047" i="1"/>
  <c r="AA1063" i="1"/>
  <c r="AA1079" i="1"/>
  <c r="AA1095" i="1"/>
  <c r="AA1111" i="1"/>
  <c r="AA1127" i="1"/>
  <c r="AA1143" i="1"/>
  <c r="AA1159" i="1"/>
  <c r="AA1175" i="1"/>
  <c r="AA1191" i="1"/>
  <c r="AA1207" i="1"/>
  <c r="AA1223" i="1"/>
  <c r="AA1239" i="1"/>
  <c r="AA1255" i="1"/>
  <c r="AA1271" i="1"/>
  <c r="AA1287" i="1"/>
  <c r="AA1303" i="1"/>
  <c r="AA1319" i="1"/>
  <c r="AA1335" i="1"/>
  <c r="AA1351" i="1"/>
  <c r="AA1367" i="1"/>
  <c r="AA1383" i="1"/>
  <c r="AA1399" i="1"/>
  <c r="AA1415" i="1"/>
  <c r="AA1431" i="1"/>
  <c r="AA1447" i="1"/>
  <c r="AA1463" i="1"/>
  <c r="AA1479" i="1"/>
  <c r="AA1503" i="1"/>
  <c r="AA1519" i="1"/>
  <c r="AA1535" i="1"/>
  <c r="AA1551" i="1"/>
  <c r="AA1567" i="1"/>
  <c r="AA1583" i="1"/>
  <c r="AA1599" i="1"/>
  <c r="AA1627" i="1"/>
  <c r="AA1643" i="1"/>
  <c r="AA1659" i="1"/>
  <c r="AA1675" i="1"/>
  <c r="AA1687" i="1"/>
  <c r="AA1703" i="1"/>
  <c r="AA1719" i="1"/>
  <c r="AA1735" i="1"/>
  <c r="AA1751" i="1"/>
  <c r="AA1767" i="1"/>
  <c r="AA1783" i="1"/>
  <c r="AA1799" i="1"/>
  <c r="AA1815" i="1"/>
  <c r="AA1831" i="1"/>
  <c r="AA1847" i="1"/>
  <c r="AA1863" i="1"/>
  <c r="AA1879" i="1"/>
  <c r="AA898" i="1"/>
  <c r="AA914" i="1"/>
  <c r="AA930" i="1"/>
  <c r="AA946" i="1"/>
  <c r="AA962" i="1"/>
  <c r="AA978" i="1"/>
  <c r="AA994" i="1"/>
  <c r="AA1010" i="1"/>
  <c r="AA1026" i="1"/>
  <c r="AA1042" i="1"/>
  <c r="AA1058" i="1"/>
  <c r="AA1074" i="1"/>
  <c r="AA1090" i="1"/>
  <c r="AA1106" i="1"/>
  <c r="AA1122" i="1"/>
  <c r="AA1138" i="1"/>
  <c r="AA1154" i="1"/>
  <c r="AA1170" i="1"/>
  <c r="AA1186" i="1"/>
  <c r="AA1202" i="1"/>
  <c r="AA1218" i="1"/>
  <c r="AA1234" i="1"/>
  <c r="AA1250" i="1"/>
  <c r="AA1266" i="1"/>
  <c r="AA1282" i="1"/>
  <c r="AA1298" i="1"/>
  <c r="AA1314" i="1"/>
  <c r="AA1330" i="1"/>
  <c r="AA1346" i="1"/>
  <c r="AA1362" i="1"/>
  <c r="AA1378" i="1"/>
  <c r="AA1394" i="1"/>
  <c r="AA1410" i="1"/>
  <c r="AA1426" i="1"/>
  <c r="AA1442" i="1"/>
  <c r="AA1458" i="1"/>
  <c r="AA1474" i="1"/>
  <c r="AA1490" i="1"/>
  <c r="AA1498" i="1"/>
  <c r="AA1514" i="1"/>
  <c r="AA1530" i="1"/>
  <c r="AA1546" i="1"/>
  <c r="AA1562" i="1"/>
  <c r="AA1578" i="1"/>
  <c r="AA1594" i="1"/>
  <c r="AA1610" i="1"/>
  <c r="AA1626" i="1"/>
  <c r="AA1642" i="1"/>
  <c r="AA1658" i="1"/>
  <c r="AA1674" i="1"/>
  <c r="AA1690" i="1"/>
  <c r="AA1706" i="1"/>
  <c r="AA1722" i="1"/>
  <c r="AA1738" i="1"/>
  <c r="AA1754" i="1"/>
  <c r="AA1770" i="1"/>
  <c r="AA1786" i="1"/>
  <c r="AA1802" i="1"/>
  <c r="AA1818" i="1"/>
  <c r="AA1834" i="1"/>
  <c r="AA1850" i="1"/>
  <c r="AA1866" i="1"/>
  <c r="AA1882" i="1"/>
  <c r="AA1898" i="1"/>
  <c r="AA1914" i="1"/>
  <c r="AA1930" i="1"/>
  <c r="AA1946" i="1"/>
  <c r="AA1962" i="1"/>
  <c r="AA1978" i="1"/>
  <c r="AA1994" i="1"/>
  <c r="AA2010" i="1"/>
  <c r="AA2026" i="1"/>
  <c r="AA2042" i="1"/>
  <c r="AA2058" i="1"/>
  <c r="AA2074" i="1"/>
  <c r="AA2090" i="1"/>
  <c r="AA2106" i="1"/>
  <c r="AA2122" i="1"/>
  <c r="AA2138" i="1"/>
  <c r="AA2154" i="1"/>
  <c r="AA2170" i="1"/>
  <c r="AA2186" i="1"/>
  <c r="AA2202" i="1"/>
  <c r="AA2218" i="1"/>
  <c r="AA2234" i="1"/>
  <c r="AA2525" i="1"/>
  <c r="AA2541" i="1"/>
  <c r="AA2557" i="1"/>
  <c r="AA2573" i="1"/>
  <c r="AA2589" i="1"/>
  <c r="AA2605" i="1"/>
  <c r="AA2621" i="1"/>
  <c r="AA2637" i="1"/>
  <c r="AA2653" i="1"/>
  <c r="AA2669" i="1"/>
  <c r="AA2697" i="1"/>
  <c r="AA2713" i="1"/>
  <c r="AA2729" i="1"/>
  <c r="AA2745" i="1"/>
  <c r="AA2761" i="1"/>
  <c r="AA2777" i="1"/>
  <c r="AA2793" i="1"/>
  <c r="AA2809" i="1"/>
  <c r="AA2825" i="1"/>
  <c r="AA2841" i="1"/>
  <c r="AA2857" i="1"/>
  <c r="AA2873" i="1"/>
  <c r="AA2889" i="1"/>
  <c r="AA2913" i="1"/>
  <c r="AA2929" i="1"/>
  <c r="AA2941" i="1"/>
  <c r="AA2957" i="1"/>
  <c r="AA2973" i="1"/>
  <c r="AA2989" i="1"/>
  <c r="AA3005" i="1"/>
  <c r="AA3021" i="1"/>
  <c r="AA3037" i="1"/>
  <c r="AA3053" i="1"/>
  <c r="AA3069" i="1"/>
  <c r="AA3085" i="1"/>
  <c r="AA3101" i="1"/>
  <c r="AA3117" i="1"/>
  <c r="AA3133" i="1"/>
  <c r="AA3149" i="1"/>
  <c r="AA3165" i="1"/>
  <c r="AA3181" i="1"/>
  <c r="AA3197" i="1"/>
  <c r="AA3213" i="1"/>
  <c r="AA3229" i="1"/>
  <c r="AA3245" i="1"/>
  <c r="AA3261" i="1"/>
  <c r="AA3277" i="1"/>
  <c r="AA3293" i="1"/>
  <c r="AA3309" i="1"/>
  <c r="AA3325" i="1"/>
  <c r="AA3341" i="1"/>
  <c r="AA3357" i="1"/>
  <c r="AA3373" i="1"/>
  <c r="AA3389" i="1"/>
  <c r="AA3405" i="1"/>
  <c r="AA3421" i="1"/>
  <c r="AA3437" i="1"/>
  <c r="AA3453" i="1"/>
  <c r="AA3469" i="1"/>
  <c r="AA3485" i="1"/>
  <c r="AA3501" i="1"/>
  <c r="AA3517" i="1"/>
  <c r="AA3533" i="1"/>
  <c r="AA3549" i="1"/>
  <c r="AA3565" i="1"/>
  <c r="AA3581" i="1"/>
  <c r="AA3601" i="1"/>
  <c r="AA3617" i="1"/>
  <c r="AA3633" i="1"/>
  <c r="AA3649" i="1"/>
  <c r="AA3665" i="1"/>
  <c r="AA3681" i="1"/>
  <c r="AA3697" i="1"/>
  <c r="AA3713" i="1"/>
  <c r="AA3729" i="1"/>
  <c r="AA3745" i="1"/>
  <c r="AA3761" i="1"/>
  <c r="AA3777" i="1"/>
  <c r="AA3793" i="1"/>
  <c r="AA3809" i="1"/>
  <c r="AA3825" i="1"/>
  <c r="AA2256" i="1"/>
  <c r="AA2272" i="1"/>
  <c r="AA2288" i="1"/>
  <c r="AA2304" i="1"/>
  <c r="AA2320" i="1"/>
  <c r="AA2336" i="1"/>
  <c r="AA2352" i="1"/>
  <c r="AA2368" i="1"/>
  <c r="AA2384" i="1"/>
  <c r="AA2400" i="1"/>
  <c r="AA2416" i="1"/>
  <c r="AA2432" i="1"/>
  <c r="AA2448" i="1"/>
  <c r="AA2464" i="1"/>
  <c r="AA2480" i="1"/>
  <c r="AA2496" i="1"/>
  <c r="AA2512" i="1"/>
  <c r="AA2528" i="1"/>
  <c r="AA2544" i="1"/>
  <c r="AA2560" i="1"/>
  <c r="AA2576" i="1"/>
  <c r="AA2592" i="1"/>
  <c r="AA2608" i="1"/>
  <c r="AA2624" i="1"/>
  <c r="AA2640" i="1"/>
  <c r="AA2656" i="1"/>
  <c r="AA2672" i="1"/>
  <c r="AA2916" i="1"/>
  <c r="AA2932" i="1"/>
  <c r="AA2944" i="1"/>
  <c r="AA2960" i="1"/>
  <c r="AA2976" i="1"/>
  <c r="AA2992" i="1"/>
  <c r="AA3008" i="1"/>
  <c r="AA3024" i="1"/>
  <c r="AA3040" i="1"/>
  <c r="AA3056" i="1"/>
  <c r="AA3072" i="1"/>
  <c r="AA3088" i="1"/>
  <c r="AA3104" i="1"/>
  <c r="AA3120" i="1"/>
  <c r="AA3136" i="1"/>
  <c r="AA3152" i="1"/>
  <c r="AA3168" i="1"/>
  <c r="AA3184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075" i="1"/>
  <c r="AA2091" i="1"/>
  <c r="AA2107" i="1"/>
  <c r="AA2123" i="1"/>
  <c r="AA2139" i="1"/>
  <c r="AA2155" i="1"/>
  <c r="AA2171" i="1"/>
  <c r="AA2187" i="1"/>
  <c r="AA2203" i="1"/>
  <c r="AA2219" i="1"/>
  <c r="AA2235" i="1"/>
  <c r="AA2251" i="1"/>
  <c r="AA2267" i="1"/>
  <c r="AA2283" i="1"/>
  <c r="AA2299" i="1"/>
  <c r="AA2315" i="1"/>
  <c r="AA2331" i="1"/>
  <c r="AA2347" i="1"/>
  <c r="AA2363" i="1"/>
  <c r="AA2379" i="1"/>
  <c r="AA2395" i="1"/>
  <c r="AA2411" i="1"/>
  <c r="AA2427" i="1"/>
  <c r="AA2443" i="1"/>
  <c r="AA2459" i="1"/>
  <c r="AA2475" i="1"/>
  <c r="AA2491" i="1"/>
  <c r="AA2507" i="1"/>
  <c r="AA2523" i="1"/>
  <c r="AA2539" i="1"/>
  <c r="AA2555" i="1"/>
  <c r="AA2571" i="1"/>
  <c r="AA2587" i="1"/>
  <c r="AA2603" i="1"/>
  <c r="AA2619" i="1"/>
  <c r="AA2635" i="1"/>
  <c r="AA2651" i="1"/>
  <c r="AA2667" i="1"/>
  <c r="AA2691" i="1"/>
  <c r="AA2707" i="1"/>
  <c r="AA2723" i="1"/>
  <c r="AA2739" i="1"/>
  <c r="AA2755" i="1"/>
  <c r="AA2771" i="1"/>
  <c r="AA2787" i="1"/>
  <c r="AA2803" i="1"/>
  <c r="AA2819" i="1"/>
  <c r="AA2835" i="1"/>
  <c r="AA2851" i="1"/>
  <c r="AA2867" i="1"/>
  <c r="AA2883" i="1"/>
  <c r="AA2899" i="1"/>
  <c r="AA2258" i="1"/>
  <c r="AA2274" i="1"/>
  <c r="AA2290" i="1"/>
  <c r="AA2306" i="1"/>
  <c r="AA2322" i="1"/>
  <c r="AA2338" i="1"/>
  <c r="AA2354" i="1"/>
  <c r="AA2370" i="1"/>
  <c r="AA2386" i="1"/>
  <c r="AA2402" i="1"/>
  <c r="AA2418" i="1"/>
  <c r="AA2434" i="1"/>
  <c r="AA2450" i="1"/>
  <c r="AA2466" i="1"/>
  <c r="AA2482" i="1"/>
  <c r="AA2498" i="1"/>
  <c r="AA2514" i="1"/>
  <c r="AA2530" i="1"/>
  <c r="AA2546" i="1"/>
  <c r="AA2562" i="1"/>
  <c r="AA2578" i="1"/>
  <c r="AA2594" i="1"/>
  <c r="AA2610" i="1"/>
  <c r="AA2626" i="1"/>
  <c r="AA2642" i="1"/>
  <c r="AA2658" i="1"/>
  <c r="AA2674" i="1"/>
  <c r="AA2682" i="1"/>
  <c r="AA2686" i="1"/>
  <c r="AA2698" i="1"/>
  <c r="AA2702" i="1"/>
  <c r="AA2714" i="1"/>
  <c r="AA2718" i="1"/>
  <c r="AA2730" i="1"/>
  <c r="AA2734" i="1"/>
  <c r="AA2746" i="1"/>
  <c r="AA2750" i="1"/>
  <c r="AA2762" i="1"/>
  <c r="AA2766" i="1"/>
  <c r="AA2778" i="1"/>
  <c r="AA2782" i="1"/>
  <c r="AA2794" i="1"/>
  <c r="AA2798" i="1"/>
  <c r="AA2810" i="1"/>
  <c r="AA2814" i="1"/>
  <c r="AA2826" i="1"/>
  <c r="AA2830" i="1"/>
  <c r="AA2842" i="1"/>
  <c r="AA2846" i="1"/>
  <c r="AA2858" i="1"/>
  <c r="AA2862" i="1"/>
  <c r="AA2874" i="1"/>
  <c r="AA2878" i="1"/>
  <c r="AA2890" i="1"/>
  <c r="AA2894" i="1"/>
  <c r="AA2906" i="1"/>
  <c r="AA2922" i="1"/>
  <c r="AA2946" i="1"/>
  <c r="AA2962" i="1"/>
  <c r="AA2978" i="1"/>
  <c r="AA2994" i="1"/>
  <c r="AA3010" i="1"/>
  <c r="AA3026" i="1"/>
  <c r="AA3042" i="1"/>
  <c r="AA3058" i="1"/>
  <c r="AA3074" i="1"/>
  <c r="AA3090" i="1"/>
  <c r="AA3106" i="1"/>
  <c r="AA3122" i="1"/>
  <c r="AA3138" i="1"/>
  <c r="AA3154" i="1"/>
  <c r="AA3170" i="1"/>
  <c r="AA3186" i="1"/>
  <c r="AA3202" i="1"/>
  <c r="AA3218" i="1"/>
  <c r="AA3234" i="1"/>
  <c r="AA3250" i="1"/>
  <c r="AA3266" i="1"/>
  <c r="AA3282" i="1"/>
  <c r="AA3298" i="1"/>
  <c r="AA3314" i="1"/>
  <c r="AA3330" i="1"/>
  <c r="AA3346" i="1"/>
  <c r="AA3362" i="1"/>
  <c r="AA3378" i="1"/>
  <c r="AA3394" i="1"/>
  <c r="AA3410" i="1"/>
  <c r="AA3426" i="1"/>
  <c r="AA3442" i="1"/>
  <c r="AA3458" i="1"/>
  <c r="AA3474" i="1"/>
  <c r="AA3490" i="1"/>
  <c r="AA3506" i="1"/>
  <c r="AA3522" i="1"/>
  <c r="AA3538" i="1"/>
  <c r="AA3554" i="1"/>
  <c r="AA3570" i="1"/>
  <c r="AA3586" i="1"/>
  <c r="AA3594" i="1"/>
  <c r="AA3833" i="1"/>
  <c r="AA3849" i="1"/>
  <c r="AA3865" i="1"/>
  <c r="AA3881" i="1"/>
  <c r="AA3897" i="1"/>
  <c r="AA3913" i="1"/>
  <c r="AA3929" i="1"/>
  <c r="AA3945" i="1"/>
  <c r="AA3961" i="1"/>
  <c r="AA3977" i="1"/>
  <c r="AA3993" i="1"/>
  <c r="AA4009" i="1"/>
  <c r="AA4025" i="1"/>
  <c r="AA4041" i="1"/>
  <c r="AA4057" i="1"/>
  <c r="AA4073" i="1"/>
  <c r="AA4089" i="1"/>
  <c r="AA4105" i="1"/>
  <c r="AA3212" i="1"/>
  <c r="AA3228" i="1"/>
  <c r="AA3244" i="1"/>
  <c r="AA3260" i="1"/>
  <c r="AA3276" i="1"/>
  <c r="AA3292" i="1"/>
  <c r="AA3308" i="1"/>
  <c r="AA3324" i="1"/>
  <c r="AA3340" i="1"/>
  <c r="AA3356" i="1"/>
  <c r="AA3372" i="1"/>
  <c r="AA3388" i="1"/>
  <c r="AA3404" i="1"/>
  <c r="AA3420" i="1"/>
  <c r="AA3436" i="1"/>
  <c r="AA3452" i="1"/>
  <c r="AA3468" i="1"/>
  <c r="AA3484" i="1"/>
  <c r="AA3500" i="1"/>
  <c r="AA3516" i="1"/>
  <c r="AA3532" i="1"/>
  <c r="AA3548" i="1"/>
  <c r="AA3564" i="1"/>
  <c r="AA3580" i="1"/>
  <c r="AA3600" i="1"/>
  <c r="AA3616" i="1"/>
  <c r="AA3632" i="1"/>
  <c r="AA3648" i="1"/>
  <c r="AA3664" i="1"/>
  <c r="AA3680" i="1"/>
  <c r="AA3696" i="1"/>
  <c r="AA3712" i="1"/>
  <c r="AA3728" i="1"/>
  <c r="AA3744" i="1"/>
  <c r="AA3760" i="1"/>
  <c r="AA3776" i="1"/>
  <c r="AA3792" i="1"/>
  <c r="AA3808" i="1"/>
  <c r="AA3824" i="1"/>
  <c r="AA3840" i="1"/>
  <c r="AA3856" i="1"/>
  <c r="AA3872" i="1"/>
  <c r="AA3888" i="1"/>
  <c r="AA3904" i="1"/>
  <c r="AA3920" i="1"/>
  <c r="AA3936" i="1"/>
  <c r="AA3952" i="1"/>
  <c r="AA3968" i="1"/>
  <c r="AA3984" i="1"/>
  <c r="AA4000" i="1"/>
  <c r="AA4016" i="1"/>
  <c r="AA4032" i="1"/>
  <c r="AA4048" i="1"/>
  <c r="AA4064" i="1"/>
  <c r="AA4080" i="1"/>
  <c r="AA4096" i="1"/>
  <c r="AA4112" i="1"/>
  <c r="AA2" i="1"/>
  <c r="AA2911" i="1"/>
  <c r="AA2927" i="1"/>
  <c r="AA2943" i="1"/>
  <c r="AA2959" i="1"/>
  <c r="AA2975" i="1"/>
  <c r="AA2991" i="1"/>
  <c r="AA3007" i="1"/>
  <c r="AA3023" i="1"/>
  <c r="AA3039" i="1"/>
  <c r="AA3055" i="1"/>
  <c r="AA3071" i="1"/>
  <c r="AA3087" i="1"/>
  <c r="AA3103" i="1"/>
  <c r="AA3119" i="1"/>
  <c r="AA3135" i="1"/>
  <c r="AA3151" i="1"/>
  <c r="AA3167" i="1"/>
  <c r="AA3183" i="1"/>
  <c r="AA3199" i="1"/>
  <c r="AA3215" i="1"/>
  <c r="AA3231" i="1"/>
  <c r="AA3247" i="1"/>
  <c r="AA3263" i="1"/>
  <c r="AA3279" i="1"/>
  <c r="AA3295" i="1"/>
  <c r="AA3311" i="1"/>
  <c r="AA3327" i="1"/>
  <c r="AA3343" i="1"/>
  <c r="AA3359" i="1"/>
  <c r="AA3375" i="1"/>
  <c r="AA3391" i="1"/>
  <c r="AA3407" i="1"/>
  <c r="AA3423" i="1"/>
  <c r="AA3439" i="1"/>
  <c r="AA3455" i="1"/>
  <c r="AA3471" i="1"/>
  <c r="AA3487" i="1"/>
  <c r="AA3503" i="1"/>
  <c r="AA3519" i="1"/>
  <c r="AA3535" i="1"/>
  <c r="AA3551" i="1"/>
  <c r="AA3567" i="1"/>
  <c r="AA3583" i="1"/>
  <c r="AA3599" i="1"/>
  <c r="AA3615" i="1"/>
  <c r="AA3631" i="1"/>
  <c r="AA3647" i="1"/>
  <c r="AA3663" i="1"/>
  <c r="AA3679" i="1"/>
  <c r="AA3695" i="1"/>
  <c r="AA3711" i="1"/>
  <c r="AA3727" i="1"/>
  <c r="AA3743" i="1"/>
  <c r="AA3759" i="1"/>
  <c r="AA3775" i="1"/>
  <c r="AA3791" i="1"/>
  <c r="AA3807" i="1"/>
  <c r="AA3823" i="1"/>
  <c r="AA3839" i="1"/>
  <c r="AA3855" i="1"/>
  <c r="AA3871" i="1"/>
  <c r="AA3887" i="1"/>
  <c r="AA3903" i="1"/>
  <c r="AA3919" i="1"/>
  <c r="AA3935" i="1"/>
  <c r="AA3951" i="1"/>
  <c r="AA3967" i="1"/>
  <c r="AA3983" i="1"/>
  <c r="AA3999" i="1"/>
  <c r="AA4015" i="1"/>
  <c r="AA4031" i="1"/>
  <c r="AA4047" i="1"/>
  <c r="AA4063" i="1"/>
  <c r="AA4079" i="1"/>
  <c r="AA4095" i="1"/>
  <c r="AA4111" i="1"/>
  <c r="AA3606" i="1"/>
  <c r="AA3622" i="1"/>
  <c r="AA3638" i="1"/>
  <c r="AA3654" i="1"/>
  <c r="AA3670" i="1"/>
  <c r="AA3686" i="1"/>
  <c r="AA3702" i="1"/>
  <c r="AA3718" i="1"/>
  <c r="AA3734" i="1"/>
  <c r="AA3750" i="1"/>
  <c r="AA3766" i="1"/>
  <c r="AA3782" i="1"/>
  <c r="AA3798" i="1"/>
  <c r="AA3814" i="1"/>
  <c r="AA3830" i="1"/>
  <c r="AA3846" i="1"/>
  <c r="AA3862" i="1"/>
  <c r="AA3878" i="1"/>
  <c r="AA3894" i="1"/>
  <c r="AA3910" i="1"/>
  <c r="AA3926" i="1"/>
  <c r="AA3942" i="1"/>
  <c r="AA3958" i="1"/>
  <c r="AA3974" i="1"/>
  <c r="AA3990" i="1"/>
  <c r="AA4006" i="1"/>
  <c r="AA4022" i="1"/>
  <c r="AA4038" i="1"/>
  <c r="AA4054" i="1"/>
  <c r="AA4070" i="1"/>
  <c r="AA4086" i="1"/>
  <c r="AA4102" i="1"/>
</calcChain>
</file>

<file path=xl/sharedStrings.xml><?xml version="1.0" encoding="utf-8"?>
<sst xmlns="http://schemas.openxmlformats.org/spreadsheetml/2006/main" count="33042" uniqueCount="8384">
  <si>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</si>
  <si>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</si>
  <si>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</si>
  <si>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</si>
  <si>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</si>
  <si>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</si>
  <si>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</si>
  <si>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</si>
  <si>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</si>
  <si>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</si>
  <si>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</si>
  <si>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</si>
  <si>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</si>
  <si>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</si>
  <si>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</si>
  <si>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</si>
  <si>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</si>
  <si>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</si>
  <si>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</si>
  <si>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</si>
  <si>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</si>
  <si>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</si>
  <si>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</si>
  <si>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</si>
  <si>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</si>
  <si>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</si>
  <si>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</si>
  <si>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</si>
  <si>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</si>
  <si>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</si>
  <si>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</si>
  <si>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</si>
  <si>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</si>
  <si>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</si>
  <si>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</si>
  <si>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</si>
  <si>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</si>
  <si>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</si>
  <si>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</si>
  <si>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</si>
  <si>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</si>
  <si>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</si>
  <si>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</si>
  <si>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</si>
  <si>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</si>
  <si>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</si>
  <si>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</si>
  <si>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</si>
  <si>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</si>
  <si>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</si>
  <si>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</si>
  <si>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</si>
  <si>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</si>
  <si>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</si>
  <si>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</si>
  <si>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</si>
  <si>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</si>
  <si>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</si>
  <si>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</si>
  <si>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</si>
  <si>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</si>
  <si>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</si>
  <si>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</si>
  <si>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</si>
  <si>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</si>
  <si>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</si>
  <si>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</si>
  <si>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</si>
  <si>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</si>
  <si>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</si>
  <si>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</si>
  <si>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</si>
  <si>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</si>
  <si>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</si>
  <si>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</si>
  <si>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</si>
  <si>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</si>
  <si>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</si>
  <si>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</si>
  <si>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</si>
  <si>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</si>
  <si>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</si>
  <si>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</si>
  <si>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</si>
  <si>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</si>
  <si>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</si>
  <si>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</si>
  <si>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</si>
  <si>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</si>
  <si>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</si>
  <si>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</si>
  <si>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</si>
  <si>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</si>
  <si>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</si>
  <si>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</si>
  <si>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</si>
  <si>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</si>
  <si>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</si>
  <si>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</si>
  <si>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</si>
  <si>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</si>
  <si>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</si>
  <si>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</si>
  <si>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</si>
  <si>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</si>
  <si>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</si>
  <si>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</si>
  <si>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</si>
  <si>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</si>
  <si>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</si>
  <si>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</si>
  <si>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</si>
  <si>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</si>
  <si>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</si>
  <si>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</si>
  <si>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</si>
  <si>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</si>
  <si>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</si>
  <si>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</si>
  <si>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</si>
  <si>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</si>
  <si>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</si>
  <si>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</si>
  <si>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</si>
  <si>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</si>
  <si>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</si>
  <si>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</si>
  <si>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</si>
  <si>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</si>
  <si>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</si>
  <si>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</si>
  <si>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</si>
  <si>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</si>
  <si>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</si>
  <si>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</si>
  <si>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</si>
  <si>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</si>
  <si>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</si>
  <si>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</si>
  <si>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</si>
  <si>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</si>
  <si>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</si>
  <si>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</si>
  <si>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</si>
  <si>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</si>
  <si>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</si>
  <si>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</si>
  <si>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</si>
  <si>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</si>
  <si>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</si>
  <si>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</si>
  <si>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</si>
  <si>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</si>
  <si>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</si>
  <si>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</si>
  <si>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</si>
  <si>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</si>
  <si>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</si>
  <si>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</si>
  <si>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</si>
  <si>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</si>
  <si>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</si>
  <si>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</si>
  <si>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</si>
  <si>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</si>
  <si>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</si>
  <si>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</si>
  <si>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</si>
  <si>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</si>
  <si>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</si>
  <si>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</si>
  <si>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</si>
  <si>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</si>
  <si>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</si>
  <si>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</si>
  <si>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</si>
  <si>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</si>
  <si>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</si>
  <si>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</si>
  <si>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</si>
  <si>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</si>
  <si>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</si>
  <si>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</si>
  <si>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</si>
  <si>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</si>
  <si>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</si>
  <si>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</si>
  <si>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</si>
  <si>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</si>
  <si>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</si>
  <si>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</si>
  <si>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</si>
  <si>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</si>
  <si>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</si>
  <si>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</si>
  <si>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</si>
  <si>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</si>
  <si>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</si>
  <si>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</si>
  <si>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</si>
  <si>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</si>
  <si>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</si>
  <si>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</si>
  <si>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</si>
  <si>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</si>
  <si>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</si>
  <si>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</si>
  <si>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</si>
  <si>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</si>
  <si>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</si>
  <si>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</si>
  <si>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</si>
  <si>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</si>
  <si>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</si>
  <si>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</si>
  <si>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</si>
  <si>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</si>
  <si>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</si>
  <si>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</si>
  <si>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</si>
  <si>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</si>
  <si>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</si>
  <si>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</si>
  <si>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</si>
  <si>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</si>
  <si>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</si>
  <si>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</si>
  <si>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</si>
  <si>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</si>
  <si>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</si>
  <si>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</si>
  <si>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</si>
  <si>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</si>
  <si>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</si>
  <si>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</si>
  <si>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</si>
  <si>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</si>
  <si>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</si>
  <si>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</si>
  <si>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</si>
  <si>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</si>
  <si>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</si>
  <si>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</si>
  <si>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</si>
  <si>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</si>
  <si>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</si>
  <si>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</si>
  <si>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</si>
  <si>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</si>
  <si>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</si>
  <si>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</si>
  <si>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</si>
  <si>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</si>
  <si>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</si>
  <si>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</si>
  <si>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</si>
  <si>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</si>
  <si>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</si>
  <si>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</si>
  <si>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</si>
  <si>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</si>
  <si>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</si>
  <si>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</si>
  <si>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</si>
  <si>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</si>
  <si>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</si>
  <si>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</si>
  <si>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</si>
  <si>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</si>
  <si>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</si>
  <si>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</si>
  <si>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</si>
  <si>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</si>
  <si>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</si>
  <si>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</si>
  <si>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</si>
  <si>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</si>
  <si>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</si>
  <si>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</si>
  <si>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</si>
  <si>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</si>
  <si>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</si>
  <si>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</si>
  <si>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</si>
  <si>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</si>
  <si>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</si>
  <si>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</si>
  <si>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</si>
  <si>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</si>
  <si>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</si>
  <si>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</si>
  <si>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</si>
  <si>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</si>
  <si>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</si>
  <si>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</si>
  <si>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</si>
  <si>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</si>
  <si>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</si>
  <si>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</si>
  <si>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</si>
  <si>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</si>
  <si>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</si>
  <si>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</si>
  <si>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</si>
  <si>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</si>
  <si>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</si>
  <si>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</si>
  <si>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</si>
  <si>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</si>
  <si>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</si>
  <si>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</si>
  <si>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</si>
  <si>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</si>
  <si>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</si>
  <si>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</si>
  <si>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</si>
  <si>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</si>
  <si>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</si>
  <si>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</si>
  <si>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</si>
  <si>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</si>
  <si>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</si>
  <si>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</si>
  <si>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</si>
  <si>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</si>
  <si>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</si>
  <si>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</si>
  <si>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</si>
  <si>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</si>
  <si>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</si>
  <si>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</si>
  <si>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</si>
  <si>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</si>
  <si>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</si>
  <si>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</si>
  <si>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</si>
  <si>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</si>
  <si>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</si>
  <si>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</si>
  <si>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</si>
  <si>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</si>
  <si>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</si>
  <si>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</si>
  <si>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</si>
  <si>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</si>
  <si>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</si>
  <si>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</si>
  <si>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</si>
  <si>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</si>
  <si>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</si>
  <si>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</si>
  <si>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</si>
  <si>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</si>
  <si>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</si>
  <si>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</si>
  <si>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</si>
  <si>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</si>
  <si>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</si>
  <si>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</si>
  <si>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</si>
  <si>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</si>
  <si>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</si>
  <si>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</si>
  <si>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</si>
  <si>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</si>
  <si>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</si>
  <si>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</si>
  <si>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</si>
  <si>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</si>
  <si>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</si>
  <si>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</si>
  <si>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</si>
  <si>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</si>
  <si>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</si>
  <si>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</si>
  <si>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</si>
  <si>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</si>
  <si>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</si>
  <si>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</si>
  <si>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</si>
  <si>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</si>
  <si>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</si>
  <si>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</si>
  <si>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</si>
  <si>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</si>
  <si>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</si>
  <si>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</si>
  <si>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</si>
  <si>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</si>
  <si>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</si>
  <si>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</si>
  <si>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</si>
  <si>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</si>
  <si>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</si>
  <si>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</si>
  <si>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</si>
  <si>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</si>
  <si>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</si>
  <si>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</si>
  <si>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</si>
  <si>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</si>
  <si>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</si>
  <si>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</si>
  <si>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</si>
  <si>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</si>
  <si>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</si>
  <si>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</si>
  <si>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</si>
  <si>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</si>
  <si>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</si>
  <si>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</si>
  <si>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</si>
  <si>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</si>
  <si>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</si>
  <si>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</si>
  <si>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</si>
  <si>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</si>
  <si>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</si>
  <si>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</si>
  <si>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</si>
  <si>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</si>
  <si>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</si>
  <si>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</si>
  <si>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</si>
  <si>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</si>
  <si>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</si>
  <si>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</si>
  <si>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</si>
  <si>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</si>
  <si>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</si>
  <si>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</si>
  <si>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</si>
  <si>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</si>
  <si>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</si>
  <si>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</si>
  <si>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</si>
  <si>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</si>
  <si>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</si>
  <si>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</si>
  <si>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</si>
  <si>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</si>
  <si>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</si>
  <si>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</si>
  <si>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</si>
  <si>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</si>
  <si>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</si>
  <si>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</si>
  <si>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</si>
  <si>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</si>
  <si>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</si>
  <si>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</si>
  <si>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</si>
  <si>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</si>
  <si>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</si>
  <si>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</si>
  <si>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</si>
  <si>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</si>
  <si>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</si>
  <si>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</si>
  <si>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</si>
  <si>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</si>
  <si>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</si>
  <si>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</si>
  <si>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</si>
  <si>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</si>
  <si>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</si>
  <si>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</si>
  <si>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</si>
  <si>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</si>
  <si>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</si>
  <si>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</si>
  <si>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</si>
  <si>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</si>
  <si>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</si>
  <si>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</si>
  <si>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</si>
  <si>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</si>
  <si>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</si>
  <si>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</si>
  <si>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</si>
  <si>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</si>
  <si>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</si>
  <si>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</si>
  <si>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</si>
  <si>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</si>
  <si>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</si>
  <si>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</si>
  <si>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</si>
  <si>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</si>
  <si>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</si>
  <si>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</si>
  <si>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</si>
  <si>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</si>
  <si>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</si>
  <si>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</si>
  <si>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</si>
  <si>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</si>
  <si>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</si>
  <si>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</si>
  <si>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</si>
  <si>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</si>
  <si>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</si>
  <si>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</si>
  <si>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</si>
  <si>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</si>
  <si>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</si>
  <si>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</si>
  <si>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</si>
  <si>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</si>
  <si>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</si>
  <si>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</si>
  <si>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</si>
  <si>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</si>
  <si>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</si>
  <si>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</si>
  <si>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</si>
  <si>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</si>
  <si>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</si>
  <si>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</si>
  <si>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</si>
  <si>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</si>
  <si>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</si>
  <si>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</si>
  <si>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</si>
  <si>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</si>
  <si>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</si>
  <si>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</si>
  <si>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</si>
  <si>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</si>
  <si>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</si>
  <si>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</si>
  <si>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</si>
  <si>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</si>
  <si>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</si>
  <si>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</si>
  <si>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</si>
  <si>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</si>
  <si>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</si>
  <si>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</si>
  <si>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</si>
  <si>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</si>
  <si>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</si>
  <si>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</si>
  <si>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</si>
  <si>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</si>
  <si>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</si>
  <si>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</si>
  <si>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</si>
  <si>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</si>
  <si>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</si>
  <si>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</si>
  <si>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</si>
  <si>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</si>
  <si>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</si>
  <si>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</si>
  <si>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</si>
  <si>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</si>
  <si>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</si>
  <si>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</si>
  <si>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</si>
  <si>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</si>
  <si>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</si>
  <si>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</si>
  <si>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</si>
  <si>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</si>
  <si>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</si>
  <si>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</si>
  <si>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</si>
  <si>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</si>
  <si>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</si>
  <si>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</si>
  <si>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</si>
  <si>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</si>
  <si>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</si>
  <si>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</si>
  <si>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</si>
  <si>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</si>
  <si>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</si>
  <si>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</si>
  <si>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</si>
  <si>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</si>
  <si>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</si>
  <si>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</si>
  <si>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</si>
  <si>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</si>
  <si>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</si>
  <si>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</si>
  <si>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</si>
  <si>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</si>
  <si>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</si>
  <si>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</si>
  <si>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</si>
  <si>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</si>
  <si>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</si>
  <si>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</si>
  <si>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</si>
  <si>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</si>
  <si>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</si>
  <si>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</si>
  <si>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</si>
  <si>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</si>
  <si>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</si>
  <si>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</si>
  <si>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</si>
  <si>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</si>
  <si>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</si>
  <si>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</si>
  <si>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</si>
  <si>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</si>
  <si>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</si>
  <si>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</si>
  <si>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</si>
  <si>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</si>
  <si>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</si>
  <si>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</si>
  <si>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</si>
  <si>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</si>
  <si>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</si>
  <si>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</si>
  <si>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</si>
  <si>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</si>
  <si>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</si>
  <si>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</si>
  <si>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</si>
  <si>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</si>
  <si>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</si>
  <si>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</si>
  <si>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</si>
  <si>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</si>
  <si>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</si>
  <si>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</si>
  <si>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</si>
  <si>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</si>
  <si>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</si>
  <si>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</si>
  <si>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</si>
  <si>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</si>
  <si>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</si>
  <si>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</si>
  <si>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</si>
  <si>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</si>
  <si>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</si>
  <si>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</si>
  <si>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</si>
  <si>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</si>
  <si>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</si>
  <si>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</si>
  <si>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</si>
  <si>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</si>
  <si>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</si>
  <si>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</si>
  <si>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</si>
  <si>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</si>
  <si>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</si>
  <si>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</si>
  <si>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</si>
  <si>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</si>
  <si>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</si>
  <si>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</si>
  <si>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</si>
  <si>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</si>
  <si>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</si>
  <si>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</si>
  <si>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</si>
  <si>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</si>
  <si>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</si>
  <si>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</si>
  <si>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</si>
  <si>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</si>
  <si>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</si>
  <si>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</si>
  <si>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</si>
  <si>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</si>
  <si>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</si>
  <si>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</si>
  <si>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</si>
  <si>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</si>
  <si>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</si>
  <si>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</si>
  <si>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</si>
  <si>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</si>
  <si>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</si>
  <si>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</si>
  <si>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</si>
  <si>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</si>
  <si>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</si>
  <si>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</si>
  <si>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</si>
  <si>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</si>
  <si>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</si>
  <si>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</si>
  <si>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</si>
  <si>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</si>
  <si>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</si>
  <si>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</si>
  <si>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</si>
  <si>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</si>
  <si>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</si>
  <si>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</si>
  <si>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</si>
  <si>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</si>
  <si>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</si>
  <si>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</si>
  <si>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</si>
  <si>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</si>
  <si>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</si>
  <si>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</si>
  <si>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</si>
  <si>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</si>
  <si>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</si>
  <si>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</si>
  <si>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</si>
  <si>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</si>
  <si>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</si>
  <si>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</si>
  <si>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</si>
  <si>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</si>
  <si>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</si>
  <si>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</si>
  <si>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</si>
  <si>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</si>
  <si>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</si>
  <si>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</si>
  <si>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</si>
  <si>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</si>
  <si>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</si>
  <si>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</si>
  <si>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</si>
  <si>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</si>
  <si>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</si>
  <si>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</si>
  <si>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</si>
  <si>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</si>
  <si>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</si>
  <si>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</si>
  <si>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</si>
  <si>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</si>
  <si>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</si>
  <si>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</si>
  <si>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</si>
  <si>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</si>
  <si>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</si>
  <si>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</si>
  <si>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</si>
  <si>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</si>
  <si>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</si>
  <si>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</si>
  <si>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</si>
  <si>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</si>
  <si>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</si>
  <si>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</si>
  <si>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</si>
  <si>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</si>
  <si>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</si>
  <si>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</si>
  <si>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</si>
  <si>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</si>
  <si>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</si>
  <si>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</si>
  <si>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</si>
  <si>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</si>
  <si>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</si>
  <si>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</si>
  <si>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</si>
  <si>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</si>
  <si>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</si>
  <si>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</si>
  <si>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</si>
  <si>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</si>
  <si>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</si>
  <si>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</si>
  <si>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</si>
  <si>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</si>
  <si>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</si>
  <si>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</si>
  <si>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</si>
  <si>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</si>
  <si>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</si>
  <si>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</si>
  <si>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</si>
  <si>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</si>
  <si>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</si>
  <si>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</si>
  <si>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</si>
  <si>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</si>
  <si>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</si>
  <si>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</si>
  <si>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</si>
  <si>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</si>
  <si>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</si>
  <si>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</si>
  <si>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</si>
  <si>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</si>
  <si>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</si>
  <si>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</si>
  <si>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</si>
  <si>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</si>
  <si>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</si>
  <si>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</si>
  <si>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</si>
  <si>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</si>
  <si>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</si>
  <si>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</si>
  <si>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</si>
  <si>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</si>
  <si>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</si>
  <si>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</si>
  <si>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</si>
  <si>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</si>
  <si>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</si>
  <si>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</si>
  <si>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</si>
  <si>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</si>
  <si>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</si>
  <si>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</si>
  <si>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</si>
  <si>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</si>
  <si>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</si>
  <si>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</si>
  <si>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</si>
  <si>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</si>
  <si>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</si>
  <si>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</si>
  <si>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</si>
  <si>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</si>
  <si>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</si>
  <si>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</si>
  <si>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</si>
  <si>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</si>
  <si>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</si>
  <si>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</si>
  <si>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</si>
  <si>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</si>
  <si>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</si>
  <si>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</si>
  <si>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</si>
  <si>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</si>
  <si>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</si>
  <si>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</si>
  <si>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</si>
  <si>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</si>
  <si>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</si>
  <si>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</si>
  <si>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</si>
  <si>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</si>
  <si>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</si>
  <si>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</si>
  <si>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</si>
  <si>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</si>
  <si>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</si>
  <si>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</si>
  <si>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</si>
  <si>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</si>
  <si>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</si>
  <si>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</si>
  <si>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</si>
  <si>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</si>
  <si>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</si>
  <si>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</si>
  <si>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</si>
  <si>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</si>
  <si>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</si>
  <si>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</si>
  <si>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</si>
  <si>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</si>
  <si>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</si>
  <si>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</si>
  <si>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</si>
  <si>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</si>
  <si>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</si>
  <si>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</si>
  <si>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</si>
  <si>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</si>
  <si>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</si>
  <si>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</si>
  <si>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</si>
  <si>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</si>
  <si>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</si>
  <si>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</si>
  <si>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</si>
  <si>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</si>
  <si>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</si>
  <si>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</si>
  <si>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</si>
  <si>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</si>
  <si>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</si>
  <si>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</si>
  <si>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</si>
  <si>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</si>
  <si>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</si>
  <si>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</si>
  <si>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</si>
  <si>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</si>
  <si>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</si>
  <si>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</si>
  <si>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</si>
  <si>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</si>
  <si>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</si>
  <si>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</si>
  <si>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</si>
  <si>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</si>
  <si>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</si>
  <si>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</si>
  <si>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</si>
  <si>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</si>
  <si>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</si>
  <si>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</si>
  <si>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</si>
  <si>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</si>
  <si>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</si>
  <si>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</si>
  <si>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</si>
  <si>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</si>
  <si>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</si>
  <si>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</si>
  <si>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</si>
  <si>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</si>
  <si>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</si>
  <si>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</si>
  <si>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</si>
  <si>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</si>
  <si>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</si>
  <si>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</si>
  <si>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</si>
  <si>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</si>
  <si>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</si>
  <si>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</si>
  <si>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</si>
  <si>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</si>
  <si>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</si>
  <si>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</si>
  <si>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</si>
  <si>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</si>
  <si>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</si>
  <si>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</si>
  <si>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</si>
  <si>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</si>
  <si>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</si>
  <si>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</si>
  <si>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</si>
  <si>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</si>
  <si>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</si>
  <si>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</si>
  <si>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</si>
  <si>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</si>
  <si>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</si>
  <si>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</si>
  <si>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</si>
  <si>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</si>
  <si>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</si>
  <si>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</si>
  <si>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</si>
  <si>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</si>
  <si>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</si>
  <si>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</si>
  <si>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</si>
  <si>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</si>
  <si>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</si>
  <si>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</si>
  <si>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</si>
  <si>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</si>
  <si>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</si>
  <si>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</si>
  <si>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</si>
  <si>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</si>
  <si>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</si>
  <si>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</si>
  <si>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</si>
  <si>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</si>
  <si>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</si>
  <si>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</si>
  <si>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</si>
  <si>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</si>
  <si>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</si>
  <si>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</si>
  <si>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</si>
  <si>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</si>
  <si>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</si>
  <si>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</si>
  <si>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</si>
  <si>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</si>
  <si>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</si>
  <si>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</si>
  <si>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</si>
  <si>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</si>
  <si>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</si>
  <si>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</si>
  <si>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</si>
  <si>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</si>
  <si>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</si>
  <si>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</si>
  <si>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</si>
  <si>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</si>
  <si>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</si>
  <si>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</si>
  <si>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</si>
  <si>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</si>
  <si>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</si>
  <si>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</si>
  <si>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</si>
  <si>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</si>
  <si>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</si>
  <si>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</si>
  <si>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</si>
  <si>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</si>
  <si>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</si>
  <si>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</si>
  <si>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</si>
  <si>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</si>
  <si>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</si>
  <si>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</si>
  <si>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</si>
  <si>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</si>
  <si>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</si>
  <si>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</si>
  <si>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</si>
  <si>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</si>
  <si>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</si>
  <si>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</si>
  <si>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</si>
  <si>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</si>
  <si>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</si>
  <si>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</si>
  <si>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</si>
  <si>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</si>
  <si>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</si>
  <si>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</si>
  <si>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</si>
  <si>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</si>
  <si>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</si>
  <si>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</si>
  <si>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</si>
  <si>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</si>
  <si>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</si>
  <si>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</si>
  <si>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</si>
  <si>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</si>
  <si>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</si>
  <si>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</si>
  <si>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</si>
  <si>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</si>
  <si>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</si>
  <si>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</si>
  <si>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</si>
  <si>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</si>
  <si>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</si>
  <si>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</si>
  <si>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</si>
  <si>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</si>
  <si>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</si>
  <si>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</si>
  <si>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</si>
  <si>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</si>
  <si>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</si>
  <si>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</si>
  <si>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</si>
  <si>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</si>
  <si>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</si>
  <si>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</si>
  <si>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</si>
  <si>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</si>
  <si>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</si>
  <si>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</si>
  <si>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</si>
  <si>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</si>
  <si>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</si>
  <si>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</si>
  <si>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</si>
  <si>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</si>
  <si>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</si>
  <si>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</si>
  <si>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</si>
  <si>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</si>
  <si>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</si>
  <si>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</si>
  <si>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</si>
  <si>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</si>
  <si>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</si>
  <si>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</si>
  <si>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</si>
  <si>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</si>
  <si>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</si>
  <si>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</si>
  <si>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</si>
  <si>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</si>
  <si>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</si>
  <si>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</si>
  <si>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</si>
  <si>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</si>
  <si>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</si>
  <si>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</si>
  <si>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</si>
  <si>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</si>
  <si>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</si>
  <si>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</si>
  <si>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</si>
  <si>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</si>
  <si>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</si>
  <si>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</si>
  <si>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</si>
  <si>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</si>
  <si>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</si>
  <si>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</si>
  <si>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</si>
  <si>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</si>
  <si>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</si>
  <si>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</si>
  <si>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</si>
  <si>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</si>
  <si>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</si>
  <si>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</si>
  <si>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</si>
  <si>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</si>
  <si>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</si>
  <si>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</si>
  <si>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</si>
  <si>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</si>
  <si>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</si>
  <si>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</si>
  <si>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</si>
  <si>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</si>
  <si>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</si>
  <si>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</si>
  <si>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</si>
  <si>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</si>
  <si>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</si>
  <si>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</si>
  <si>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</si>
  <si>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</si>
  <si>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</si>
  <si>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</si>
  <si>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</si>
  <si>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</si>
  <si>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</si>
  <si>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</si>
  <si>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</si>
  <si>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</si>
  <si>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</si>
  <si>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</si>
  <si>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</si>
  <si>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</si>
  <si>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</si>
  <si>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</si>
  <si>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</si>
  <si>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</si>
  <si>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</si>
  <si>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</si>
  <si>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</si>
  <si>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</si>
  <si>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</si>
  <si>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</si>
  <si>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</si>
  <si>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</si>
  <si>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</si>
  <si>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</si>
  <si>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</si>
  <si>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</si>
  <si>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</si>
  <si>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</si>
  <si>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</si>
  <si>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</si>
  <si>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</si>
  <si>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</si>
  <si>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</si>
  <si>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</si>
  <si>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</si>
  <si>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</si>
  <si>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</si>
  <si>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</si>
  <si>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</si>
  <si>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</si>
  <si>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</si>
  <si>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</si>
  <si>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</si>
  <si>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</si>
  <si>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</si>
  <si>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</si>
  <si>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</si>
  <si>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</si>
  <si>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</si>
  <si>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</si>
  <si>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</si>
  <si>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</si>
  <si>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</si>
  <si>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</si>
  <si>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</si>
  <si>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</si>
  <si>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</si>
  <si>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</si>
  <si>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</si>
  <si>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</si>
  <si>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</si>
  <si>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</si>
  <si>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</si>
  <si>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</si>
  <si>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</si>
  <si>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</si>
  <si>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</si>
  <si>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</si>
  <si>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</si>
  <si>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</si>
  <si>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</si>
  <si>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</si>
  <si>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</si>
  <si>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</si>
  <si>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</si>
  <si>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</si>
  <si>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</si>
  <si>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</si>
  <si>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</si>
  <si>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</si>
  <si>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</si>
  <si>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</si>
  <si>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</si>
  <si>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</si>
  <si>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</si>
  <si>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</si>
  <si>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</si>
  <si>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</si>
  <si>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</si>
  <si>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</si>
  <si>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</si>
  <si>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</si>
  <si>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</si>
  <si>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</si>
  <si>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</si>
  <si>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</si>
  <si>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</si>
  <si>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</si>
  <si>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</si>
  <si>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</si>
  <si>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</si>
  <si>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</si>
  <si>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</si>
  <si>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</si>
  <si>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</si>
  <si>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</si>
  <si>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</si>
  <si>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</si>
  <si>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</si>
  <si>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</si>
  <si>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</si>
  <si>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</si>
  <si>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</si>
  <si>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</si>
  <si>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</si>
  <si>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</si>
  <si>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</si>
  <si>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</si>
  <si>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</si>
  <si>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</si>
  <si>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</si>
  <si>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</si>
  <si>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</si>
  <si>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</si>
  <si>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</si>
  <si>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</si>
  <si>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</si>
  <si>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</si>
  <si>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</si>
  <si>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</si>
  <si>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</si>
  <si>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</si>
  <si>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</si>
  <si>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</si>
  <si>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</si>
  <si>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</si>
  <si>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</si>
  <si>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</si>
  <si>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</si>
  <si>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</si>
  <si>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</si>
  <si>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</si>
  <si>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</si>
  <si>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</si>
  <si>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</si>
  <si>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</si>
  <si>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</si>
  <si>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</si>
  <si>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</si>
  <si>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</si>
  <si>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</si>
  <si>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</si>
  <si>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</si>
  <si>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</si>
  <si>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</si>
  <si>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</si>
  <si>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</si>
  <si>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</si>
  <si>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</si>
  <si>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</si>
  <si>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</si>
  <si>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</si>
  <si>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</si>
  <si>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</si>
  <si>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</si>
  <si>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</si>
  <si>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</si>
  <si>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</si>
  <si>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</si>
  <si>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</si>
  <si>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</si>
  <si>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</si>
  <si>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</si>
  <si>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</si>
  <si>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</si>
  <si>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</si>
  <si>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</si>
  <si>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</si>
  <si>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</si>
  <si>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</si>
  <si>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</si>
  <si>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</si>
  <si>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</si>
  <si>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</si>
  <si>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</si>
  <si>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</si>
  <si>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</si>
  <si>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</si>
  <si>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</si>
  <si>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</si>
  <si>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</si>
  <si>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</si>
  <si>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</si>
  <si>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</si>
  <si>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</si>
  <si>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</si>
  <si>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</si>
  <si>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</si>
  <si>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</si>
  <si>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</si>
  <si>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</si>
  <si>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</si>
  <si>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</si>
  <si>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</si>
  <si>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</si>
  <si>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</si>
  <si>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</si>
  <si>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</si>
  <si>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</si>
  <si>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</si>
  <si>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</si>
  <si>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</si>
  <si>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</si>
  <si>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</si>
  <si>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</si>
  <si>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</si>
  <si>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</si>
  <si>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</si>
  <si>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</si>
  <si>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</si>
  <si>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</si>
  <si>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</si>
  <si>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</si>
  <si>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</si>
  <si>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</si>
  <si>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</si>
  <si>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</si>
  <si>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</si>
  <si>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</si>
  <si>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</si>
  <si>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</si>
  <si>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</si>
  <si>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</si>
  <si>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</si>
  <si>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</si>
  <si>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</si>
  <si>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</si>
  <si>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</si>
  <si>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</si>
  <si>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</si>
  <si>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</si>
  <si>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</si>
  <si>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</si>
  <si>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</si>
  <si>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</si>
  <si>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</si>
  <si>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</si>
  <si>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</si>
  <si>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</si>
  <si>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</si>
  <si>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</si>
  <si>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</si>
  <si>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</si>
  <si>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</si>
  <si>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</si>
  <si>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</si>
  <si>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</si>
  <si>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</si>
  <si>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</si>
  <si>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</si>
  <si>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</si>
  <si>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</si>
  <si>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</si>
  <si>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</si>
  <si>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</si>
  <si>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</si>
  <si>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</si>
  <si>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</si>
  <si>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</si>
  <si>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</si>
  <si>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</si>
  <si>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</si>
  <si>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</si>
  <si>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</si>
  <si>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</si>
  <si>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</si>
  <si>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</si>
  <si>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</si>
  <si>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</si>
  <si>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</si>
  <si>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</si>
  <si>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</si>
  <si>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</si>
  <si>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</si>
  <si>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</si>
  <si>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</si>
  <si>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</si>
  <si>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</si>
  <si>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</si>
  <si>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</si>
  <si>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</si>
  <si>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</si>
  <si>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</si>
  <si>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</si>
  <si>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</si>
  <si>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</si>
  <si>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</si>
  <si>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</si>
  <si>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</si>
  <si>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</si>
  <si>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</si>
  <si>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</si>
  <si>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</si>
  <si>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</si>
  <si>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</si>
  <si>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</si>
  <si>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</si>
  <si>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</si>
  <si>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</si>
  <si>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</si>
  <si>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</si>
  <si>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</si>
  <si>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</si>
  <si>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</si>
  <si>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</si>
  <si>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</si>
  <si>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</si>
  <si>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</si>
  <si>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</si>
  <si>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</si>
  <si>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</si>
  <si>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</si>
  <si>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</si>
  <si>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</si>
  <si>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</si>
  <si>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</si>
  <si>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</si>
  <si>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</si>
  <si>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</si>
  <si>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</si>
  <si>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</si>
  <si>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</si>
  <si>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</si>
  <si>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</si>
  <si>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</si>
  <si>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</si>
  <si>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</si>
  <si>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</si>
  <si>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</si>
  <si>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</si>
  <si>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</si>
  <si>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</si>
  <si>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</si>
  <si>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</si>
  <si>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</si>
  <si>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</si>
  <si>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</si>
  <si>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</si>
  <si>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</si>
  <si>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</si>
  <si>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</si>
  <si>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</si>
  <si>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</si>
  <si>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</si>
  <si>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</si>
  <si>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</si>
  <si>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</si>
  <si>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</si>
  <si>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</si>
  <si>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</si>
  <si>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</si>
  <si>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</si>
  <si>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</si>
  <si>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</si>
  <si>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</si>
  <si>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</si>
  <si>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</si>
  <si>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</si>
  <si>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</si>
  <si>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</si>
  <si>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</si>
  <si>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</si>
  <si>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</si>
  <si>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</si>
  <si>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</si>
  <si>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</si>
  <si>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</si>
  <si>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</si>
  <si>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</si>
  <si>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</si>
  <si>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</si>
  <si>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</si>
  <si>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</si>
  <si>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</si>
  <si>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</si>
  <si>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</si>
  <si>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</si>
  <si>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</si>
  <si>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</si>
  <si>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</si>
  <si>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</si>
  <si>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</si>
  <si>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</si>
  <si>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</si>
  <si>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</si>
  <si>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</si>
  <si>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</si>
  <si>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</si>
  <si>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</si>
  <si>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</si>
  <si>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</si>
  <si>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</si>
  <si>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</si>
  <si>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</si>
  <si>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</si>
  <si>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</si>
  <si>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</si>
  <si>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</si>
  <si>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</si>
  <si>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</si>
  <si>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</si>
  <si>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</si>
  <si>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</si>
  <si>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</si>
  <si>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</si>
  <si>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</si>
  <si>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</si>
  <si>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</si>
  <si>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</si>
  <si>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</si>
  <si>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</si>
  <si>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</si>
  <si>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</si>
  <si>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</si>
  <si>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</si>
  <si>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</si>
  <si>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</si>
  <si>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</si>
  <si>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</si>
  <si>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</si>
  <si>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</si>
  <si>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</si>
  <si>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</si>
  <si>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</si>
  <si>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</si>
  <si>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</si>
  <si>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</si>
  <si>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</si>
  <si>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</si>
  <si>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</si>
  <si>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</si>
  <si>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</si>
  <si>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</si>
  <si>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</si>
  <si>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</si>
  <si>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</si>
  <si>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</si>
  <si>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</si>
  <si>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</si>
  <si>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</si>
  <si>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</si>
  <si>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</si>
  <si>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</si>
  <si>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</si>
  <si>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</si>
  <si>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</si>
  <si>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</si>
  <si>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</si>
  <si>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</si>
  <si>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</si>
  <si>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</si>
  <si>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</si>
  <si>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</si>
  <si>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</si>
  <si>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</si>
  <si>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</si>
  <si>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</si>
  <si>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</si>
  <si>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</si>
  <si>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</si>
  <si>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</si>
  <si>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</si>
  <si>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</si>
  <si>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</si>
  <si>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</si>
  <si>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</si>
  <si>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</si>
  <si>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</si>
  <si>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</si>
  <si>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</si>
  <si>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</si>
  <si>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</si>
  <si>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</si>
  <si>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</si>
  <si>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</si>
  <si>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</si>
  <si>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</si>
  <si>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</si>
  <si>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</si>
  <si>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</si>
  <si>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</si>
  <si>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</si>
  <si>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</si>
  <si>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</si>
  <si>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</si>
  <si>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</si>
  <si>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</si>
  <si>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</si>
  <si>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</si>
  <si>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</si>
  <si>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</si>
  <si>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</si>
  <si>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</si>
  <si>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</si>
  <si>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</si>
  <si>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</si>
  <si>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</si>
  <si>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</si>
  <si>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</si>
  <si>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</si>
  <si>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</si>
  <si>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</si>
  <si>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</si>
  <si>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</si>
  <si>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</si>
  <si>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</si>
  <si>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</si>
  <si>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</si>
  <si>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</si>
  <si>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</si>
  <si>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</si>
  <si>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</si>
  <si>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</si>
  <si>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</si>
  <si>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</si>
  <si>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</si>
  <si>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</si>
  <si>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</si>
  <si>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</si>
  <si>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</si>
  <si>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</si>
  <si>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</si>
  <si>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</si>
  <si>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</si>
  <si>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</si>
  <si>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</si>
  <si>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</si>
  <si>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</si>
  <si>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</si>
  <si>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</si>
  <si>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</si>
  <si>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</si>
  <si>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</si>
  <si>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</si>
  <si>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</si>
  <si>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</si>
  <si>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</si>
  <si>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</si>
  <si>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</si>
  <si>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</si>
  <si>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</si>
  <si>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</si>
  <si>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</si>
  <si>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</si>
  <si>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</si>
  <si>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</si>
  <si>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</si>
  <si>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</si>
  <si>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</si>
  <si>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</si>
  <si>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</si>
  <si>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</si>
  <si>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</si>
  <si>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</si>
  <si>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</si>
  <si>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</si>
  <si>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</si>
  <si>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</si>
  <si>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</si>
  <si>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</si>
  <si>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</si>
  <si>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</si>
  <si>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</si>
  <si>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</si>
  <si>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</si>
  <si>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</si>
  <si>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</si>
  <si>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</si>
  <si>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</si>
  <si>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</si>
  <si>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</si>
  <si>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</si>
  <si>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</si>
  <si>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</si>
  <si>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</si>
  <si>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</si>
  <si>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</si>
  <si>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</si>
  <si>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</si>
  <si>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</si>
  <si>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</si>
  <si>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</si>
  <si>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</si>
  <si>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</si>
  <si>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</si>
  <si>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</si>
  <si>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</si>
  <si>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</si>
  <si>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</si>
  <si>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</si>
  <si>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</si>
  <si>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</si>
  <si>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</si>
  <si>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</si>
  <si>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</si>
  <si>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</si>
  <si>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</si>
  <si>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</si>
  <si>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</si>
  <si>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</si>
  <si>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</si>
  <si>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</si>
  <si>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</si>
  <si>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</si>
  <si>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</si>
  <si>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</si>
  <si>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</si>
  <si>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</si>
  <si>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</si>
  <si>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</si>
  <si>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</si>
  <si>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</si>
  <si>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</si>
  <si>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</si>
  <si>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</si>
  <si>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</si>
  <si>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</si>
  <si>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</si>
  <si>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</si>
  <si>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</si>
  <si>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</si>
  <si>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</si>
  <si>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</si>
  <si>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</si>
  <si>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</si>
  <si>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</si>
  <si>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</si>
  <si>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</si>
  <si>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</si>
  <si>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</si>
  <si>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</si>
  <si>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</si>
  <si>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</si>
  <si>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</si>
  <si>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</si>
  <si>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</si>
  <si>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</si>
  <si>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</si>
  <si>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</si>
  <si>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</si>
  <si>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</si>
  <si>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</si>
  <si>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</si>
  <si>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</si>
  <si>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</si>
  <si>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</si>
  <si>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</si>
  <si>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</si>
  <si>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</si>
  <si>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</si>
  <si>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</si>
  <si>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</si>
  <si>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</si>
  <si>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</si>
  <si>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</si>
  <si>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</si>
  <si>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</si>
  <si>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</si>
  <si>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</si>
  <si>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</si>
  <si>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</si>
  <si>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</si>
  <si>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</si>
  <si>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</si>
  <si>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</si>
  <si>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</si>
  <si>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</si>
  <si>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</si>
  <si>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</si>
  <si>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</si>
  <si>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</si>
  <si>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</si>
  <si>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</si>
  <si>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</si>
  <si>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</si>
  <si>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</si>
  <si>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</si>
  <si>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</si>
  <si>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</si>
  <si>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</si>
  <si>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</si>
  <si>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</si>
  <si>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</si>
  <si>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</si>
  <si>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</si>
  <si>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</si>
  <si>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</si>
  <si>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</si>
  <si>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</si>
  <si>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</si>
  <si>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</si>
  <si>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</si>
  <si>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</si>
  <si>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</si>
  <si>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</si>
  <si>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</si>
  <si>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</si>
  <si>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</si>
  <si>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</si>
  <si>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</si>
  <si>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</si>
  <si>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</si>
  <si>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</si>
  <si>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</si>
  <si>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</si>
  <si>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</si>
  <si>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</si>
  <si>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</si>
  <si>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</si>
  <si>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</si>
  <si>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</si>
  <si>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</si>
  <si>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</si>
  <si>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</si>
  <si>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</si>
  <si>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</si>
  <si>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</si>
  <si>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</si>
  <si>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</si>
  <si>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</si>
  <si>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</si>
  <si>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</si>
  <si>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</si>
  <si>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</si>
  <si>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</si>
  <si>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</si>
  <si>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</si>
  <si>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</si>
  <si>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</si>
  <si>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</si>
  <si>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</si>
  <si>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</si>
  <si>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</si>
  <si>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</si>
  <si>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</si>
  <si>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</si>
  <si>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</si>
  <si>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</si>
  <si>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</si>
  <si>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</si>
  <si>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</si>
  <si>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</si>
  <si>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</si>
  <si>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</si>
  <si>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</si>
  <si>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</si>
  <si>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</si>
  <si>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</si>
  <si>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</si>
  <si>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</si>
  <si>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</si>
  <si>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</si>
  <si>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</si>
  <si>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</si>
  <si>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</si>
  <si>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</si>
  <si>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</si>
  <si>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</si>
  <si>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</si>
  <si>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</si>
  <si>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</si>
  <si>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</si>
  <si>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</si>
  <si>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</si>
  <si>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</si>
  <si>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</si>
  <si>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</si>
  <si>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</si>
  <si>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</si>
  <si>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</si>
  <si>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</si>
  <si>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</si>
  <si>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</si>
  <si>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</si>
  <si>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</si>
  <si>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</si>
  <si>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</si>
  <si>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</si>
  <si>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</si>
  <si>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</si>
  <si>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</si>
  <si>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</si>
  <si>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</si>
  <si>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</si>
  <si>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</si>
  <si>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</si>
  <si>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</si>
  <si>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</si>
  <si>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</si>
  <si>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</si>
  <si>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</si>
  <si>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</si>
  <si>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</si>
  <si>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</si>
  <si>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</si>
  <si>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</si>
  <si>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</si>
  <si>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</si>
  <si>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</si>
  <si>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</si>
  <si>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</si>
  <si>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</si>
  <si>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</si>
  <si>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</si>
  <si>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</si>
  <si>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</si>
  <si>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</si>
  <si>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</si>
  <si>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</si>
  <si>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</si>
  <si>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</si>
  <si>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</si>
  <si>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</si>
  <si>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</si>
  <si>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</si>
  <si>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</si>
  <si>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</si>
  <si>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</si>
  <si>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</si>
  <si>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</si>
  <si>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</si>
  <si>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</si>
  <si>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</si>
  <si>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</si>
  <si>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</si>
  <si>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</si>
  <si>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</si>
  <si>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</si>
  <si>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</si>
  <si>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</si>
  <si>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</si>
  <si>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</si>
  <si>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</si>
  <si>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</si>
  <si>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</si>
  <si>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</si>
  <si>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</si>
  <si>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</si>
  <si>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</si>
  <si>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</si>
  <si>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</si>
  <si>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</si>
  <si>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</si>
  <si>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</si>
  <si>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</si>
  <si>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</si>
  <si>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</si>
  <si>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</si>
  <si>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</si>
  <si>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</si>
  <si>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</si>
  <si>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</si>
  <si>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</si>
  <si>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</si>
  <si>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</si>
  <si>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</si>
  <si>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</si>
  <si>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</si>
  <si>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</si>
  <si>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</si>
  <si>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</si>
  <si>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</si>
  <si>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</si>
  <si>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</si>
  <si>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</si>
  <si>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</si>
  <si>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</si>
  <si>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</si>
  <si>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</si>
  <si>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</si>
  <si>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</si>
  <si>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</si>
  <si>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</si>
  <si>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</si>
  <si>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</si>
  <si>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</si>
  <si>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</si>
  <si>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</si>
  <si>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</si>
  <si>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</si>
  <si>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</si>
  <si>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</si>
  <si>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</si>
  <si>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</si>
  <si>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</si>
  <si>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</si>
  <si>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</si>
  <si>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</si>
  <si>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</si>
  <si>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</si>
  <si>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</si>
  <si>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</si>
  <si>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</si>
  <si>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</si>
  <si>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</si>
  <si>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</si>
  <si>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</si>
  <si>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</si>
  <si>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</si>
  <si>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</si>
  <si>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</si>
  <si>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</si>
  <si>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</si>
  <si>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</si>
  <si>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</si>
  <si>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</si>
  <si>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</si>
  <si>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</si>
  <si>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</si>
  <si>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</si>
  <si>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</si>
  <si>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</si>
  <si>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</si>
  <si>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</si>
  <si>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</si>
  <si>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</si>
  <si>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</si>
  <si>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</si>
  <si>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</si>
  <si>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</si>
  <si>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</si>
  <si>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</si>
  <si>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</si>
  <si>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</si>
  <si>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</si>
  <si>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</si>
  <si>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</si>
  <si>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</si>
  <si>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</si>
  <si>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</si>
  <si>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</si>
  <si>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</si>
  <si>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</si>
  <si>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</si>
  <si>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</si>
  <si>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</si>
  <si>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</si>
  <si>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</si>
  <si>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</si>
  <si>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</si>
  <si>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</si>
  <si>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</si>
  <si>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</si>
  <si>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</si>
  <si>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</si>
  <si>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</si>
  <si>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</si>
  <si>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</si>
  <si>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</si>
  <si>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</si>
  <si>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</si>
  <si>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</si>
  <si>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</si>
  <si>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</si>
  <si>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</si>
  <si>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</si>
  <si>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</si>
  <si>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</si>
  <si>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</si>
  <si>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</si>
  <si>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</si>
  <si>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</si>
  <si>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</si>
  <si>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</si>
  <si>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</si>
  <si>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</si>
  <si>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</si>
  <si>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</si>
  <si>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</si>
  <si>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</si>
  <si>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</si>
  <si>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</si>
  <si>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</si>
  <si>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</si>
  <si>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</si>
  <si>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</si>
  <si>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</si>
  <si>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</si>
  <si>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</si>
  <si>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</si>
  <si>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</si>
  <si>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</si>
  <si>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</si>
  <si>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</si>
  <si>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</si>
  <si>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</si>
  <si>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</si>
  <si>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</si>
  <si>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</si>
  <si>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</si>
  <si>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</si>
  <si>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</si>
  <si>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</si>
  <si>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</si>
  <si>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</si>
  <si>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</si>
  <si>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</si>
  <si>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</si>
  <si>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</si>
  <si>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</si>
  <si>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</si>
  <si>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</si>
  <si>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</si>
  <si>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</si>
  <si>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</si>
  <si>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</si>
  <si>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</si>
  <si>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</si>
  <si>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</si>
  <si>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</si>
  <si>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</si>
  <si>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</si>
  <si>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</si>
  <si>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</si>
  <si>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</si>
  <si>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</si>
  <si>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</si>
  <si>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</si>
  <si>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</si>
  <si>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</si>
  <si>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</si>
  <si>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</si>
  <si>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</si>
  <si>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</si>
  <si>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</si>
  <si>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</si>
  <si>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</si>
  <si>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</si>
  <si>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</si>
  <si>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</si>
  <si>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</si>
  <si>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</si>
  <si>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</si>
  <si>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</si>
  <si>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</si>
  <si>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</si>
  <si>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</si>
  <si>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</si>
  <si>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</si>
  <si>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</si>
  <si>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</si>
  <si>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</si>
  <si>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</si>
  <si>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</si>
  <si>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</si>
  <si>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</si>
  <si>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</si>
  <si>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</si>
  <si>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</si>
  <si>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</si>
  <si>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</si>
  <si>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</si>
  <si>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</si>
  <si>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</si>
  <si>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</si>
  <si>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</si>
  <si>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</si>
  <si>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</si>
  <si>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</si>
  <si>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</si>
  <si>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</si>
  <si>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</si>
  <si>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</si>
  <si>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</si>
  <si>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</si>
  <si>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</si>
  <si>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</si>
  <si>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</si>
  <si>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</si>
  <si>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</si>
  <si>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</si>
  <si>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</si>
  <si>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</si>
  <si>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</si>
  <si>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</si>
  <si>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</si>
  <si>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</si>
  <si>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</si>
  <si>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</si>
  <si>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</si>
  <si>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</si>
  <si>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</si>
  <si>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</si>
  <si>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</si>
  <si>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</si>
  <si>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</si>
  <si>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</si>
  <si>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</si>
  <si>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</si>
  <si>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</si>
  <si>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</si>
  <si>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</si>
  <si>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</si>
  <si>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</si>
  <si>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</si>
  <si>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</si>
  <si>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</si>
  <si>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</si>
  <si>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</si>
  <si>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</si>
  <si>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</si>
  <si>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</si>
  <si>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</si>
  <si>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</si>
  <si>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</si>
  <si>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</si>
  <si>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</si>
  <si>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</si>
  <si>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</si>
  <si>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</si>
  <si>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</si>
  <si>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</si>
  <si>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</si>
  <si>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</si>
  <si>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</si>
  <si>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</si>
  <si>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</si>
  <si>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</si>
  <si>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</si>
  <si>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</si>
  <si>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</si>
  <si>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</si>
  <si>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</si>
  <si>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</si>
  <si>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</si>
  <si>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</si>
  <si>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</si>
  <si>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</si>
  <si>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</si>
  <si>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</si>
  <si>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</si>
  <si>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</si>
  <si>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</si>
  <si>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</si>
  <si>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</si>
  <si>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</si>
  <si>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</si>
  <si>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</si>
  <si>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</si>
  <si>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</si>
  <si>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</si>
  <si>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</si>
  <si>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</si>
  <si>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</si>
  <si>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</si>
  <si>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</si>
  <si>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</si>
  <si>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</si>
  <si>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</si>
  <si>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</si>
  <si>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</si>
  <si>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</si>
  <si>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</si>
  <si>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</si>
  <si>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</si>
  <si>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</si>
  <si>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</si>
  <si>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</si>
  <si>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</si>
  <si>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</si>
  <si>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</si>
  <si>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</si>
  <si>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</si>
  <si>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</si>
  <si>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</si>
  <si>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</si>
  <si>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</si>
  <si>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</si>
  <si>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</si>
  <si>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</si>
  <si>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</si>
  <si>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</si>
  <si>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</si>
  <si>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</si>
  <si>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</si>
  <si>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</si>
  <si>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</si>
  <si>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</si>
  <si>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</si>
  <si>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</si>
  <si>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</si>
  <si>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</si>
  <si>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</si>
  <si>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</si>
  <si>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</si>
  <si>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</si>
  <si>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</si>
  <si>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</si>
  <si>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</si>
  <si>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</si>
  <si>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</si>
  <si>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</si>
  <si>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</si>
  <si>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</si>
  <si>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</si>
  <si>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</si>
  <si>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</si>
  <si>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</si>
  <si>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</si>
  <si>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</si>
  <si>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</si>
  <si>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</si>
  <si>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</si>
  <si>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</si>
  <si>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</si>
  <si>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</si>
  <si>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</si>
  <si>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</si>
  <si>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</si>
  <si>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</si>
  <si>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</si>
  <si>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</si>
  <si>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</si>
  <si>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</si>
  <si>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</si>
  <si>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</si>
  <si>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</si>
  <si>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</si>
  <si>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</si>
  <si>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</si>
  <si>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</si>
  <si>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</si>
  <si>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</si>
  <si>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</si>
  <si>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</si>
  <si>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</si>
  <si>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</si>
  <si>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</si>
  <si>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</si>
  <si>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</si>
  <si>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</si>
  <si>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</si>
  <si>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</si>
  <si>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</si>
  <si>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</si>
  <si>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</si>
  <si>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</si>
  <si>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</si>
  <si>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</si>
  <si>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</si>
  <si>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</si>
  <si>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</si>
  <si>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</si>
  <si>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</si>
  <si>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</si>
  <si>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</si>
  <si>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</si>
  <si>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</si>
  <si>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</si>
  <si>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</si>
  <si>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</si>
  <si>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</si>
  <si>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</si>
  <si>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</si>
  <si>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</si>
  <si>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</si>
  <si>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</si>
  <si>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</si>
  <si>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</si>
  <si>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</si>
  <si>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</si>
  <si>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</si>
  <si>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</si>
  <si>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</si>
  <si>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</si>
  <si>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</si>
  <si>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</si>
  <si>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</si>
  <si>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</si>
  <si>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</si>
  <si>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</si>
  <si>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</si>
  <si>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</si>
  <si>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</si>
  <si>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</si>
  <si>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</si>
  <si>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</si>
  <si>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</si>
  <si>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</si>
  <si>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</si>
  <si>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</si>
  <si>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</si>
  <si>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</si>
  <si>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</si>
  <si>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</si>
  <si>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</si>
  <si>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</si>
  <si>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</si>
  <si>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</si>
  <si>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</si>
  <si>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</si>
  <si>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</si>
  <si>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</si>
  <si>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</si>
  <si>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</si>
  <si>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</si>
  <si>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</si>
  <si>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</si>
  <si>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</si>
  <si>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</si>
  <si>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</si>
  <si>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</si>
  <si>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</si>
  <si>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</si>
  <si>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</si>
  <si>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</si>
  <si>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</si>
  <si>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</si>
  <si>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</si>
  <si>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</si>
  <si>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</si>
  <si>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</si>
  <si>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</si>
  <si>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</si>
  <si>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</si>
  <si>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</si>
  <si>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</si>
  <si>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</si>
  <si>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</si>
  <si>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</si>
  <si>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</si>
  <si>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</si>
  <si>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</si>
  <si>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</si>
  <si>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</si>
  <si>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</si>
  <si>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</si>
  <si>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</si>
  <si>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</si>
  <si>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</si>
  <si>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</si>
  <si>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</si>
  <si>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</si>
  <si>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</si>
  <si>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</si>
  <si>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</si>
  <si>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</si>
  <si>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</si>
  <si>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</si>
  <si>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</si>
  <si>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</si>
  <si>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</si>
  <si>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</si>
  <si>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</si>
  <si>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</si>
  <si>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</si>
  <si>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</si>
  <si>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</si>
  <si>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</si>
  <si>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</si>
  <si>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</si>
  <si>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</si>
  <si>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</si>
  <si>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</si>
  <si>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</si>
  <si>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</si>
  <si>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</si>
  <si>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</si>
  <si>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</si>
  <si>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</si>
  <si>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</si>
  <si>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</si>
  <si>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</si>
  <si>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</si>
  <si>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</si>
  <si>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</si>
  <si>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</si>
  <si>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</si>
  <si>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</si>
  <si>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</si>
  <si>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</si>
  <si>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</si>
  <si>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</si>
  <si>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</si>
  <si>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</si>
  <si>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</si>
  <si>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</si>
  <si>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</si>
  <si>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</si>
  <si>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</si>
  <si>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</si>
  <si>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</si>
  <si>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</si>
  <si>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</si>
  <si>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</si>
  <si>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</si>
  <si>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</si>
  <si>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</si>
  <si>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</si>
  <si>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</si>
  <si>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</si>
  <si>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</si>
  <si>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</si>
  <si>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</si>
  <si>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</si>
  <si>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</si>
  <si>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</si>
  <si>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</si>
  <si>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</si>
  <si>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</si>
  <si>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</si>
  <si>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</si>
  <si>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</si>
  <si>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</si>
  <si>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</si>
  <si>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</si>
  <si>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</si>
  <si>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</si>
  <si>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</si>
  <si>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</si>
  <si>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</si>
  <si>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</si>
  <si>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</si>
  <si>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</si>
  <si>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</si>
  <si>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</si>
  <si>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</si>
  <si>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</si>
  <si>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</si>
  <si>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</si>
  <si>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</si>
  <si>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</si>
  <si>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</si>
  <si>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</si>
  <si>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</si>
  <si>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</si>
  <si>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</si>
  <si>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</si>
  <si>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</si>
  <si>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</si>
  <si>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</si>
  <si>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</si>
  <si>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</si>
  <si>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</si>
  <si>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</si>
  <si>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</si>
  <si>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</si>
  <si>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</si>
  <si>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</si>
  <si>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</si>
  <si>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</si>
  <si>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</si>
  <si>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</si>
  <si>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</si>
  <si>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</si>
  <si>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</si>
  <si>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</si>
  <si>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</si>
  <si>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</si>
  <si>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</si>
  <si>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</si>
  <si>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</si>
  <si>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</si>
  <si>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</si>
  <si>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</si>
  <si>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</si>
  <si>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</si>
  <si>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</si>
  <si>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</si>
  <si>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</si>
  <si>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</si>
  <si>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</si>
  <si>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</si>
  <si>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</si>
  <si>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</si>
  <si>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</si>
  <si>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</si>
  <si>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</si>
  <si>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</si>
  <si>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</si>
  <si>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</si>
  <si>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</si>
  <si>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</si>
  <si>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</si>
  <si>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</si>
  <si>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</si>
  <si>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</si>
  <si>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</si>
  <si>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</si>
  <si>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</si>
  <si>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</si>
  <si>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</si>
  <si>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</si>
  <si>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</si>
  <si>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</si>
  <si>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</si>
  <si>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</si>
  <si>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</si>
  <si>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</si>
  <si>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</si>
  <si>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</si>
  <si>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</si>
  <si>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</si>
  <si>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</si>
  <si>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</si>
  <si>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</si>
  <si>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</si>
  <si>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</si>
  <si>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</si>
  <si>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</si>
  <si>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</si>
  <si>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</si>
  <si>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</si>
  <si>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</si>
  <si>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</si>
  <si>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</si>
  <si>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</si>
  <si>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</si>
  <si>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</si>
  <si>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</si>
  <si>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</si>
  <si>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</si>
  <si>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</si>
  <si>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</si>
  <si>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</si>
  <si>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</si>
  <si>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</si>
  <si>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</si>
  <si>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</si>
  <si>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</si>
  <si>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</si>
  <si>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</si>
  <si>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</si>
  <si>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</si>
  <si>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</si>
  <si>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</si>
  <si>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</si>
  <si>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</si>
  <si>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</si>
  <si>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</si>
  <si>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</si>
  <si>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</si>
  <si>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</si>
  <si>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</si>
  <si>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</si>
  <si>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</si>
  <si>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</si>
  <si>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</si>
  <si>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</si>
  <si>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</si>
  <si>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</si>
  <si>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</si>
  <si>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</si>
  <si>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</si>
  <si>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</si>
  <si>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</si>
  <si>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</si>
  <si>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</si>
  <si>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</si>
  <si>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</si>
  <si>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</si>
  <si>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</si>
  <si>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</si>
  <si>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</si>
  <si>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</si>
  <si>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</si>
  <si>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</si>
  <si>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</si>
  <si>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</si>
  <si>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</si>
  <si>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</si>
  <si>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</si>
  <si>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</si>
  <si>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</si>
  <si>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</si>
  <si>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</si>
  <si>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</si>
  <si>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</si>
  <si>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</si>
  <si>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</si>
  <si>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</si>
  <si>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</si>
  <si>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</si>
  <si>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</si>
  <si>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</si>
  <si>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</si>
  <si>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</si>
  <si>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</si>
  <si>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</si>
  <si>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</si>
  <si>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</si>
  <si>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</si>
  <si>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</si>
  <si>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</si>
  <si>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</si>
  <si>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</si>
  <si>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</si>
  <si>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</si>
  <si>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</si>
  <si>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</si>
  <si>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</si>
  <si>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</si>
  <si>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</si>
  <si>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</si>
  <si>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</si>
  <si>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</si>
  <si>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</si>
  <si>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</si>
  <si>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</si>
  <si>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</si>
  <si>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</si>
  <si>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</si>
  <si>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</si>
  <si>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</si>
  <si>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</si>
  <si>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</si>
  <si>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</si>
  <si>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</si>
  <si>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</si>
  <si>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</si>
  <si>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</si>
  <si>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</si>
  <si>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</si>
  <si>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</si>
  <si>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</si>
  <si>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</si>
  <si>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</si>
  <si>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</si>
  <si>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</si>
  <si>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</si>
  <si>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</si>
  <si>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</si>
  <si>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</si>
  <si>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</si>
  <si>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</si>
  <si>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</si>
  <si>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</si>
  <si>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</si>
  <si>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</si>
  <si>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</si>
  <si>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</si>
  <si>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</si>
  <si>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</si>
  <si>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</si>
  <si>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</si>
  <si>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</si>
  <si>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</si>
  <si>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</si>
  <si>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</si>
  <si>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</si>
  <si>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</si>
  <si>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</si>
  <si>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</si>
  <si>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</si>
  <si>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</si>
  <si>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</si>
  <si>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</si>
  <si>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</si>
  <si>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</si>
  <si>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</si>
  <si>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</si>
  <si>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</si>
  <si>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</si>
  <si>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</si>
  <si>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</si>
  <si>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</si>
  <si>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</si>
  <si>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</si>
  <si>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</si>
  <si>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</si>
  <si>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</si>
  <si>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</si>
  <si>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</si>
  <si>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</si>
  <si>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</si>
  <si>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</si>
  <si>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</si>
  <si>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</si>
  <si>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</si>
  <si>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</si>
  <si>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</si>
  <si>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</si>
  <si>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</si>
  <si>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</si>
  <si>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</si>
  <si>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</si>
  <si>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</si>
  <si>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</si>
  <si>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</si>
  <si>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</si>
  <si>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</si>
  <si>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</si>
  <si>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</si>
  <si>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</si>
  <si>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</si>
  <si>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</si>
  <si>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</si>
  <si>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</si>
  <si>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</si>
  <si>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</si>
  <si>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</si>
  <si>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</si>
  <si>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</si>
  <si>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</si>
  <si>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</si>
  <si>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</si>
  <si>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</si>
  <si>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</si>
  <si>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</si>
  <si>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</si>
  <si>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</si>
  <si>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</si>
  <si>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</si>
  <si>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</si>
  <si>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</si>
  <si>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</si>
  <si>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</si>
  <si>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</si>
  <si>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</si>
  <si>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</si>
  <si>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</si>
  <si>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</si>
  <si>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</si>
  <si>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</si>
  <si>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</si>
  <si>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</si>
  <si>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</si>
  <si>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</si>
  <si>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</si>
  <si>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</si>
  <si>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</si>
  <si>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</si>
  <si>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</si>
  <si>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</si>
  <si>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</si>
  <si>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</si>
  <si>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</si>
  <si>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</si>
  <si>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</si>
  <si>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</si>
  <si>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</si>
  <si>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</si>
  <si>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</si>
  <si>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</si>
  <si>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</si>
  <si>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</si>
  <si>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</si>
  <si>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</si>
  <si>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</si>
  <si>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</si>
  <si>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</si>
  <si>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</si>
  <si>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</si>
  <si>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</si>
  <si>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</si>
  <si>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</si>
  <si>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</si>
  <si>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</si>
  <si>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</si>
  <si>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</si>
  <si>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</si>
  <si>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</si>
  <si>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</si>
  <si>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</si>
  <si>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</si>
  <si>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</si>
  <si>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</si>
  <si>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</si>
  <si>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</si>
  <si>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</si>
  <si>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</si>
  <si>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</si>
  <si>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</si>
  <si>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</si>
  <si>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</si>
  <si>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</si>
  <si>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</si>
  <si>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</si>
  <si>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</si>
  <si>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</si>
  <si>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</si>
  <si>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</si>
  <si>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</si>
  <si>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</si>
  <si>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</si>
  <si>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</si>
  <si>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</si>
  <si>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</si>
  <si>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</si>
  <si>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</si>
  <si>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</si>
  <si>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</si>
  <si>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</si>
  <si>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</si>
  <si>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</si>
  <si>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</si>
  <si>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</si>
  <si>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</si>
  <si>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</si>
  <si>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</si>
  <si>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</si>
  <si>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</si>
  <si>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</si>
  <si>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</si>
  <si>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</si>
  <si>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</si>
  <si>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</si>
  <si>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</si>
  <si>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</si>
  <si>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</si>
  <si>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</si>
  <si>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</si>
  <si>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</si>
  <si>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</si>
  <si>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</si>
  <si>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</si>
  <si>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</si>
  <si>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</si>
  <si>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</si>
  <si>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</si>
  <si>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</si>
  <si>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</si>
  <si>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</si>
  <si>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</si>
  <si>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</si>
  <si>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</si>
  <si>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</si>
  <si>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</si>
  <si>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</si>
  <si>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</si>
  <si>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</si>
  <si>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</si>
  <si>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</si>
  <si>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</si>
  <si>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</si>
  <si>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</si>
  <si>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</si>
  <si>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</si>
  <si>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</si>
  <si>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</si>
  <si>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</si>
  <si>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</si>
  <si>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</si>
  <si>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</si>
  <si>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</si>
  <si>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</si>
  <si>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</si>
  <si>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</si>
  <si>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</si>
  <si>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</si>
  <si>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</si>
  <si>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</si>
  <si>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</si>
  <si>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</si>
  <si>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</si>
  <si>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</si>
  <si>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</si>
  <si>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</si>
  <si>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</si>
  <si>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</si>
  <si>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</si>
  <si>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</si>
  <si>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</si>
  <si>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</si>
  <si>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</si>
  <si>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</si>
  <si>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</si>
  <si>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</si>
  <si>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</si>
  <si>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</si>
  <si>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</si>
  <si>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</si>
  <si>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</si>
  <si>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</si>
  <si>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</si>
  <si>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</si>
  <si>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</si>
  <si>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</si>
  <si>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</si>
  <si>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</si>
  <si>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</si>
  <si>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</si>
  <si>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</si>
  <si>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</si>
  <si>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</si>
  <si>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</si>
  <si>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</si>
  <si>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</si>
  <si>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</si>
  <si>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</si>
  <si>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</si>
  <si>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</si>
  <si>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</si>
  <si>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</si>
  <si>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</si>
  <si>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</si>
  <si>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</si>
  <si>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</si>
  <si>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</si>
  <si>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</si>
  <si>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</si>
  <si>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</si>
  <si>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</si>
  <si>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</si>
  <si>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</si>
  <si>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</si>
  <si>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</si>
  <si>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</si>
  <si>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</si>
  <si>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</si>
  <si>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</si>
  <si>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</si>
  <si>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</si>
  <si>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</si>
  <si>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</si>
  <si>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</si>
  <si>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</si>
  <si>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</si>
  <si>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</si>
  <si>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</si>
  <si>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</si>
  <si>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</si>
  <si>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</si>
  <si>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</si>
  <si>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</si>
  <si>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</si>
  <si>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</si>
  <si>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</si>
  <si>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</si>
  <si>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</si>
  <si>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</si>
  <si>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</si>
  <si>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</si>
  <si>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</si>
  <si>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</si>
  <si>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</si>
  <si>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</si>
  <si>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</si>
  <si>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</si>
  <si>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</si>
  <si>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</si>
  <si>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</si>
  <si>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</si>
  <si>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</si>
  <si>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</si>
  <si>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</si>
  <si>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</si>
  <si>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</si>
  <si>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</si>
  <si>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</si>
  <si>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</si>
  <si>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</si>
  <si>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</si>
  <si>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</si>
  <si>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</si>
  <si>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</si>
  <si>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</si>
  <si>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</si>
  <si>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</si>
  <si>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</si>
  <si>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</si>
  <si>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</si>
  <si>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</si>
  <si>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</si>
  <si>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</si>
  <si>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</si>
  <si>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</si>
  <si>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</si>
  <si>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</si>
  <si>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</si>
  <si>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</si>
  <si>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</si>
  <si>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</si>
  <si>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</si>
  <si>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</si>
  <si>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</si>
  <si>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</si>
  <si>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</si>
  <si>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</si>
  <si>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</si>
  <si>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</si>
  <si>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</si>
  <si>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</si>
  <si>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</si>
  <si>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</si>
  <si>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</si>
  <si>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</si>
  <si>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</si>
  <si>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</si>
  <si>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</si>
  <si>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</si>
  <si>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</si>
  <si>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</si>
  <si>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</si>
  <si>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</si>
  <si>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</si>
  <si>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</si>
  <si>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</si>
  <si>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</si>
  <si>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</si>
  <si>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</si>
  <si>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</si>
  <si>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</si>
  <si>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</si>
  <si>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</si>
  <si>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</si>
  <si>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</si>
  <si>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</si>
  <si>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</si>
  <si>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</si>
  <si>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</si>
  <si>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</si>
  <si>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</si>
  <si>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</si>
  <si>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</si>
  <si>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</si>
  <si>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</si>
  <si>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</si>
  <si>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</si>
  <si>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</si>
  <si>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</si>
  <si>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</si>
  <si>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</si>
  <si>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</si>
  <si>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</si>
  <si>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</si>
  <si>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</si>
  <si>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</si>
  <si>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</si>
  <si>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</si>
  <si>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</si>
  <si>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</si>
  <si>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</si>
  <si>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</si>
  <si>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</si>
  <si>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</si>
  <si>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</si>
  <si>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</si>
  <si>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</si>
  <si>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</si>
  <si>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</si>
  <si>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</si>
  <si>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</si>
  <si>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</si>
  <si>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</si>
  <si>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</si>
  <si>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</si>
  <si>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</si>
  <si>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</si>
  <si>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</si>
  <si>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</si>
  <si>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</si>
  <si>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</si>
  <si>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</si>
  <si>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</si>
  <si>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</si>
  <si>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</si>
  <si>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</si>
  <si>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</si>
  <si>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</si>
  <si>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</si>
  <si>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</si>
  <si>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</si>
  <si>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</si>
  <si>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</si>
  <si>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</si>
  <si>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</si>
  <si>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</si>
  <si>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</si>
  <si>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</si>
  <si>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</si>
  <si>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</si>
  <si>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</si>
  <si>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</si>
  <si>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</si>
  <si>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</si>
  <si>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</si>
  <si>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</si>
  <si>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</si>
  <si>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</si>
  <si>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</si>
  <si>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</si>
  <si>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</si>
  <si>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</si>
  <si>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</si>
  <si>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</si>
  <si>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</si>
  <si>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</si>
  <si>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</si>
  <si>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</si>
  <si>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</si>
  <si>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</si>
  <si>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</si>
  <si>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</si>
  <si>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</si>
  <si>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</si>
  <si>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</si>
  <si>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</si>
  <si>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</si>
  <si>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</si>
  <si>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</si>
  <si>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</si>
  <si>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</si>
  <si>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</si>
  <si>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</si>
  <si>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</si>
  <si>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</si>
  <si>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</si>
  <si>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</si>
  <si>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</si>
  <si>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</si>
  <si>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</si>
  <si>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</si>
  <si>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</si>
  <si>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</si>
  <si>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</si>
  <si>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</si>
  <si>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</si>
  <si>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</si>
  <si>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</si>
  <si>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</si>
  <si>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</si>
  <si>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</si>
  <si>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</si>
  <si>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</si>
  <si>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</si>
  <si>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</si>
  <si>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</si>
  <si>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</si>
  <si>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</si>
  <si>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</si>
  <si>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</si>
  <si>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</si>
  <si>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</si>
  <si>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</si>
  <si>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</si>
  <si>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</si>
  <si>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</si>
  <si>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</si>
  <si>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</si>
  <si>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</si>
  <si>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</si>
  <si>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</si>
  <si>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</si>
  <si>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</si>
  <si>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</si>
  <si>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</si>
  <si>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</si>
  <si>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</si>
  <si>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</si>
  <si>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</si>
  <si>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</si>
  <si>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</si>
  <si>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</si>
  <si>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</si>
  <si>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</si>
  <si>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</si>
  <si>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</si>
  <si>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</si>
  <si>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</si>
  <si>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</si>
  <si>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</si>
  <si>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</si>
  <si>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</si>
  <si>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</si>
  <si>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</si>
  <si>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</si>
  <si>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</si>
  <si>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</si>
  <si>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</si>
  <si>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</si>
  <si>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</si>
  <si>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</si>
  <si>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</si>
  <si>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</si>
  <si>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</si>
  <si>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</si>
  <si>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</si>
  <si>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</si>
  <si>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</si>
  <si>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</si>
  <si>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</si>
  <si>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</si>
  <si>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</si>
  <si>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</si>
  <si>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</si>
  <si>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</si>
  <si>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</si>
  <si>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</si>
  <si>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</si>
  <si>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</si>
  <si>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</si>
  <si>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</si>
  <si>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</si>
  <si>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</si>
  <si>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</si>
  <si>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</si>
  <si>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</si>
  <si>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</si>
  <si>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</si>
  <si>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</si>
  <si>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</si>
  <si>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</si>
  <si>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</si>
  <si>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</si>
  <si>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</si>
  <si>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</si>
  <si>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</si>
  <si>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</si>
  <si>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</si>
  <si>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</si>
  <si>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</si>
  <si>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</si>
  <si>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</si>
  <si>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</si>
  <si>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</si>
  <si>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</si>
  <si>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</si>
  <si>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</si>
  <si>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</si>
  <si>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</si>
  <si>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</si>
  <si>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</si>
  <si>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</si>
  <si>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</si>
  <si>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</si>
  <si>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</si>
  <si>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</si>
  <si>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</si>
  <si>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</si>
  <si>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</si>
  <si>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</si>
  <si>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</si>
  <si>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</si>
  <si>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</si>
  <si>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</si>
  <si>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</si>
  <si>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</si>
  <si>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</si>
  <si>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</si>
  <si>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</si>
  <si>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</si>
  <si>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</si>
  <si>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</si>
  <si>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</si>
  <si>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</si>
  <si>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</si>
  <si>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</si>
  <si>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</si>
  <si>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</si>
  <si>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</si>
  <si>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</si>
  <si>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</si>
  <si>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</si>
  <si>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</si>
  <si>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</si>
  <si>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</si>
  <si>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</si>
  <si>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</si>
  <si>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</si>
  <si>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</si>
  <si>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</si>
  <si>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</si>
  <si>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</si>
  <si>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</si>
  <si>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</si>
  <si>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</si>
  <si>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</si>
  <si>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</si>
  <si>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</si>
  <si>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</si>
  <si>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</si>
  <si>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</si>
  <si>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</si>
  <si>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</si>
  <si>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</si>
  <si>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</si>
  <si>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</si>
  <si>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</si>
  <si>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</si>
  <si>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</si>
  <si>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</si>
  <si>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</si>
  <si>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</si>
  <si>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</si>
  <si>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</si>
  <si>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</si>
  <si>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</si>
  <si>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</si>
  <si>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</si>
  <si>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</si>
  <si>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</si>
  <si>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</si>
  <si>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</si>
  <si>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</si>
  <si>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</si>
  <si>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</si>
  <si>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</si>
  <si>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</si>
  <si>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</si>
  <si>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</si>
  <si>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</si>
  <si>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</si>
  <si>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</si>
  <si>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</si>
  <si>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</si>
  <si>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</si>
  <si>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</si>
  <si>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</si>
  <si>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</si>
  <si>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</si>
  <si>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</si>
  <si>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</si>
  <si>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</si>
  <si>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</si>
  <si>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</si>
  <si>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</si>
  <si>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</si>
  <si>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</si>
  <si>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</si>
  <si>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</si>
  <si>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</si>
  <si>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</si>
  <si>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</si>
  <si>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</si>
  <si>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</si>
  <si>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</si>
  <si>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</si>
  <si>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</si>
  <si>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</si>
  <si>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</si>
  <si>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</si>
  <si>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</si>
  <si>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</si>
  <si>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</si>
  <si>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</si>
  <si>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</si>
  <si>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</si>
  <si>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</si>
  <si>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</si>
  <si>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</si>
  <si>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</si>
  <si>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</si>
  <si>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</si>
  <si>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</si>
  <si>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</si>
  <si>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</si>
  <si>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</si>
  <si>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</si>
  <si>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</si>
  <si>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</si>
  <si>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</si>
  <si>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</si>
  <si>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</si>
  <si>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</si>
  <si>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</si>
  <si>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</si>
  <si>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</si>
  <si>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</si>
  <si>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</si>
  <si>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</si>
  <si>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</si>
  <si>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</si>
  <si>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</si>
  <si>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</si>
  <si>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</si>
  <si>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</si>
  <si>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</si>
  <si>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</si>
  <si>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</si>
  <si>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</si>
  <si>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</si>
  <si>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</si>
  <si>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</si>
  <si>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</si>
  <si>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</si>
  <si>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</si>
  <si>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</si>
  <si>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</si>
  <si>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</si>
  <si>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</si>
  <si>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</si>
  <si>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</si>
  <si>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</si>
  <si>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</si>
  <si>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</si>
  <si>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</si>
  <si>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</si>
  <si>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</si>
  <si>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</si>
  <si>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</si>
  <si>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</si>
  <si>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</si>
  <si>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</si>
  <si>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</si>
  <si>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</si>
  <si>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</si>
  <si>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</si>
  <si>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</si>
  <si>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</si>
  <si>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</si>
  <si>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</si>
  <si>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</si>
  <si>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</si>
  <si>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</si>
  <si>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</si>
  <si>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</si>
  <si>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</si>
  <si>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</si>
  <si>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</si>
  <si>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</si>
  <si>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</si>
  <si>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</si>
  <si>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</si>
  <si>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</si>
  <si>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</si>
  <si>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</si>
  <si>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</si>
  <si>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</si>
  <si>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</si>
  <si>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</si>
  <si>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</si>
  <si>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</si>
  <si>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</si>
  <si>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</si>
  <si>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</si>
  <si>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</si>
  <si>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</si>
  <si>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</si>
  <si>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</si>
  <si>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</si>
  <si>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</si>
  <si>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</si>
  <si>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</si>
  <si>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</si>
  <si>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</si>
  <si>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</si>
  <si>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</si>
  <si>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</si>
  <si>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</si>
  <si>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</si>
  <si>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</si>
  <si>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</si>
  <si>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</si>
  <si>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</si>
  <si>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</si>
  <si>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</si>
  <si>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</si>
  <si>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</si>
  <si>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</si>
  <si>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</si>
  <si>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</si>
  <si>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</si>
  <si>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</si>
  <si>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</si>
  <si>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</si>
  <si>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</si>
  <si>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</si>
  <si>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</si>
  <si>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</si>
  <si>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</si>
  <si>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</si>
  <si>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</si>
  <si>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</si>
  <si>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</si>
  <si>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</si>
  <si>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</si>
  <si>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</si>
  <si>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</si>
  <si>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</si>
  <si>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</si>
  <si>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</si>
  <si>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</si>
  <si>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</si>
  <si>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</si>
  <si>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</si>
  <si>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</si>
  <si>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</si>
  <si>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</si>
  <si>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</si>
  <si>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</si>
  <si>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</si>
  <si>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</si>
  <si>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</si>
  <si>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</si>
  <si>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</si>
  <si>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</si>
  <si>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</si>
  <si>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</si>
  <si>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</si>
  <si>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</si>
  <si>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</si>
  <si>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</si>
  <si>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</si>
  <si>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</si>
  <si>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</si>
  <si>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</si>
  <si>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</si>
  <si>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</si>
  <si>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</si>
  <si>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</si>
  <si>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</si>
  <si>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</si>
  <si>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</si>
  <si>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</si>
  <si>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</si>
  <si>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</si>
  <si>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</si>
  <si>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</si>
  <si>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</si>
  <si>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</si>
  <si>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</si>
  <si>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</si>
  <si>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</si>
  <si>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</si>
  <si>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</si>
  <si>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</si>
  <si>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</si>
  <si>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</si>
  <si>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</si>
  <si>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</si>
  <si>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</si>
  <si>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</si>
  <si>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</si>
  <si>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</si>
  <si>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</si>
  <si>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</si>
  <si>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</si>
  <si>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</si>
  <si>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</si>
  <si>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</si>
  <si>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</si>
  <si>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</si>
  <si>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</si>
  <si>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</si>
  <si>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</si>
  <si>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</si>
  <si>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</si>
  <si>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</si>
  <si>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</si>
  <si>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</si>
  <si>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</si>
  <si>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</si>
  <si>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</si>
  <si>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</si>
  <si>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</si>
  <si>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</si>
  <si>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</si>
  <si>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</si>
  <si>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</si>
  <si>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</si>
  <si>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</si>
  <si>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</si>
  <si>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</si>
  <si>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</si>
  <si>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</si>
  <si>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</si>
  <si>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</si>
  <si>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</si>
  <si>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</si>
  <si>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</si>
  <si>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</si>
  <si>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</si>
  <si>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</si>
  <si>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</si>
  <si>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</si>
  <si>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</si>
  <si>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</si>
  <si>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</si>
  <si>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</si>
  <si>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</si>
  <si>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</si>
  <si>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</si>
  <si>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</si>
  <si>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</si>
  <si>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</si>
  <si>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</si>
  <si>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</si>
  <si>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</si>
  <si>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</si>
  <si>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</si>
  <si>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</si>
  <si>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</si>
  <si>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</si>
  <si>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</si>
  <si>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</si>
  <si>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</si>
  <si>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</si>
  <si>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</si>
  <si>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</si>
  <si>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</si>
  <si>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</si>
  <si>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</si>
  <si>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</si>
  <si>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</si>
  <si>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</si>
  <si>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</si>
  <si>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</si>
  <si>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</si>
  <si>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</si>
  <si>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</si>
  <si>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</si>
  <si>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</si>
  <si>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</si>
  <si>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</si>
  <si>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</si>
  <si>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</si>
  <si>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</si>
  <si>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</si>
  <si>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</si>
  <si>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</si>
  <si>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</si>
  <si>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</si>
  <si>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</si>
  <si>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</si>
  <si>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</si>
  <si>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</si>
  <si>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</si>
  <si>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</si>
  <si>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</si>
  <si>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</si>
  <si>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</si>
  <si>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</si>
  <si>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</si>
  <si>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</si>
  <si>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</si>
  <si>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</si>
  <si>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</si>
  <si>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</si>
  <si>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</si>
  <si>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</si>
  <si>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</si>
  <si>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</si>
  <si>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</si>
  <si>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</si>
  <si>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</si>
  <si>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</si>
  <si>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</si>
  <si>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</si>
  <si>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</si>
  <si>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</si>
  <si>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</si>
  <si>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</si>
  <si>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</si>
  <si>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</si>
  <si>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</si>
  <si>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</si>
  <si>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</si>
  <si>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</si>
  <si>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</si>
  <si>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</si>
  <si>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</si>
  <si>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</si>
  <si>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</si>
  <si>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</si>
  <si>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</si>
  <si>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</si>
  <si>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</si>
  <si>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</si>
  <si>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</si>
  <si>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</si>
  <si>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</si>
  <si>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</si>
  <si>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</si>
  <si>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</si>
  <si>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</si>
  <si>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</si>
  <si>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</si>
  <si>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</si>
  <si>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</si>
  <si>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</si>
  <si>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</si>
  <si>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</si>
  <si>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</si>
  <si>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</si>
  <si>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</si>
  <si>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</si>
  <si>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</si>
  <si>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</si>
  <si>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</si>
  <si>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</si>
  <si>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</si>
  <si>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</si>
  <si>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</si>
  <si>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</si>
  <si>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</si>
  <si>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</si>
  <si>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</si>
  <si>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</si>
  <si>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</si>
  <si>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</si>
  <si>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</si>
  <si>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</si>
  <si>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</si>
  <si>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</si>
  <si>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</si>
  <si>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</si>
  <si>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</si>
  <si>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</si>
  <si>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</si>
  <si>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</si>
  <si>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</si>
  <si>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</si>
  <si>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</si>
  <si>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</si>
  <si>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</si>
  <si>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</si>
  <si>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</si>
  <si>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</si>
  <si>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</si>
  <si>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</si>
  <si>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</si>
  <si>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</si>
  <si>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</si>
  <si>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</si>
  <si>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</si>
  <si>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</si>
  <si>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</si>
  <si>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</si>
  <si>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</si>
  <si>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</si>
  <si>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</si>
  <si>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</si>
  <si>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</si>
  <si>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</si>
  <si>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</si>
  <si>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</si>
  <si>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</si>
  <si>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</si>
  <si>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</si>
  <si>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</si>
  <si>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</si>
  <si>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</si>
  <si>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</si>
  <si>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</si>
  <si>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</si>
  <si>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</si>
  <si>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</si>
  <si>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</si>
  <si>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</si>
  <si>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</si>
  <si>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</si>
  <si>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</si>
  <si>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</si>
  <si>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</si>
  <si>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</si>
  <si>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</si>
  <si>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</si>
  <si>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</si>
  <si>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</si>
  <si>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</si>
  <si>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</si>
  <si>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</si>
  <si>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</si>
  <si>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</si>
  <si>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</si>
  <si>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</si>
  <si>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</si>
  <si>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</si>
  <si>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</si>
  <si>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</si>
  <si>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</si>
  <si>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</si>
  <si>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</si>
  <si>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</si>
  <si>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</si>
  <si>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</si>
  <si>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</si>
  <si>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</si>
  <si>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</si>
  <si>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</si>
  <si>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</si>
  <si>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</si>
  <si>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</si>
  <si>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</si>
  <si>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</si>
  <si>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</si>
  <si>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</si>
  <si>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</si>
  <si>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</si>
  <si>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</si>
  <si>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</si>
  <si>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</si>
  <si>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</si>
  <si>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</si>
  <si>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</si>
  <si>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</si>
  <si>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</si>
  <si>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</si>
  <si>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</si>
  <si>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</si>
  <si>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</si>
  <si>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</si>
  <si>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</si>
  <si>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</si>
  <si>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</si>
  <si>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</si>
  <si>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</si>
  <si>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</si>
  <si>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</si>
  <si>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</si>
  <si>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</si>
  <si>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</si>
  <si>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</si>
  <si>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</si>
  <si>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</si>
  <si>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</si>
  <si>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</si>
  <si>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</si>
  <si>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</si>
  <si>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</si>
  <si>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</si>
  <si>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</si>
  <si>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</si>
  <si>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</si>
  <si>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</si>
  <si>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</si>
  <si>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</si>
  <si>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</si>
  <si>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</si>
  <si>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</si>
  <si>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</si>
  <si>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</si>
  <si>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</si>
  <si>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</si>
  <si>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</si>
  <si>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</si>
  <si>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</si>
  <si>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</si>
  <si>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</si>
  <si>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</si>
  <si>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</si>
  <si>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</si>
  <si>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</si>
  <si>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</si>
  <si>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</si>
  <si>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</si>
  <si>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</si>
  <si>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</si>
  <si>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</si>
  <si>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</si>
  <si>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</si>
  <si>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</si>
  <si>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</si>
  <si>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</si>
  <si>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</si>
  <si>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</si>
  <si>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</si>
  <si>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</si>
  <si>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</si>
  <si>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</si>
  <si>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</si>
  <si>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</si>
  <si>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</si>
  <si>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</si>
  <si>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</si>
  <si>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</si>
  <si>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</si>
  <si>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</si>
  <si>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</si>
  <si>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</si>
  <si>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</si>
  <si>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</si>
  <si>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</si>
  <si>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</si>
  <si>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</si>
  <si>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</si>
  <si>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</si>
  <si>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</si>
  <si>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</si>
  <si>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</si>
  <si>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</si>
  <si>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</si>
  <si>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</si>
  <si>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</si>
  <si>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</si>
  <si>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</si>
  <si>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</si>
  <si>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</si>
  <si>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</si>
  <si>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</si>
  <si>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</si>
  <si>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</si>
  <si>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</si>
  <si>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</si>
  <si>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</si>
  <si>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</si>
  <si>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</si>
  <si>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</si>
  <si>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</si>
  <si>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</si>
  <si>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</si>
  <si>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</si>
  <si>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</si>
  <si>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</si>
  <si>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</si>
  <si>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</si>
  <si>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</si>
  <si>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</si>
  <si>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</si>
  <si>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</si>
  <si>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</si>
  <si>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</si>
  <si>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</si>
  <si>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</si>
  <si>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</si>
  <si>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</si>
  <si>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</si>
  <si>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</si>
  <si>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</si>
  <si>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</si>
  <si>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</si>
  <si>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</si>
  <si>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</si>
  <si>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</si>
  <si>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</si>
  <si>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</si>
  <si>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</si>
  <si>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</si>
  <si>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</si>
  <si>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</si>
  <si>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</si>
  <si>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</si>
  <si>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</si>
  <si>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</si>
  <si>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</si>
  <si>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</si>
  <si>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</si>
  <si>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</si>
  <si>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</si>
  <si>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</si>
  <si>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</si>
  <si>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</si>
  <si>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</si>
  <si>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</si>
  <si>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</si>
  <si>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</si>
  <si>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</si>
  <si>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</si>
  <si>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</si>
  <si>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</si>
  <si>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</si>
  <si>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</si>
  <si>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</si>
  <si>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</si>
  <si>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</si>
  <si>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</si>
  <si>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</si>
  <si>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</si>
  <si>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</si>
  <si>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</si>
  <si>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</si>
  <si>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</si>
  <si>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</si>
  <si>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</si>
  <si>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</si>
  <si>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</si>
  <si>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</si>
  <si>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</si>
  <si>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</si>
  <si>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</si>
  <si>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</si>
  <si>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</si>
  <si>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</si>
  <si>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</si>
  <si>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</si>
  <si>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</si>
  <si>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</si>
  <si>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</si>
  <si>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</si>
  <si>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</si>
  <si>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</si>
  <si>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</si>
  <si>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</si>
  <si>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</si>
  <si>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</si>
  <si>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</si>
  <si>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</si>
  <si>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</si>
  <si>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</si>
  <si>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</si>
  <si>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</si>
  <si>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</si>
  <si>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</si>
  <si>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</si>
  <si>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</si>
  <si>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</si>
  <si>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</si>
  <si>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</si>
  <si>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</si>
  <si>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</si>
  <si>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</si>
  <si>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</si>
  <si>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</si>
  <si>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</si>
  <si>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</si>
  <si>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</si>
  <si>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</si>
  <si>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</si>
  <si>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</si>
  <si>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</si>
  <si>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</si>
  <si>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</si>
  <si>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</si>
  <si>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</si>
  <si>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</si>
  <si>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</si>
  <si>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</si>
  <si>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</si>
  <si>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</si>
  <si>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</si>
  <si>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</si>
  <si>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</si>
  <si>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</si>
  <si>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</si>
  <si>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</si>
  <si>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</si>
  <si>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</si>
  <si>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</si>
  <si>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</si>
  <si>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</si>
  <si>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</si>
  <si>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</si>
  <si>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</si>
  <si>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</si>
  <si>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</si>
  <si>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</si>
  <si>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</si>
  <si>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</si>
  <si>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</si>
  <si>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</si>
  <si>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</si>
  <si>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</si>
  <si>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</si>
  <si>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</si>
  <si>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</si>
  <si>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</si>
  <si>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</si>
  <si>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</si>
  <si>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</si>
  <si>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</si>
  <si>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</si>
  <si>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</si>
  <si>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</si>
  <si>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</si>
  <si>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</si>
  <si>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</si>
  <si>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</si>
  <si>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</si>
  <si>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</si>
  <si>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</si>
  <si>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</si>
  <si>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</si>
  <si>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</si>
  <si>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</si>
  <si>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</si>
  <si>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</si>
  <si>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</si>
  <si>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</si>
  <si>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</si>
  <si>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</si>
  <si>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</si>
  <si>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</si>
  <si>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</si>
  <si>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</si>
  <si>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</si>
  <si>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</si>
  <si>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</si>
  <si>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</si>
  <si>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</si>
  <si>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</si>
  <si>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</si>
  <si>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</si>
  <si>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</si>
  <si>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</si>
  <si>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</si>
  <si>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</si>
  <si>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</si>
  <si>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</si>
  <si>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</si>
  <si>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</si>
  <si>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</si>
  <si>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</si>
  <si>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</si>
  <si>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</si>
  <si>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</si>
  <si>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</si>
  <si>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</si>
  <si>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</si>
  <si>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</si>
  <si>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</si>
  <si>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</si>
  <si>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</si>
  <si>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</si>
  <si>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</si>
  <si>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</si>
  <si>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</si>
  <si>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</si>
  <si>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</si>
  <si>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</si>
  <si>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</si>
  <si>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</si>
  <si>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</si>
  <si>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</si>
  <si>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</si>
  <si>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</si>
  <si>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</si>
  <si>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</si>
  <si>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</si>
  <si>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</si>
  <si>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</si>
  <si>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</si>
  <si>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</si>
  <si>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</si>
  <si>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</si>
  <si>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</si>
  <si>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</si>
  <si>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</si>
  <si>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</si>
  <si>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</si>
  <si>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</si>
  <si>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</si>
  <si>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</si>
  <si>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</si>
  <si>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</si>
  <si>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</si>
  <si>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</si>
  <si>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</si>
  <si>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</si>
  <si>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</si>
  <si>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</si>
  <si>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</si>
  <si>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</si>
  <si>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</si>
  <si>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</si>
  <si>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</si>
  <si>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</si>
  <si>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</si>
  <si>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</si>
  <si>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</si>
  <si>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</si>
  <si>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</si>
  <si>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</si>
  <si>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</si>
  <si>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</si>
  <si>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</si>
  <si>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</si>
  <si>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</si>
  <si>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</si>
  <si>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</si>
  <si>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</si>
  <si>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</si>
  <si>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</si>
  <si>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</si>
  <si>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</si>
  <si>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</si>
  <si>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</si>
  <si>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</si>
  <si>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</si>
  <si>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</si>
  <si>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</si>
  <si>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</si>
  <si>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</si>
  <si>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</si>
  <si>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</si>
  <si>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</si>
  <si>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</si>
  <si>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</si>
  <si>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</si>
  <si>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</si>
  <si>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</si>
  <si>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</si>
  <si>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</si>
  <si>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</si>
  <si>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</si>
  <si>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</si>
  <si>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</si>
  <si>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</si>
  <si>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</si>
  <si>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</si>
  <si>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</si>
  <si>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</si>
  <si>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</si>
  <si>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</si>
  <si>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</si>
  <si>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</si>
  <si>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</si>
  <si>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</si>
  <si>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</si>
  <si>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</si>
  <si>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</si>
  <si>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</si>
  <si>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</si>
  <si>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</si>
  <si>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</si>
  <si>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</si>
  <si>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</si>
  <si>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</si>
  <si>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</si>
  <si>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</si>
  <si>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</si>
  <si>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</si>
  <si>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</si>
  <si>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</si>
  <si>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</si>
  <si>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</si>
  <si>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</si>
  <si>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</si>
  <si>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</si>
  <si>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</si>
  <si>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</si>
  <si>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</si>
  <si>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</si>
  <si>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</si>
  <si>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</si>
  <si>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</si>
  <si>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</si>
  <si>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</si>
  <si>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</si>
  <si>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</si>
  <si>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</si>
  <si>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</si>
  <si>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</si>
  <si>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</si>
  <si>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</si>
  <si>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</si>
  <si>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</si>
  <si>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</si>
  <si>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</si>
  <si>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</si>
  <si>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</si>
  <si>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</si>
  <si>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</si>
  <si>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</si>
  <si>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</si>
  <si>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</si>
  <si>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</si>
  <si>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</si>
  <si>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</si>
  <si>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</si>
  <si>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</si>
  <si>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</si>
  <si>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</si>
  <si>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</si>
  <si>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</si>
  <si>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</si>
  <si>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</si>
  <si>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</si>
  <si>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</si>
  <si>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</si>
  <si>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</si>
  <si>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</si>
  <si>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</si>
  <si>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</si>
  <si>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</si>
  <si>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</si>
  <si>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</si>
  <si>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</si>
  <si>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</si>
  <si>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</si>
  <si>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</si>
  <si>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</si>
  <si>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</si>
  <si>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</si>
  <si>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</si>
  <si>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</si>
  <si>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</si>
  <si>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</si>
  <si>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</si>
  <si>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</si>
  <si>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</si>
  <si>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</si>
  <si>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</si>
  <si>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</si>
  <si>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</si>
  <si>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</si>
  <si>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</si>
  <si>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</si>
  <si>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</si>
  <si>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</si>
  <si>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</si>
  <si>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</si>
  <si>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</si>
  <si>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</si>
  <si>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</si>
  <si>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</si>
  <si>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</si>
  <si>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</si>
  <si>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</si>
  <si>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</si>
  <si>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</si>
  <si>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</si>
  <si>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</si>
  <si>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</si>
  <si>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</si>
  <si>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</si>
  <si>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</si>
  <si>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</si>
  <si>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</si>
  <si>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</si>
  <si>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</si>
  <si>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</si>
  <si>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</si>
  <si>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</si>
  <si>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</si>
  <si>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</si>
  <si>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</si>
  <si>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</si>
  <si>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</si>
  <si>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</si>
  <si>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</si>
  <si>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</si>
  <si>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</si>
  <si>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</si>
  <si>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</si>
  <si>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</si>
  <si>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</si>
  <si>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</si>
  <si>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</si>
  <si>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</si>
  <si>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</si>
  <si>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</si>
  <si>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</si>
  <si>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</si>
  <si>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</si>
  <si>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</si>
  <si>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</si>
  <si>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</si>
  <si>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</si>
  <si>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</si>
  <si>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</si>
  <si>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</si>
  <si>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</si>
  <si>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</si>
  <si>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</si>
  <si>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</si>
  <si>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</si>
  <si>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</si>
  <si>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</si>
  <si>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</si>
  <si>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</si>
  <si>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</si>
  <si>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</si>
  <si>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</si>
  <si>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</si>
  <si>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</si>
  <si>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</si>
  <si>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</si>
  <si>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</si>
  <si>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</si>
  <si>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</si>
  <si>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</si>
  <si>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</si>
  <si>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</si>
  <si>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</si>
  <si>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</si>
  <si>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</si>
  <si>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</si>
  <si>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</si>
  <si>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</si>
  <si>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</si>
  <si>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</si>
  <si>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</si>
  <si>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</si>
  <si>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</si>
  <si>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</si>
  <si>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</si>
  <si>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</si>
  <si>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</si>
  <si>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</si>
  <si>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</si>
  <si>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</si>
  <si>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</si>
  <si>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</si>
  <si>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</si>
  <si>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</si>
  <si>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</si>
  <si>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</si>
  <si>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</si>
  <si>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</si>
  <si>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</si>
  <si>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</si>
  <si>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</si>
  <si>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</si>
  <si>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</si>
  <si>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</si>
  <si>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</si>
  <si>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</si>
  <si>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</si>
  <si>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</si>
  <si>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</si>
  <si>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</si>
  <si>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</si>
  <si>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</si>
  <si>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</si>
  <si>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</si>
  <si>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</si>
  <si>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</si>
  <si>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</si>
  <si>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</si>
  <si>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</si>
  <si>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</si>
  <si>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</si>
  <si>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</si>
  <si>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</si>
  <si>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</si>
  <si>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</si>
  <si>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</si>
  <si>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</si>
  <si>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</si>
  <si>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</si>
  <si>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</si>
  <si>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</si>
  <si>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</si>
  <si>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</si>
  <si>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</si>
  <si>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</si>
  <si>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</si>
  <si>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</si>
  <si>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</si>
  <si>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</si>
  <si>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</si>
  <si>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</si>
  <si>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</si>
  <si>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</si>
  <si>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</si>
  <si>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</si>
  <si>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</si>
  <si>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</si>
  <si>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</si>
  <si>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</si>
  <si>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</si>
  <si>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</si>
  <si>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</si>
  <si>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</si>
  <si>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</si>
  <si>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</si>
  <si>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</si>
  <si>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</si>
  <si>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</si>
  <si>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</si>
  <si>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</si>
  <si>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</si>
  <si>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</si>
  <si>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</si>
  <si>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</si>
  <si>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</si>
  <si>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</si>
  <si>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</si>
  <si>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</si>
  <si>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</si>
  <si>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</si>
  <si>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</si>
  <si>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</si>
  <si>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</si>
  <si>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</si>
  <si>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</si>
  <si>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</si>
  <si>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</si>
  <si>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</si>
  <si>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</si>
  <si>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</si>
  <si>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</si>
  <si>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</si>
  <si>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</si>
  <si>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</si>
  <si>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</si>
  <si>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</si>
  <si>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</si>
  <si>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</si>
  <si>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</si>
  <si>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</si>
  <si>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</si>
  <si>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</si>
  <si>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</si>
  <si>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</si>
  <si>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</si>
  <si>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</si>
  <si>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</si>
  <si>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</si>
  <si>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</si>
  <si>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</si>
  <si>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</si>
  <si>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</si>
  <si>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</si>
  <si>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</si>
  <si>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</si>
  <si>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</si>
  <si>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</si>
  <si>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</si>
  <si>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</si>
  <si>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</si>
  <si>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</si>
  <si>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</si>
  <si>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</si>
  <si>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</si>
  <si>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</si>
  <si>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</si>
  <si>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</si>
  <si>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</si>
  <si>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</si>
  <si>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</si>
  <si>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</si>
  <si>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</si>
  <si>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</si>
  <si>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</si>
  <si>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</si>
  <si>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</si>
  <si>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</si>
  <si>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</si>
  <si>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</si>
  <si>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</si>
  <si>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</si>
  <si>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</si>
  <si>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</si>
  <si>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</si>
  <si>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</si>
  <si>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</si>
  <si>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</si>
  <si>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</si>
  <si>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</si>
  <si>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</si>
  <si>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</si>
  <si>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</si>
  <si>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</si>
  <si>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</si>
  <si>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</si>
  <si>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</si>
  <si>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</si>
  <si>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</si>
  <si>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</si>
  <si>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</si>
  <si>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</si>
  <si>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</si>
  <si>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</si>
  <si>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</si>
  <si>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</si>
  <si>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</si>
  <si>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</si>
  <si>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</si>
  <si>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</si>
  <si>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</si>
  <si>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</si>
  <si>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</si>
  <si>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</si>
  <si>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</si>
  <si>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</si>
  <si>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</si>
  <si>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</si>
  <si>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</si>
  <si>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</si>
  <si>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</si>
  <si>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</si>
  <si>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</si>
  <si>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</si>
  <si>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</si>
  <si>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</si>
  <si>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</si>
  <si>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</si>
  <si>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</si>
  <si>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</si>
  <si>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</si>
  <si>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</si>
  <si>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</si>
  <si>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</si>
  <si>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</si>
  <si>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</si>
  <si>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</si>
  <si>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</si>
  <si>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</si>
  <si>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</si>
  <si>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</si>
  <si>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</si>
  <si>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</si>
  <si>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</si>
  <si>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</si>
  <si>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</si>
  <si>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</si>
  <si>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</si>
  <si>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</si>
  <si>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</si>
  <si>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</si>
  <si>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</si>
  <si>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</si>
  <si>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</si>
  <si>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</si>
  <si>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</si>
  <si>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</si>
  <si>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</si>
  <si>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</si>
  <si>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</si>
  <si>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</si>
  <si>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</si>
  <si>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</si>
  <si>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</si>
  <si>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</si>
  <si>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</si>
  <si>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</si>
  <si>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</si>
  <si>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</si>
  <si>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</si>
  <si>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</si>
  <si>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</si>
  <si>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</si>
  <si>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</si>
  <si>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</si>
  <si>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</si>
  <si>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</si>
  <si>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</si>
  <si>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</si>
  <si>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</si>
  <si>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</si>
  <si>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</si>
  <si>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</si>
  <si>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</si>
  <si>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</si>
  <si>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</si>
  <si>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</si>
  <si>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</si>
  <si>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</si>
  <si>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</si>
  <si>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</si>
  <si>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</si>
  <si>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</si>
  <si>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</si>
  <si>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</si>
  <si>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</si>
  <si>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</si>
  <si>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</si>
  <si>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</si>
  <si>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</si>
  <si>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</si>
  <si>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</si>
  <si>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</si>
  <si>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</si>
  <si>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</si>
  <si>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</si>
  <si>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</si>
  <si>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</si>
  <si>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</si>
  <si>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</si>
  <si>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</si>
  <si>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</si>
  <si>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</si>
  <si>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</si>
  <si>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</si>
  <si>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</si>
  <si>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</si>
  <si>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</si>
  <si>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</si>
  <si>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</si>
  <si>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</si>
  <si>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</si>
  <si>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</si>
  <si>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</si>
  <si>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</si>
  <si>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</si>
  <si>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</si>
  <si>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</si>
  <si>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</si>
  <si>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</si>
  <si>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</si>
  <si>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</si>
  <si>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</si>
  <si>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</si>
  <si>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</si>
  <si>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</si>
  <si>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</si>
  <si>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</si>
  <si>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</si>
  <si>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</si>
  <si>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</si>
  <si>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</si>
  <si>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</si>
  <si>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</si>
  <si>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</si>
  <si>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</si>
  <si>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</si>
  <si>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</si>
  <si>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</si>
  <si>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</si>
  <si>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</si>
  <si>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</si>
  <si>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</si>
  <si>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</si>
  <si>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</si>
  <si>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</si>
  <si>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</si>
  <si>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</si>
  <si>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</si>
  <si>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</si>
  <si>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</si>
  <si>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</si>
  <si>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</si>
  <si>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</si>
  <si>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</si>
  <si>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</si>
  <si>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</si>
  <si>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</si>
  <si>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</si>
  <si>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</si>
  <si>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</si>
  <si>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</si>
  <si>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</si>
  <si>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</si>
  <si>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</si>
  <si>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</si>
  <si>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</si>
  <si>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</si>
  <si>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</si>
  <si>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</si>
  <si>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</si>
  <si>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</si>
  <si>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</si>
  <si>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</si>
  <si>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</si>
  <si>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</si>
  <si>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</si>
  <si>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</si>
  <si>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</si>
  <si>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</si>
  <si>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</si>
  <si>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</si>
  <si>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</si>
  <si>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</si>
  <si>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</si>
  <si>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</si>
  <si>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</si>
  <si>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</si>
  <si>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</si>
  <si>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</si>
  <si>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</si>
  <si>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</si>
  <si>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</si>
  <si>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</si>
  <si>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</si>
  <si>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</si>
  <si>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</si>
  <si>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</si>
  <si>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</si>
  <si>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</si>
  <si>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</si>
  <si>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</si>
  <si>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</si>
  <si>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</si>
  <si>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</si>
  <si>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</si>
  <si>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</si>
  <si>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</si>
  <si>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</si>
  <si>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</si>
  <si>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</si>
  <si>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</si>
  <si>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</si>
  <si>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</si>
  <si>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</si>
  <si>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</si>
  <si>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</si>
  <si>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</si>
  <si>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</si>
  <si>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</si>
  <si>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</si>
  <si>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</si>
  <si>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</si>
  <si>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</si>
  <si>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</si>
  <si>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</si>
  <si>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</si>
  <si>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</si>
  <si>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</si>
  <si>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</si>
  <si>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</si>
  <si>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</si>
  <si>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</si>
  <si>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</si>
  <si>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</si>
  <si>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</si>
  <si>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</si>
  <si>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</si>
  <si>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</si>
  <si>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</si>
  <si>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</si>
  <si>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</si>
  <si>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</si>
  <si>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</si>
  <si>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</si>
  <si>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</si>
  <si>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</si>
  <si>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</si>
  <si>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</si>
  <si>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</si>
  <si>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</si>
  <si>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</si>
  <si>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</si>
  <si>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</si>
  <si>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</si>
  <si>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</si>
  <si>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</si>
  <si>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</si>
  <si>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</si>
  <si>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</si>
  <si>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</si>
  <si>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</si>
  <si>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</si>
  <si>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</si>
  <si>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</si>
  <si>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</si>
  <si>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</si>
  <si>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</si>
  <si>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</si>
  <si>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</si>
  <si>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</si>
  <si>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</si>
  <si>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</si>
  <si>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</si>
  <si>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</si>
  <si>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</si>
  <si>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</si>
  <si>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</si>
  <si>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</si>
  <si>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</si>
  <si>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</si>
  <si>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</si>
  <si>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</si>
  <si>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</si>
  <si>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</si>
  <si>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</si>
  <si>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</si>
  <si>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</si>
  <si>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</si>
  <si>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</si>
  <si>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</si>
  <si>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</si>
  <si>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</si>
  <si>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</si>
  <si>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</si>
  <si>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</si>
  <si>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</si>
  <si>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</si>
  <si>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</si>
  <si>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</si>
  <si>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</si>
  <si>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</si>
  <si>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</si>
  <si>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</si>
  <si>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</si>
  <si>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</si>
  <si>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</si>
  <si>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</si>
  <si>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</si>
  <si>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</si>
  <si>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</si>
  <si>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</si>
  <si>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</si>
  <si>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</si>
  <si>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</si>
  <si>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</si>
  <si>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</si>
  <si>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</si>
  <si>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</si>
  <si>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</si>
  <si>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</si>
  <si>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</si>
  <si>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</si>
  <si>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</si>
  <si>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</si>
  <si>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</si>
  <si>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</si>
  <si>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</si>
  <si>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</si>
  <si>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</si>
  <si>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</si>
  <si>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</si>
  <si>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</si>
  <si>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</si>
  <si>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</si>
  <si>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</si>
  <si>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</si>
  <si>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</si>
  <si>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</si>
  <si>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</si>
  <si>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</si>
  <si>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</si>
  <si>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</si>
  <si>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</si>
  <si>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</si>
  <si>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</si>
  <si>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</si>
  <si>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</si>
  <si>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</si>
  <si>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</si>
  <si>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</si>
  <si>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</si>
  <si>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</si>
  <si>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</si>
  <si>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</si>
  <si>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</si>
  <si>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</si>
  <si>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</si>
  <si>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</si>
  <si>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</si>
  <si>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</si>
  <si>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</si>
  <si>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</si>
  <si>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</si>
  <si>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</si>
  <si>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</si>
  <si>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</si>
  <si>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</si>
  <si>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</si>
  <si>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</si>
  <si>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</si>
  <si>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</si>
  <si>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</si>
  <si>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</si>
  <si>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</si>
  <si>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</si>
  <si>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</si>
  <si>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</si>
  <si>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</si>
  <si>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</si>
  <si>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</si>
  <si>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</si>
  <si>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</si>
  <si>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</si>
  <si>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</si>
  <si>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</si>
  <si>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</si>
  <si>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</si>
  <si>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</si>
  <si>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</si>
  <si>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</si>
  <si>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</si>
  <si>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</si>
  <si>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</si>
  <si>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</si>
  <si>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</si>
  <si>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</si>
  <si>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</si>
  <si>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</si>
  <si>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</si>
  <si>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</si>
  <si>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</si>
  <si>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</si>
  <si>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</si>
  <si>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</si>
  <si>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</si>
  <si>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</si>
  <si>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</si>
  <si>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</si>
  <si>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</si>
  <si>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</si>
  <si>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</si>
  <si>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</si>
  <si>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</si>
  <si>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</si>
  <si>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</si>
  <si>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</si>
  <si>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</si>
  <si>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</si>
  <si>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</si>
  <si>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</si>
  <si>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</si>
  <si>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</si>
  <si>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</si>
  <si>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</si>
  <si>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</si>
  <si>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</si>
  <si>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</si>
  <si>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</si>
  <si>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</si>
  <si>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</si>
  <si>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</si>
  <si>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</si>
  <si>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</si>
  <si>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</si>
  <si>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</si>
  <si>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</si>
  <si>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</si>
  <si>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</si>
  <si>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</si>
  <si>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</si>
  <si>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</si>
  <si>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</si>
  <si>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</si>
  <si>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</si>
  <si>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</si>
  <si>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</si>
  <si>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</si>
  <si>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</si>
  <si>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</si>
  <si>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</si>
  <si>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</si>
  <si>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</si>
  <si>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</si>
  <si>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</si>
  <si>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</si>
  <si>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</si>
  <si>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</si>
  <si>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</si>
  <si>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</si>
  <si>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</si>
  <si>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</si>
  <si>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</si>
  <si>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</si>
  <si>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</si>
  <si>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</si>
  <si>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</si>
  <si>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</si>
  <si>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</si>
  <si>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</si>
  <si>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</si>
  <si>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</si>
  <si>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</si>
  <si>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</si>
  <si>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</si>
  <si>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</si>
  <si>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</si>
  <si>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</si>
  <si>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</si>
  <si>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</si>
  <si>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</si>
  <si>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</si>
  <si>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</si>
  <si>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</si>
  <si>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</si>
  <si>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</si>
  <si>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</si>
  <si>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</si>
  <si>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</si>
  <si>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</si>
  <si>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</si>
  <si>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</si>
  <si>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</si>
  <si>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</si>
  <si>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</si>
  <si>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</si>
  <si>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</si>
  <si>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</si>
  <si>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</si>
  <si>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</si>
  <si>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</si>
  <si>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</si>
  <si>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</si>
  <si>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</si>
  <si>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</si>
  <si>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</si>
  <si>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</si>
  <si>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</si>
  <si>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</si>
  <si>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</si>
  <si>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</si>
  <si>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</si>
  <si>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</si>
  <si>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</si>
  <si>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</si>
  <si>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</si>
  <si>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</si>
  <si>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</si>
  <si>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</si>
  <si>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</si>
  <si>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</si>
  <si>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</si>
  <si>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</si>
  <si>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</si>
  <si>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</si>
  <si>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</si>
  <si>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</si>
  <si>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</si>
  <si>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</si>
  <si>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</si>
  <si>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</si>
  <si>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</si>
  <si>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</si>
  <si>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</si>
  <si>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</si>
  <si>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</si>
  <si>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</si>
  <si>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</si>
  <si>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</si>
  <si>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</si>
  <si>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</si>
  <si>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</si>
  <si>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</si>
  <si>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</si>
  <si>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</si>
  <si>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</si>
  <si>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</si>
  <si>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</si>
  <si>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</si>
  <si>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</si>
  <si>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</si>
  <si>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</si>
  <si>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</si>
  <si>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</si>
  <si>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</si>
  <si>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</si>
  <si>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</si>
  <si>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</si>
  <si>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</si>
  <si>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</si>
  <si>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</si>
  <si>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</si>
  <si>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</si>
  <si>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</si>
  <si>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</si>
  <si>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</si>
  <si>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</si>
  <si>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</si>
  <si>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</si>
  <si>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</si>
  <si>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</si>
  <si>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</si>
  <si>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</si>
  <si>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</si>
  <si>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</si>
  <si>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</si>
  <si>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</si>
  <si>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</si>
  <si>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</si>
  <si>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</si>
  <si>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</si>
  <si>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</si>
  <si>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</si>
  <si>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</si>
  <si>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</si>
  <si>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</si>
  <si>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</si>
  <si>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</si>
  <si>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</si>
  <si>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</si>
  <si>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</si>
  <si>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</si>
  <si>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</si>
  <si>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</si>
  <si>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</si>
  <si>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</si>
  <si>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</si>
  <si>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</si>
  <si>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</si>
  <si>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</si>
  <si>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</si>
  <si>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</si>
  <si>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</si>
  <si>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</si>
  <si>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</si>
  <si>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</si>
  <si>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</si>
  <si>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</si>
  <si>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</si>
  <si>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</si>
  <si>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</si>
  <si>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</si>
  <si>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</si>
  <si>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</si>
  <si>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</si>
  <si>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</si>
  <si>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</si>
  <si>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</si>
  <si>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</si>
  <si>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</si>
  <si>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</si>
  <si>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</si>
  <si>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</si>
  <si>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</si>
  <si>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</si>
  <si>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</si>
  <si>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</si>
  <si>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</si>
  <si>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</si>
  <si>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</si>
  <si>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</si>
  <si>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</si>
  <si>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</si>
  <si>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</si>
  <si>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</si>
  <si>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</si>
  <si>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</si>
  <si>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</si>
  <si>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</si>
  <si>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</si>
  <si>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</si>
  <si>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</si>
  <si>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</si>
  <si>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</si>
  <si>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</si>
  <si>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</si>
  <si>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</si>
  <si>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</si>
  <si>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</si>
  <si>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</si>
  <si>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</si>
  <si>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</si>
  <si>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</si>
  <si>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</si>
  <si>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</si>
  <si>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</si>
  <si>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</si>
  <si>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</si>
  <si>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</si>
  <si>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</si>
  <si>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</si>
  <si>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</si>
  <si>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</si>
  <si>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</si>
  <si>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</si>
  <si>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</si>
  <si>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</si>
  <si>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</si>
  <si>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</si>
  <si>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</si>
  <si>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</si>
  <si>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</si>
  <si>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</si>
  <si>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</si>
  <si>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</si>
  <si>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</si>
  <si>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</si>
  <si>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</si>
  <si>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</si>
  <si>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</si>
  <si>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</si>
  <si>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</si>
  <si>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</si>
  <si>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</si>
  <si>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</si>
  <si>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</si>
  <si>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</si>
  <si>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</si>
  <si>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</si>
  <si>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</si>
  <si>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</si>
  <si>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</si>
  <si>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</si>
  <si>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</si>
  <si>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</si>
  <si>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</si>
  <si>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</si>
  <si>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</si>
  <si>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</si>
  <si>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</si>
  <si>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</si>
  <si>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</si>
  <si>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</si>
  <si>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</si>
  <si>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</si>
  <si>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</si>
  <si>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</si>
  <si>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</si>
  <si>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</si>
  <si>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</si>
  <si>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</si>
  <si>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</si>
  <si>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</si>
  <si>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</si>
  <si>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</si>
  <si>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</si>
  <si>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</si>
  <si>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</si>
  <si>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</si>
  <si>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</si>
  <si>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</si>
  <si>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</si>
  <si>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</si>
  <si>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</si>
  <si>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</si>
  <si>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</si>
  <si>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</si>
  <si>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</si>
  <si>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</si>
  <si>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</si>
  <si>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</si>
  <si>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</si>
  <si>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</si>
  <si>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</si>
  <si>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</si>
  <si>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</si>
  <si>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</si>
  <si>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</si>
  <si>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</si>
  <si>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</si>
  <si>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</si>
  <si>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</si>
  <si>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</si>
  <si>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</si>
  <si>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</si>
  <si>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</si>
  <si>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</si>
  <si>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</si>
  <si>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</si>
  <si>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</si>
  <si>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</si>
  <si>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</si>
  <si>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</si>
  <si>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</si>
  <si>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</si>
  <si>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</si>
  <si>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</si>
  <si>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</si>
  <si>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</si>
  <si>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</si>
  <si>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</si>
  <si>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</si>
  <si>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</si>
  <si>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</si>
  <si>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</si>
  <si>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</si>
  <si>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</si>
  <si>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</si>
  <si>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</si>
  <si>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</si>
  <si>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</si>
  <si>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</si>
  <si>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</si>
  <si>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</si>
  <si>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</si>
  <si>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</si>
  <si>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</si>
  <si>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</si>
  <si>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</si>
  <si>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</si>
  <si>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</si>
  <si>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</si>
  <si>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</si>
  <si>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</si>
  <si>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</si>
  <si>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</si>
  <si>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</si>
  <si>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</si>
  <si>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</si>
  <si>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</si>
  <si>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</si>
  <si>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</si>
  <si>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</si>
  <si>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</si>
  <si>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</si>
  <si>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</si>
  <si>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</si>
  <si>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</si>
  <si>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</si>
  <si>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</si>
  <si>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</si>
  <si>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</si>
  <si>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</si>
  <si>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</si>
  <si>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</si>
  <si>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</si>
  <si>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</si>
  <si>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</si>
  <si>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</si>
  <si>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</si>
  <si>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</si>
  <si>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</si>
  <si>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</si>
  <si>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</si>
  <si>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</si>
  <si>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</si>
  <si>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</si>
  <si>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</si>
  <si>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</si>
  <si>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</si>
  <si>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</si>
  <si>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</si>
  <si>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</si>
  <si>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</si>
  <si>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</si>
  <si>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</si>
  <si>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</si>
  <si>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</si>
  <si>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</si>
  <si>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</si>
  <si>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</si>
  <si>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</si>
  <si>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</si>
  <si>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</si>
  <si>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</si>
  <si>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</si>
  <si>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</si>
  <si>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</si>
  <si>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</si>
  <si>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</si>
  <si>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</si>
  <si>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</si>
  <si>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</si>
  <si>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</si>
  <si>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</si>
  <si>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</si>
  <si>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</si>
  <si>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</si>
  <si>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</si>
  <si>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</si>
  <si>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</si>
  <si>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</si>
  <si>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</si>
  <si>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</si>
  <si>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</si>
  <si>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</si>
  <si>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</si>
  <si>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</si>
  <si>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</si>
  <si>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</si>
  <si>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</si>
  <si>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</si>
  <si>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</si>
  <si>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</si>
  <si>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</si>
  <si>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</si>
  <si>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</si>
  <si>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</si>
  <si>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</si>
  <si>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</si>
  <si>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</si>
  <si>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</si>
  <si>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</si>
  <si>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</si>
  <si>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</si>
  <si>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</si>
  <si>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</si>
  <si>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</si>
  <si>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</si>
  <si>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</si>
  <si>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</si>
  <si>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</si>
  <si>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</si>
  <si>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</si>
  <si>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</si>
  <si>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</si>
  <si>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</si>
  <si>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</si>
  <si>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</si>
  <si>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</si>
  <si>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</si>
  <si>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</si>
  <si>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</si>
  <si>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</si>
  <si>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</si>
  <si>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</si>
  <si>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</si>
  <si>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</si>
  <si>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</si>
  <si>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</si>
  <si>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</si>
  <si>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</si>
  <si>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</si>
  <si>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</si>
  <si>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</si>
  <si>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</si>
  <si>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</si>
  <si>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</si>
  <si>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</si>
  <si>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</si>
  <si>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</si>
  <si>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</si>
  <si>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</si>
  <si>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</si>
  <si>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</si>
  <si>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</si>
  <si>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</si>
  <si>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</si>
  <si>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</si>
  <si>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</si>
  <si>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</si>
  <si>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</si>
  <si>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</si>
  <si>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</si>
  <si>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</si>
  <si>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</si>
  <si>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</si>
  <si>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</si>
  <si>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</si>
  <si>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</si>
  <si>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</si>
  <si>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</si>
  <si>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</si>
  <si>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</si>
  <si>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</si>
  <si>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</si>
  <si>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</si>
  <si>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</si>
  <si>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</si>
  <si>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</si>
  <si>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</si>
  <si>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</si>
  <si>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</si>
  <si>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</si>
  <si>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</si>
  <si>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</si>
  <si>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</si>
  <si>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</si>
  <si>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</si>
  <si>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</si>
  <si>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</si>
  <si>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</si>
  <si>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</si>
  <si>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</si>
  <si>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</si>
  <si>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</si>
  <si>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</si>
  <si>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</si>
  <si>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</si>
  <si>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</si>
  <si>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</si>
  <si>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</si>
  <si>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</si>
  <si>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</si>
  <si>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</si>
  <si>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</si>
  <si>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</si>
  <si>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</si>
  <si>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</si>
  <si>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</si>
  <si>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</si>
  <si>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</si>
  <si>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</si>
  <si>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</si>
  <si>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</si>
  <si>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</si>
  <si>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</si>
  <si>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</si>
  <si>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</si>
  <si>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</si>
  <si>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</si>
  <si>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</si>
  <si>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</si>
  <si>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</si>
  <si>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</si>
  <si>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</si>
  <si>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</si>
  <si>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</si>
  <si>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</si>
  <si>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</si>
  <si>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</si>
  <si>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</si>
  <si>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</si>
  <si>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</si>
  <si>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</si>
  <si>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</si>
  <si>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</si>
  <si>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</si>
  <si>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</si>
  <si>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</si>
  <si>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</si>
  <si>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</si>
  <si>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</si>
  <si>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</si>
  <si>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</si>
  <si>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</si>
  <si>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</si>
  <si>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</si>
  <si>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</si>
  <si>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</si>
  <si>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</si>
  <si>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</si>
  <si>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</si>
  <si>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</si>
  <si>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</si>
  <si>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</si>
  <si>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</si>
  <si>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</si>
  <si>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</si>
  <si>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</si>
  <si>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</si>
  <si>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</si>
  <si>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</si>
  <si>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</si>
  <si>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</si>
  <si>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</si>
  <si>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</si>
  <si>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</si>
  <si>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</si>
  <si>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</si>
  <si>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</si>
  <si>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</si>
  <si>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</si>
  <si>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</si>
  <si>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</si>
  <si>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</si>
  <si>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</si>
  <si>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</si>
  <si>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</si>
  <si>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</si>
  <si>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</si>
  <si>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</si>
  <si>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</si>
  <si>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</si>
  <si>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</si>
  <si>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</si>
  <si>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</si>
  <si>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</si>
  <si>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</si>
  <si>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</si>
  <si>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</si>
  <si>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</si>
  <si>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</si>
  <si>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</si>
  <si>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</si>
  <si>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</si>
  <si>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</si>
  <si>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</si>
  <si>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</si>
  <si>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</si>
  <si>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</si>
  <si>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</si>
  <si>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</si>
  <si>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</si>
  <si>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</si>
  <si>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</si>
  <si>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</si>
  <si>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</si>
  <si>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</si>
  <si>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</si>
  <si>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</si>
  <si>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</si>
  <si>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</si>
  <si>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</si>
  <si>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</si>
  <si>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</si>
  <si>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</si>
  <si>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</si>
  <si>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</si>
  <si>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</si>
  <si>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</si>
  <si>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</si>
  <si>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</si>
  <si>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</si>
  <si>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</si>
  <si>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</si>
  <si>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</si>
  <si>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</si>
  <si>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</si>
  <si>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</si>
  <si>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</si>
  <si>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</si>
  <si>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</si>
  <si>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</si>
  <si>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</si>
  <si>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</si>
  <si>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</si>
  <si>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</si>
  <si>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</si>
  <si>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</si>
  <si>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</si>
  <si>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</si>
  <si>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</si>
  <si>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</si>
  <si>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</si>
  <si>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</si>
  <si>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</si>
  <si>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</si>
  <si>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</si>
  <si>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</si>
  <si>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</si>
  <si>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</si>
  <si>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</si>
  <si>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</si>
  <si>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</si>
  <si>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</si>
  <si>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</si>
  <si>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</si>
  <si>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</si>
  <si>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</si>
  <si>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</si>
  <si>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</si>
  <si>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</si>
  <si>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</si>
  <si>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</si>
  <si>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</si>
  <si>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</si>
  <si>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</si>
  <si>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</si>
  <si>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</si>
  <si>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</si>
  <si>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</si>
  <si>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</si>
  <si>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</si>
  <si>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</si>
  <si>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</si>
  <si>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</si>
  <si>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</si>
  <si>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</si>
  <si>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</si>
  <si>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</si>
  <si>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</si>
  <si>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</si>
  <si>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</si>
  <si>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</si>
  <si>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</si>
  <si>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</si>
  <si>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</si>
  <si>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</si>
  <si>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</si>
  <si>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</si>
  <si>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</si>
  <si>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</si>
  <si>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</si>
  <si>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</si>
  <si>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</si>
  <si>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</si>
  <si>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</si>
  <si>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</si>
  <si>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</si>
  <si>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</si>
  <si>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</si>
  <si>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</si>
  <si>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</si>
  <si>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</si>
  <si>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</si>
  <si>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</si>
  <si>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</si>
  <si>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</si>
  <si>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</si>
  <si>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</si>
  <si>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</si>
  <si>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</si>
  <si>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</si>
  <si>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</si>
  <si>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</si>
  <si>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</si>
  <si>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</si>
  <si>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</si>
  <si>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</si>
  <si>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</si>
  <si>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</si>
  <si>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</si>
  <si>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</si>
  <si>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</si>
  <si>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</si>
  <si>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</si>
  <si>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</si>
  <si>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</si>
  <si>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</si>
  <si>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</si>
  <si>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</si>
  <si>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</si>
  <si>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</si>
  <si>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</si>
  <si>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</si>
  <si>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</si>
  <si>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</si>
  <si>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</si>
  <si>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</si>
  <si>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</si>
  <si>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</si>
  <si>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</si>
  <si>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</si>
  <si>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</si>
  <si>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</si>
  <si>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</si>
  <si>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</si>
  <si>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</si>
  <si>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</si>
  <si>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</si>
  <si>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</si>
  <si>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</si>
  <si>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</si>
  <si>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</si>
  <si>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</si>
  <si>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</si>
  <si>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</si>
  <si>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</si>
  <si>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</si>
  <si>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</si>
  <si>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</si>
  <si>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</si>
  <si>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</si>
  <si>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</si>
  <si>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</si>
  <si>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</si>
  <si>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</si>
  <si>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</si>
  <si>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</si>
  <si>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</si>
  <si>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</si>
  <si>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</si>
  <si>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</si>
  <si>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</si>
  <si>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</si>
  <si>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</si>
  <si>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</si>
  <si>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</si>
  <si>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</si>
  <si>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</si>
  <si>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</si>
  <si>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</si>
  <si>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</si>
  <si>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</si>
  <si>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</si>
  <si>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</si>
  <si>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</si>
  <si>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</si>
  <si>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</si>
  <si>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</si>
  <si>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</si>
  <si>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</si>
  <si>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</si>
  <si>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</si>
  <si>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</si>
  <si>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</si>
  <si>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</si>
  <si>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</si>
  <si>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</si>
  <si>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</si>
  <si>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</si>
  <si>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</si>
  <si>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</si>
  <si>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</si>
  <si>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</si>
  <si>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</si>
  <si>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</si>
  <si>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</si>
  <si>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</si>
  <si>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</si>
  <si>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</si>
  <si>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</si>
  <si>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</si>
  <si>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</si>
  <si>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</si>
  <si>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</si>
  <si>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</si>
  <si>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</si>
  <si>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</si>
  <si>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</si>
  <si>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</si>
  <si>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</si>
  <si>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</si>
  <si>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</si>
  <si>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</si>
  <si>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</si>
  <si>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</si>
  <si>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</si>
  <si>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</si>
  <si>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</si>
  <si>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</si>
  <si>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</si>
  <si>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</si>
  <si>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</si>
  <si>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</si>
  <si>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</si>
  <si>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</si>
  <si>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</si>
  <si>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</si>
  <si>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</si>
  <si>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</si>
  <si>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</si>
  <si>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</si>
  <si>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</si>
  <si>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</si>
  <si>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</si>
  <si>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</si>
  <si>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</si>
  <si>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</si>
  <si>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</si>
  <si>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</si>
  <si>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</si>
  <si>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</si>
  <si>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</si>
  <si>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</si>
  <si>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</si>
  <si>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</si>
  <si>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</si>
  <si>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</si>
  <si>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</si>
  <si>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</si>
  <si>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</si>
  <si>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</si>
  <si>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</si>
  <si>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</si>
  <si>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</si>
  <si>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</si>
  <si>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</si>
  <si>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</si>
  <si>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</si>
  <si>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</si>
  <si>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</si>
  <si>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</si>
  <si>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</si>
  <si>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</si>
  <si>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</si>
  <si>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</si>
  <si>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</si>
  <si>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</si>
  <si>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</si>
  <si>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</si>
  <si>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</si>
  <si>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</si>
  <si>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</si>
  <si>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</si>
  <si>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</si>
  <si>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</si>
  <si>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</si>
  <si>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</si>
  <si>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</si>
  <si>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</si>
  <si>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</si>
  <si>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</si>
  <si>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</si>
  <si>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</si>
  <si>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</si>
  <si>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</si>
  <si>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</si>
  <si>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</si>
  <si>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</si>
  <si>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</si>
  <si>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</si>
  <si>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</si>
  <si>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</si>
  <si>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</si>
  <si>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</si>
  <si>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</si>
  <si>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</si>
  <si>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</si>
  <si>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</si>
  <si>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</si>
  <si>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</si>
  <si>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</si>
  <si>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</si>
  <si>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</si>
  <si>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</si>
  <si>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</si>
  <si>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</si>
  <si>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</si>
  <si>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</si>
  <si>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</si>
  <si>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</si>
  <si>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</si>
  <si>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</si>
  <si>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</si>
  <si>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</si>
  <si>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</si>
  <si>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</si>
  <si>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</si>
  <si>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</si>
  <si>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</si>
  <si>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</si>
  <si>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</si>
  <si>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</si>
  <si>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</si>
  <si>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</si>
  <si>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</si>
  <si>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</si>
  <si>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</si>
  <si>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</si>
  <si>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</si>
  <si>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</si>
  <si>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</si>
  <si>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</si>
  <si>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</si>
  <si>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</si>
  <si>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</si>
  <si>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</si>
  <si>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</si>
  <si>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</si>
  <si>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</si>
  <si>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</si>
  <si>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</si>
  <si>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</si>
  <si>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</si>
  <si>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</si>
  <si>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</si>
  <si>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</si>
  <si>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</si>
  <si>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</si>
  <si>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</si>
  <si>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</si>
  <si>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</si>
  <si>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</si>
  <si>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</si>
  <si>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</si>
  <si>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</si>
  <si>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</si>
  <si>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</si>
  <si>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</si>
  <si>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</si>
  <si>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</si>
  <si>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</si>
  <si>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</si>
  <si>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</si>
  <si>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</si>
  <si>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</si>
  <si>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</si>
  <si>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</si>
  <si>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</si>
  <si>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</si>
  <si>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</si>
  <si>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</si>
  <si>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</si>
  <si>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</si>
  <si>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</si>
  <si>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</si>
  <si>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</si>
  <si>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</si>
  <si>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</si>
  <si>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</si>
  <si>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</si>
  <si>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</si>
  <si>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</si>
  <si>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</si>
  <si>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</si>
  <si>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</si>
  <si>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</si>
  <si>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</si>
  <si>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</si>
  <si>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</si>
  <si>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</si>
  <si>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</si>
  <si>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</si>
  <si>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</si>
  <si>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</si>
  <si>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</si>
  <si>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</si>
  <si>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</si>
  <si>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</si>
  <si>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</si>
  <si>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</si>
  <si>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</si>
  <si>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</si>
  <si>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</si>
  <si>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</si>
  <si>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</si>
  <si>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</si>
  <si>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</si>
  <si>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</si>
  <si>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</si>
  <si>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</si>
  <si>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</si>
  <si>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</si>
  <si>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</si>
  <si>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</si>
  <si>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</si>
  <si>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</si>
  <si>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</si>
  <si>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</si>
  <si>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</si>
  <si>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</si>
  <si>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</si>
  <si>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</si>
  <si>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</si>
  <si>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</si>
  <si>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</si>
  <si>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</si>
  <si>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</si>
  <si>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</si>
  <si>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</si>
  <si>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</si>
  <si>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</si>
  <si>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</si>
  <si>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</si>
  <si>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</si>
  <si>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</si>
  <si>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</si>
  <si>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</si>
  <si>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</si>
  <si>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</si>
  <si>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</si>
  <si>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</si>
  <si>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</si>
  <si>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</si>
  <si>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</si>
  <si>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</si>
  <si>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</si>
  <si>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</si>
  <si>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</si>
  <si>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</si>
  <si>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</si>
  <si>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</si>
  <si>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</si>
  <si>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</si>
  <si>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</si>
  <si>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</si>
  <si>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</si>
  <si>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</si>
  <si>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</si>
  <si>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</si>
  <si>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</si>
  <si>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</si>
  <si>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</si>
  <si>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</si>
  <si>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</si>
  <si>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</si>
  <si>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</si>
  <si>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</si>
  <si>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</si>
  <si>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</si>
  <si>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</si>
  <si>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</si>
  <si>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</si>
  <si>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</si>
  <si>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</si>
  <si>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</si>
  <si>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</si>
  <si>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</si>
  <si>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</si>
  <si>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</si>
  <si>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</si>
  <si>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</si>
  <si>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</si>
  <si>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</si>
  <si>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</si>
  <si>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</si>
  <si>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</si>
  <si>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</si>
  <si>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</si>
  <si>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</si>
  <si>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</si>
  <si>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</si>
  <si>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</si>
  <si>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</si>
  <si>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</si>
  <si>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</si>
  <si>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</si>
  <si>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</si>
  <si>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</si>
  <si>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</si>
  <si>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</si>
  <si>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</si>
  <si>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</si>
  <si>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</si>
  <si>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</si>
  <si>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</si>
  <si>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</si>
  <si>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</si>
  <si>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</si>
  <si>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</si>
  <si>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</si>
  <si>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</si>
  <si>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</si>
  <si>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</si>
  <si>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</si>
  <si>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</si>
  <si>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</si>
  <si>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</si>
  <si>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</si>
  <si>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</si>
  <si>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</si>
  <si>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</si>
  <si>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</si>
  <si>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</si>
  <si>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</si>
  <si>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</si>
  <si>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</si>
  <si>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</si>
  <si>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</si>
  <si>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</si>
  <si>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</si>
  <si>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</si>
  <si>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</si>
  <si>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</si>
  <si>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</si>
  <si>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</si>
  <si>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</si>
  <si>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</si>
  <si>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</si>
  <si>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</si>
  <si>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</si>
  <si>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</si>
  <si>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</si>
  <si>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</si>
  <si>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</si>
  <si>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</si>
  <si>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</si>
  <si>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</si>
  <si>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</si>
  <si>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</si>
  <si>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</si>
  <si>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</si>
  <si>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</si>
  <si>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</si>
  <si>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</si>
  <si>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</si>
  <si>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</si>
  <si>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</si>
  <si>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</si>
  <si>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</si>
  <si>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</si>
  <si>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</si>
  <si>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</si>
  <si>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</si>
  <si>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</si>
  <si>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</si>
  <si>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</si>
  <si>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</si>
  <si>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</si>
  <si>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</si>
  <si>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</si>
  <si>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</si>
  <si>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</si>
  <si>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</si>
  <si>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</si>
  <si>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</si>
  <si>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</si>
  <si>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</si>
  <si>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</si>
  <si>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</si>
  <si>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</si>
  <si>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</si>
  <si>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</si>
  <si>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</si>
  <si>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</si>
  <si>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</si>
  <si>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</si>
  <si>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</si>
  <si>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</si>
  <si>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</si>
  <si>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</si>
  <si>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</si>
  <si>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</si>
  <si>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</si>
  <si>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</si>
  <si>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</si>
  <si>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</si>
  <si>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</si>
  <si>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</si>
  <si>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</si>
  <si>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</si>
  <si>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</si>
  <si>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</si>
  <si>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</si>
  <si>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</si>
  <si>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</si>
  <si>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</si>
  <si>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</si>
  <si>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</si>
  <si>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</si>
  <si>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</si>
  <si>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</si>
  <si>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</si>
  <si>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</si>
  <si>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</si>
  <si>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</si>
  <si>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</si>
  <si>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</si>
  <si>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</si>
  <si>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</si>
  <si>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</si>
  <si>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</si>
  <si>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</si>
  <si>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</si>
  <si>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</si>
  <si>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</si>
  <si>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</si>
  <si>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</si>
  <si>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</si>
  <si>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</si>
  <si>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</si>
  <si>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</si>
  <si>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</si>
  <si>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</si>
  <si>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</si>
  <si>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</si>
  <si>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</si>
  <si>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</si>
  <si>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</si>
  <si>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</si>
  <si>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</si>
  <si>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</si>
  <si>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</si>
  <si>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</si>
  <si>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</si>
  <si>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</si>
  <si>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</si>
  <si>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</si>
  <si>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</si>
  <si>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</si>
  <si>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</si>
  <si>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</si>
  <si>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</si>
  <si>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</si>
  <si>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</si>
  <si>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</si>
  <si>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</si>
  <si>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</si>
  <si>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</si>
  <si>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</si>
  <si>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</si>
  <si>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</si>
  <si>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</si>
  <si>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</si>
  <si>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</si>
  <si>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</si>
  <si>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</si>
  <si>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</si>
  <si>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</si>
  <si>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</si>
  <si>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</si>
  <si>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</si>
  <si>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</si>
  <si>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</si>
  <si>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</si>
  <si>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</si>
  <si>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</si>
  <si>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</si>
  <si>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</si>
  <si>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</si>
  <si>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</si>
  <si>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</si>
  <si>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</si>
  <si>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</si>
  <si>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</si>
  <si>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</si>
  <si>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</si>
  <si>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</si>
  <si>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</si>
  <si>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</si>
  <si>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</si>
  <si>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</si>
  <si>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</si>
  <si>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</si>
  <si>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</si>
  <si>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</si>
  <si>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</si>
  <si>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</si>
  <si>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</si>
  <si>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</si>
  <si>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</si>
  <si>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</si>
  <si>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</si>
  <si>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</si>
  <si>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</si>
  <si>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</si>
  <si>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</si>
  <si>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</si>
  <si>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</si>
  <si>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</si>
  <si>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</si>
  <si>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</si>
  <si>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</si>
  <si>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</si>
  <si>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</si>
  <si>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</si>
  <si>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</si>
  <si>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</si>
  <si>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</si>
  <si>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</si>
  <si>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</si>
  <si>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</si>
  <si>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</si>
  <si>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</si>
  <si>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</si>
  <si>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</si>
  <si>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</si>
  <si>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</si>
  <si>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</si>
  <si>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</si>
  <si>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</si>
  <si>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</si>
  <si>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</si>
  <si>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</si>
  <si>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</si>
  <si>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</si>
  <si>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</si>
  <si>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</si>
  <si>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</si>
  <si>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</si>
  <si>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</si>
  <si>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</si>
  <si>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</si>
  <si>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</si>
  <si>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</si>
  <si>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</si>
  <si>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</si>
  <si>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</si>
  <si>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</si>
  <si>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</si>
  <si>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</si>
  <si>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</si>
  <si>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</si>
  <si>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</si>
  <si>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</si>
  <si>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</si>
  <si>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</si>
  <si>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</si>
  <si>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</si>
  <si>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</si>
  <si>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</si>
  <si>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</si>
  <si>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</si>
  <si>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</si>
  <si>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</si>
  <si>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</si>
  <si>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</si>
  <si>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</si>
  <si>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</si>
  <si>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</si>
  <si>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</si>
  <si>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</si>
  <si>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</si>
  <si>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</si>
  <si>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</si>
  <si>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</si>
  <si>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</si>
  <si>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</si>
  <si>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</si>
  <si>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</si>
  <si>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</si>
  <si>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</si>
  <si>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</si>
  <si>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</si>
  <si>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</si>
  <si>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</si>
  <si>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</si>
  <si>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</si>
  <si>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</si>
  <si>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</si>
  <si>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</si>
  <si>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</si>
  <si>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</si>
  <si>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</si>
  <si>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</si>
  <si>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</si>
  <si>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</si>
  <si>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</si>
  <si>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</si>
  <si>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</si>
  <si>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</si>
  <si>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</si>
  <si>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</si>
  <si>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</si>
  <si>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</si>
  <si>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</si>
  <si>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</si>
  <si>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</si>
  <si>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</si>
  <si>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</si>
  <si>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</si>
  <si>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</si>
  <si>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</si>
  <si>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</si>
  <si>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</si>
  <si>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</si>
  <si>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</si>
  <si>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</si>
  <si>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</si>
  <si>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</si>
  <si>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</si>
  <si>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</si>
  <si>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</si>
  <si>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</si>
  <si>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</si>
  <si>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</si>
  <si>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</si>
  <si>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</si>
  <si>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</si>
  <si>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</si>
  <si>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</si>
  <si>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</si>
  <si>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</si>
  <si>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</si>
  <si>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</si>
  <si>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</si>
  <si>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</si>
  <si>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</si>
  <si>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</si>
  <si>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</si>
  <si>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</si>
  <si>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</si>
  <si>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</si>
  <si>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</si>
  <si>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</si>
  <si>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</si>
  <si>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</si>
  <si>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</si>
  <si>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</si>
  <si>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</si>
  <si>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</si>
  <si>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</si>
  <si>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</si>
  <si>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</si>
  <si>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</si>
  <si>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</si>
  <si>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</si>
  <si>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</si>
  <si>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</si>
  <si>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</si>
  <si>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</si>
  <si>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</si>
  <si>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</si>
  <si>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</si>
  <si>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</si>
  <si>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</si>
  <si>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</si>
  <si>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</si>
  <si>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</si>
  <si>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</si>
  <si>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</si>
  <si>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</si>
  <si>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</si>
  <si>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</si>
  <si>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</si>
  <si>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</si>
  <si>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</si>
  <si>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</si>
  <si>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</si>
  <si>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</si>
  <si>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</si>
  <si>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</si>
  <si>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</si>
  <si>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</si>
  <si>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</si>
  <si>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</si>
  <si>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</si>
  <si>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</si>
  <si>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</si>
  <si>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</si>
  <si>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</si>
  <si>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</si>
  <si>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</si>
  <si>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</si>
  <si>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</si>
  <si>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</si>
  <si>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</si>
  <si>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</si>
  <si>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</si>
  <si>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</si>
  <si>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</si>
  <si>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</si>
  <si>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</si>
  <si>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</si>
  <si>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</si>
  <si>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</si>
  <si>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</si>
  <si>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</si>
  <si>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</si>
  <si>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</si>
  <si>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</si>
  <si>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</si>
  <si>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</si>
  <si>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</si>
  <si>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</si>
  <si>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</si>
  <si>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</si>
  <si>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</si>
  <si>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</si>
  <si>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</si>
  <si>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</si>
  <si>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</si>
  <si>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</si>
  <si>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</si>
  <si>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</si>
  <si>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</si>
  <si>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</si>
  <si>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</si>
  <si>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</si>
  <si>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</si>
  <si>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</si>
  <si>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</si>
  <si>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</si>
  <si>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</si>
  <si>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</si>
  <si>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</si>
  <si>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</si>
  <si>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</si>
  <si>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</si>
  <si>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</si>
  <si>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</si>
  <si>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</si>
  <si>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</si>
  <si>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</si>
  <si>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</si>
  <si>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</si>
  <si>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</si>
  <si>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</si>
  <si>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</si>
  <si>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</si>
  <si>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</si>
  <si>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</si>
  <si>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</si>
  <si>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</si>
  <si>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</si>
  <si>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</si>
  <si>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</si>
  <si>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</si>
  <si>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</si>
  <si>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</si>
  <si>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</si>
  <si>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</si>
  <si>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</si>
  <si>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</si>
  <si>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</si>
  <si>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</si>
  <si>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</si>
  <si>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</si>
  <si>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</si>
  <si>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</si>
  <si>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</si>
  <si>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</si>
  <si>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</si>
  <si>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</si>
  <si>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</si>
  <si>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</si>
  <si>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</si>
  <si>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</si>
  <si>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</si>
  <si>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</si>
  <si>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</si>
  <si>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</si>
  <si>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</si>
  <si>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</si>
  <si>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</si>
  <si>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</si>
  <si>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</si>
  <si>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</si>
  <si>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</si>
  <si>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</si>
  <si>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</si>
  <si>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</si>
  <si>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</si>
  <si>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</si>
  <si>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</si>
  <si>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</si>
  <si>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</si>
  <si>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</si>
  <si>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</si>
  <si>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</si>
  <si>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</si>
  <si>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</si>
  <si>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</si>
  <si>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</si>
  <si>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</si>
  <si>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</si>
  <si>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</si>
  <si>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</si>
  <si>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</si>
  <si>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</si>
  <si>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</si>
  <si>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</si>
  <si>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</si>
  <si>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</si>
  <si>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</si>
  <si>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</si>
  <si>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</si>
  <si>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</si>
  <si>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</si>
  <si>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</si>
  <si>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</si>
  <si>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</si>
  <si>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</si>
  <si>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</si>
  <si>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</si>
  <si>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</si>
  <si>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</si>
  <si>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</si>
  <si>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</si>
  <si>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</si>
  <si>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</si>
  <si>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</si>
  <si>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</si>
  <si>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</si>
  <si>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</si>
  <si>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</si>
  <si>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</si>
  <si>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</si>
  <si>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</si>
  <si>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</si>
  <si>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</si>
  <si>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</si>
  <si>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</si>
  <si>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</si>
  <si>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</si>
  <si>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</si>
  <si>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</si>
  <si>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</si>
  <si>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</si>
  <si>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</si>
  <si>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</si>
  <si>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</si>
  <si>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</si>
  <si>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</si>
  <si>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</si>
  <si>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</si>
  <si>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</si>
  <si>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</si>
  <si>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</si>
  <si>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</si>
  <si>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</si>
  <si>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</si>
  <si>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</si>
  <si>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</si>
  <si>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</si>
  <si>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</si>
  <si>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</si>
  <si>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</si>
  <si>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</si>
  <si>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</si>
  <si>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</si>
  <si>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</si>
  <si>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</si>
  <si>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</si>
  <si>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</si>
  <si>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</si>
  <si>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</si>
  <si>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</si>
  <si>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</si>
  <si>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</si>
  <si>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</si>
  <si>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</si>
  <si>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</si>
  <si>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</si>
  <si>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</si>
  <si>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</si>
  <si>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</si>
  <si>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</si>
  <si>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</si>
  <si>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</si>
  <si>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</si>
  <si>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</si>
  <si>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</si>
  <si>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</si>
  <si>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</si>
  <si>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</si>
  <si>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</si>
  <si>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</si>
  <si>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</si>
  <si>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</si>
  <si>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</si>
  <si>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</si>
  <si>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</si>
  <si>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</si>
  <si>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</si>
  <si>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</si>
  <si>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</si>
  <si>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</si>
  <si>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</si>
  <si>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</si>
  <si>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</si>
  <si>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</si>
  <si>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</si>
  <si>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</si>
  <si>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</si>
  <si>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</si>
  <si>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</si>
  <si>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</si>
  <si>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</si>
  <si>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</si>
  <si>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</si>
  <si>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</si>
  <si>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</si>
  <si>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</si>
  <si>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</si>
  <si>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</si>
  <si>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</si>
  <si>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</si>
  <si>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</si>
  <si>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</si>
  <si>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</si>
  <si>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</si>
  <si>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</si>
  <si>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</si>
  <si>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</si>
  <si>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</si>
  <si>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</si>
  <si>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</si>
  <si>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</si>
  <si>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</si>
  <si>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</si>
  <si>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</si>
  <si>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</si>
  <si>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</si>
  <si>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</si>
  <si>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</si>
  <si>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</si>
  <si>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</si>
  <si>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</si>
  <si>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</si>
  <si>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</si>
  <si>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</si>
  <si>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</si>
  <si>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</si>
  <si>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</si>
  <si>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</si>
  <si>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</si>
  <si>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</si>
  <si>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</si>
  <si>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</si>
  <si>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</si>
  <si>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</si>
  <si>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</si>
  <si>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</si>
  <si>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</si>
  <si>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</si>
  <si>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</si>
  <si>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</si>
  <si>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</si>
  <si>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</si>
  <si>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</si>
  <si>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</si>
  <si>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</si>
  <si>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</si>
  <si>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</si>
  <si>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</si>
  <si>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</si>
  <si>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</si>
  <si>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</si>
  <si>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</si>
  <si>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</si>
  <si>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</si>
  <si>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</si>
  <si>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</si>
  <si>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</si>
  <si>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</si>
  <si>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</si>
  <si>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</si>
  <si>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</si>
  <si>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</si>
  <si>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</si>
  <si>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</si>
  <si>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</si>
  <si>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</si>
  <si>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</si>
  <si>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</si>
  <si>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</si>
  <si>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</si>
  <si>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</si>
  <si>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</si>
  <si>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</si>
  <si>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</si>
  <si>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</si>
  <si>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</si>
  <si>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</si>
  <si>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</si>
  <si>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</si>
  <si>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</si>
  <si>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</si>
  <si>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</si>
  <si>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</si>
  <si>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</si>
  <si>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</si>
  <si>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</si>
  <si>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</si>
  <si>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</si>
  <si>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</si>
  <si>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</si>
  <si>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</si>
  <si>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</si>
  <si>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</si>
  <si>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</si>
  <si>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</si>
  <si>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</si>
  <si>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</si>
  <si>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</si>
  <si>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</si>
  <si>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</si>
  <si>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</si>
  <si>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</si>
  <si>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</si>
  <si>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</si>
  <si>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</si>
  <si>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</si>
  <si>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</si>
  <si>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</si>
  <si>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</si>
  <si>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</si>
  <si>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</si>
  <si>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</si>
  <si>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</si>
  <si>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</si>
  <si>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</si>
  <si>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</si>
  <si>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</si>
  <si>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</si>
  <si>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</si>
  <si>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</si>
  <si>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</si>
  <si>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</si>
  <si>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</si>
  <si>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</si>
  <si>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</si>
  <si>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</si>
  <si>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</si>
  <si>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</si>
  <si>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</si>
  <si>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</si>
  <si>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</si>
  <si>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</si>
  <si>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</si>
  <si>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</si>
  <si>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</si>
  <si>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</si>
  <si>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</si>
  <si>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</si>
  <si>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</si>
  <si>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</si>
  <si>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</si>
  <si>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</si>
  <si>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</si>
  <si>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</si>
  <si>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</si>
  <si>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</si>
  <si>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</si>
  <si>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</si>
  <si>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</si>
  <si>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</si>
  <si>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</si>
  <si>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</si>
  <si>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</si>
  <si>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</si>
  <si>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</si>
  <si>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</si>
  <si>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</si>
  <si>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</si>
  <si>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</si>
  <si>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</si>
  <si>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</si>
  <si>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</si>
  <si>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</si>
  <si>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</si>
  <si>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</si>
  <si>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</si>
  <si>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</si>
  <si>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</si>
  <si>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</si>
  <si>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</si>
  <si>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</si>
  <si>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</si>
  <si>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</si>
  <si>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</si>
  <si>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</si>
  <si>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</si>
  <si>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</si>
  <si>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</si>
  <si>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</si>
  <si>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</si>
  <si>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</si>
  <si>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</si>
  <si>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</si>
  <si>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</si>
  <si>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</si>
  <si>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</si>
  <si>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</si>
  <si>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</si>
  <si>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</si>
  <si>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</si>
  <si>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</si>
  <si>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</si>
  <si>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</si>
  <si>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</si>
  <si>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</si>
  <si>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</si>
  <si>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</si>
  <si>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</si>
  <si>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</si>
  <si>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</si>
  <si>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</si>
  <si>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</si>
  <si>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</si>
  <si>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</si>
  <si>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</si>
  <si>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</si>
  <si>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</si>
  <si>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</si>
  <si>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</si>
  <si>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</si>
  <si>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</si>
  <si>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</si>
  <si>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</si>
  <si>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</si>
  <si>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</si>
  <si>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</si>
  <si>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</si>
  <si>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</si>
  <si>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</si>
  <si>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</si>
  <si>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</si>
  <si>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</si>
  <si>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</si>
  <si>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</si>
  <si>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</si>
  <si>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</si>
  <si>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</si>
  <si>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</si>
  <si>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</si>
  <si>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</si>
  <si>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</si>
  <si>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</si>
  <si>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</si>
  <si>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</si>
  <si>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</si>
  <si>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</si>
  <si>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</si>
  <si>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</si>
  <si>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</si>
  <si>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</si>
  <si>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</si>
  <si>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</si>
  <si>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</si>
  <si>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</si>
  <si>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</si>
  <si>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</si>
  <si>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</si>
  <si>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</si>
  <si>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</si>
  <si>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</si>
  <si>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</si>
  <si>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</si>
  <si>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</si>
  <si>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</si>
  <si>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</si>
  <si>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</si>
  <si>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</si>
  <si>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</si>
  <si>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</si>
  <si>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</si>
  <si>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</si>
  <si>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</si>
  <si>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</si>
  <si>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</si>
  <si>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</si>
  <si>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</si>
  <si>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</si>
  <si>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</si>
  <si>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</si>
  <si>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</si>
  <si>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</si>
  <si>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</si>
  <si>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</si>
  <si>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</si>
  <si>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</si>
  <si>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</si>
  <si>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</si>
  <si>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</si>
  <si>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</si>
  <si>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</si>
  <si>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</si>
  <si>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</si>
  <si>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</si>
  <si>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</si>
  <si>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</si>
  <si>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</si>
  <si>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</si>
  <si>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</si>
  <si>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</si>
  <si>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</si>
  <si>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</si>
  <si>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</si>
  <si>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</si>
  <si>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</si>
  <si>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</si>
  <si>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</si>
  <si>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</si>
  <si>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</si>
  <si>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</si>
  <si>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</si>
  <si>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</si>
  <si>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</si>
  <si>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</si>
  <si>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</si>
  <si>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</si>
  <si>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</si>
  <si>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</si>
  <si>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</si>
  <si>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</si>
  <si>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</si>
  <si>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</si>
  <si>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</si>
  <si>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</si>
  <si>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</si>
  <si>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</si>
  <si>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</si>
  <si>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</si>
  <si>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</si>
  <si>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</si>
  <si>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</si>
  <si>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</si>
  <si>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</si>
  <si>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</si>
  <si>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</si>
  <si>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</si>
  <si>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</si>
  <si>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</si>
  <si>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</si>
  <si>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</si>
  <si>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</si>
  <si>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</si>
  <si>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</si>
  <si>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</si>
  <si>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</si>
  <si>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</si>
  <si>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</si>
  <si>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</si>
  <si>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</si>
  <si>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</si>
  <si>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</si>
  <si>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</si>
  <si>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</si>
  <si>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</si>
  <si>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</si>
  <si>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</si>
  <si>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</si>
  <si>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</si>
  <si>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</si>
  <si>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</si>
  <si>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</si>
  <si>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</si>
  <si>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</si>
  <si>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</si>
  <si>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</si>
  <si>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</si>
  <si>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</si>
  <si>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</si>
  <si>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</si>
  <si>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</si>
  <si>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</si>
  <si>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</si>
  <si>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</si>
  <si>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</si>
  <si>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</si>
  <si>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</si>
  <si>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</si>
  <si>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</si>
  <si>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</si>
  <si>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</si>
  <si>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</si>
  <si>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</si>
  <si>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</si>
  <si>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</si>
  <si>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</si>
  <si>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</si>
  <si>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</si>
  <si>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</si>
  <si>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</si>
  <si>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</si>
  <si>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</si>
  <si>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</si>
  <si>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</si>
  <si>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</si>
  <si>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</si>
  <si>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</si>
  <si>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</si>
  <si>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</si>
  <si>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</si>
  <si>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</si>
  <si>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</si>
  <si>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</si>
  <si>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</si>
  <si>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</si>
  <si>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</si>
  <si>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</si>
  <si>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</si>
  <si>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</si>
  <si>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</si>
  <si>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</si>
  <si>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</si>
  <si>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</si>
  <si>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</si>
  <si>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</si>
  <si>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</si>
  <si>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</si>
  <si>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</si>
  <si>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</si>
  <si>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</si>
  <si>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</si>
  <si>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</si>
  <si>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</si>
  <si>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</si>
  <si>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</si>
  <si>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</si>
  <si>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</si>
  <si>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</si>
  <si>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</si>
  <si>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</si>
  <si>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</si>
  <si>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</si>
  <si>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</si>
  <si>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</si>
  <si>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</si>
  <si>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</si>
  <si>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</si>
  <si>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</si>
  <si>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</si>
  <si>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</si>
  <si>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</si>
  <si>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</si>
  <si>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</si>
  <si>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</si>
  <si>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</si>
  <si>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</si>
  <si>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</si>
  <si>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</si>
  <si>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</si>
  <si>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</si>
  <si>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</si>
  <si>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</si>
  <si>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</si>
  <si>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</si>
  <si>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</si>
  <si>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</si>
  <si>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</si>
  <si>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</si>
  <si>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</si>
  <si>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</si>
  <si>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</si>
  <si>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</si>
  <si>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</si>
  <si>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</si>
  <si>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</si>
  <si>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</si>
  <si>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</si>
  <si>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</si>
  <si>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</si>
  <si>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</si>
  <si>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</si>
  <si>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</si>
  <si>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</si>
  <si>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</si>
  <si>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</si>
  <si>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</si>
  <si>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</si>
  <si>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</si>
  <si>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</si>
  <si>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</si>
  <si>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</si>
  <si>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</si>
  <si>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</si>
  <si>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</si>
  <si>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</si>
  <si>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</si>
  <si>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</si>
  <si>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</si>
  <si>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</si>
  <si>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</si>
  <si>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</si>
  <si>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</si>
  <si>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</si>
  <si>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</si>
  <si>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</si>
  <si>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</si>
  <si>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</si>
  <si>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</si>
  <si>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</si>
  <si>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</si>
  <si>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</si>
  <si>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</si>
  <si>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</si>
  <si>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</si>
  <si>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</si>
  <si>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</si>
  <si>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</si>
  <si>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</si>
  <si>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</si>
  <si>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</si>
  <si>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</si>
  <si>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</si>
  <si>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</si>
  <si>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</si>
  <si>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</si>
  <si>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</si>
  <si>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</si>
  <si>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</si>
  <si>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</si>
  <si>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</si>
  <si>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</si>
  <si>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</si>
  <si>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</si>
  <si>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</si>
  <si>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</si>
  <si>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</si>
  <si>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</si>
  <si>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</si>
  <si>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</si>
  <si>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</si>
  <si>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</si>
  <si>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</si>
  <si>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</si>
  <si>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</si>
  <si>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</si>
  <si>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</si>
  <si>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</si>
  <si>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</si>
  <si>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</si>
  <si>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</si>
  <si>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</si>
  <si>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</si>
  <si>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</si>
  <si>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</si>
  <si>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</si>
  <si>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</si>
  <si>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</si>
  <si>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</si>
  <si>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</si>
  <si>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</si>
  <si>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</si>
  <si>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</si>
  <si>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</si>
  <si>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</si>
  <si>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</si>
  <si>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</si>
  <si>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</si>
  <si>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</si>
  <si>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</si>
  <si>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</si>
  <si>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</si>
  <si>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</si>
  <si>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</si>
  <si>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</si>
  <si>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</si>
  <si>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</si>
  <si>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</si>
  <si>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</si>
  <si>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</si>
  <si>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</si>
  <si>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</si>
  <si>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</si>
  <si>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</si>
  <si>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</si>
  <si>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</si>
  <si>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</si>
  <si>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</si>
  <si>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</si>
  <si>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</si>
  <si>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</si>
  <si>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</si>
  <si>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</si>
  <si>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</si>
  <si>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</si>
  <si>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</si>
  <si>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</si>
  <si>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</si>
  <si>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</si>
  <si>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</si>
  <si>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</si>
  <si>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</si>
  <si>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</si>
  <si>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</si>
  <si>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</si>
  <si>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</si>
  <si>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</si>
  <si>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</si>
  <si>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</si>
  <si>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</si>
  <si>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</si>
  <si>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</si>
  <si>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</si>
  <si>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</si>
  <si>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</si>
  <si>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</si>
  <si>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</si>
  <si>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</si>
  <si>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</si>
  <si>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</si>
  <si>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</si>
  <si>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</si>
  <si>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</si>
  <si>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</si>
  <si>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</si>
  <si>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</si>
  <si>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</si>
  <si>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</si>
  <si>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</si>
  <si>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</si>
  <si>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</si>
  <si>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</si>
  <si>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</si>
  <si>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</si>
  <si>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</si>
  <si>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</si>
  <si>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</si>
  <si>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</si>
  <si>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</si>
  <si>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</si>
  <si>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</si>
  <si>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</si>
  <si>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</si>
  <si>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</si>
  <si>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</si>
  <si>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</si>
  <si>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</si>
  <si>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</si>
  <si>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</si>
  <si>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</si>
  <si>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</si>
  <si>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</si>
  <si>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</si>
  <si>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</si>
  <si>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</si>
  <si>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</si>
  <si>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</si>
  <si>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</si>
  <si>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</si>
  <si>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</si>
  <si>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</si>
  <si>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</si>
  <si>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</si>
  <si>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</si>
  <si>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</si>
  <si>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</si>
  <si>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</si>
  <si>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</si>
  <si>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</si>
  <si>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</si>
  <si>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</si>
  <si>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</si>
  <si>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</si>
  <si>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</si>
  <si>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</si>
  <si>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</si>
  <si>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</si>
  <si>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</si>
  <si>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</si>
  <si>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</si>
  <si>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</si>
  <si>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</si>
  <si>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</si>
  <si>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</si>
  <si>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</si>
  <si>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</si>
  <si>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</si>
  <si>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</si>
  <si>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</si>
  <si>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</si>
  <si>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</si>
  <si>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</si>
  <si>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</si>
  <si>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</si>
  <si>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</si>
  <si>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</si>
  <si>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</si>
  <si>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</si>
  <si>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</si>
  <si>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</si>
  <si>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</si>
  <si>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</si>
  <si>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</si>
  <si>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</si>
  <si>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</si>
  <si>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</si>
  <si>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</si>
  <si>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</si>
  <si>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</si>
  <si>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</si>
  <si>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</si>
  <si>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</si>
  <si>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</si>
  <si>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</si>
  <si>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</si>
  <si>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</si>
  <si>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</si>
  <si>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</si>
  <si>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</si>
  <si>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</si>
  <si>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</si>
  <si>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</si>
  <si>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</si>
  <si>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</si>
  <si>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</si>
  <si>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</si>
  <si>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</si>
  <si>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</si>
  <si>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</si>
  <si>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</si>
  <si>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</si>
  <si>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</si>
  <si>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</si>
  <si>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</si>
  <si>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</si>
  <si>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</si>
  <si>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</si>
  <si>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</si>
  <si>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</si>
  <si>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</si>
  <si>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</si>
  <si>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</si>
  <si>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</si>
  <si>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</si>
  <si>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</si>
  <si>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</si>
  <si>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</si>
  <si>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</si>
  <si>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</si>
  <si>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</si>
  <si>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</si>
  <si>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</si>
  <si>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</si>
  <si>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</si>
  <si>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</si>
  <si>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</si>
  <si>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</si>
  <si>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</si>
  <si>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</si>
  <si>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</si>
  <si>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</si>
  <si>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</si>
  <si>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</si>
  <si>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</si>
  <si>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</si>
  <si>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</si>
  <si>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</si>
  <si>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</si>
  <si>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</si>
  <si>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</si>
  <si>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</si>
  <si>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</si>
  <si>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</si>
  <si>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</si>
  <si>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</si>
  <si>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</si>
  <si>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</si>
  <si>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</si>
  <si>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</si>
  <si>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</si>
  <si>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</si>
  <si>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</si>
  <si>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</si>
  <si>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</si>
  <si>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</si>
  <si>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</si>
  <si>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</si>
  <si>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</si>
  <si>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</si>
  <si>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</si>
  <si>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</si>
  <si>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</si>
  <si>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</si>
  <si>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</si>
  <si>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</si>
  <si>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</si>
  <si>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</si>
  <si>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</si>
  <si>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</si>
  <si>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</si>
  <si>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</si>
  <si>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</si>
  <si>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</si>
  <si>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</si>
  <si>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</si>
  <si>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</si>
  <si>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</si>
  <si>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</si>
  <si>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</si>
  <si>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</si>
  <si>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</si>
  <si>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</si>
  <si>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</si>
  <si>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</si>
  <si>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</si>
  <si>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</si>
  <si>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</si>
  <si>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</si>
  <si>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</si>
  <si>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</si>
  <si>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</si>
  <si>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</si>
  <si>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</si>
  <si>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</si>
  <si>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</si>
  <si>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</si>
  <si>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</si>
  <si>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</si>
  <si>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</si>
  <si>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</si>
  <si>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</si>
  <si>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</si>
  <si>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</si>
  <si>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</si>
  <si>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</si>
  <si>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</si>
  <si>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</si>
  <si>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</si>
  <si>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</si>
  <si>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</si>
  <si>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</si>
  <si>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</si>
  <si>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</si>
  <si>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</si>
  <si>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</si>
  <si>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</si>
  <si>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</si>
  <si>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</si>
  <si>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</si>
  <si>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</si>
  <si>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</si>
  <si>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</si>
  <si>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</si>
  <si>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</si>
  <si>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</si>
  <si>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</si>
  <si>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</si>
  <si>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</si>
  <si>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</si>
  <si>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</si>
  <si>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</si>
  <si>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</si>
  <si>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</si>
  <si>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</si>
  <si>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</si>
  <si>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</si>
  <si>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</si>
  <si>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</si>
  <si>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</si>
  <si>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</si>
  <si>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</si>
  <si>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</si>
  <si>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</si>
  <si>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</si>
  <si>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</si>
  <si>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</si>
  <si>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</si>
  <si>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</si>
  <si>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</si>
  <si>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</si>
  <si>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</si>
  <si>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</si>
  <si>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</si>
  <si>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</si>
  <si>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</si>
  <si>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</si>
  <si>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</si>
  <si>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</si>
  <si>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</si>
  <si>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</si>
  <si>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</si>
  <si>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</si>
  <si>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</si>
  <si>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</si>
  <si>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</si>
  <si>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</si>
  <si>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</si>
  <si>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</si>
  <si>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</si>
  <si>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</si>
  <si>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</si>
  <si>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</si>
  <si>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</si>
  <si>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</si>
  <si>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</si>
  <si>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</si>
  <si>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</si>
  <si>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</si>
  <si>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</si>
  <si>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</si>
  <si>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</si>
  <si>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</si>
  <si>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</si>
  <si>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</si>
  <si>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</si>
  <si>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</si>
  <si>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</si>
  <si>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</si>
  <si>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</si>
  <si>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</si>
  <si>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</si>
  <si>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</si>
  <si>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</si>
  <si>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</si>
  <si>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</si>
  <si>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</si>
  <si>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</si>
  <si>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</si>
  <si>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</si>
  <si>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</si>
  <si>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</si>
  <si>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</si>
  <si>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</si>
  <si>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</si>
  <si>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</si>
  <si>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</si>
  <si>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</si>
  <si>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</si>
  <si>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</si>
  <si>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</si>
  <si>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</si>
  <si>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</si>
  <si>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</si>
  <si>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</si>
  <si>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</si>
  <si>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</si>
  <si>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</si>
  <si>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</si>
  <si>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</si>
  <si>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</si>
  <si>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</si>
  <si>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</si>
  <si>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</si>
  <si>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</si>
  <si>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</si>
  <si>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</si>
  <si>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</si>
  <si>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</si>
  <si>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</si>
  <si>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</si>
  <si>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</si>
  <si>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</si>
  <si>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</si>
  <si>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</si>
  <si>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</si>
  <si>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</si>
  <si>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</si>
  <si>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</si>
  <si>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</si>
  <si>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</si>
  <si>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</si>
  <si>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</si>
  <si>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</si>
  <si>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</si>
  <si>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</si>
  <si>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</si>
  <si>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</si>
  <si>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</si>
  <si>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</si>
  <si>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</si>
  <si>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</si>
  <si>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</si>
  <si>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</si>
  <si>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</si>
  <si>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</si>
  <si>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</si>
  <si>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</si>
  <si>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</si>
  <si>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</si>
  <si>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</si>
  <si>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</si>
  <si>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</si>
  <si>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</si>
  <si>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</si>
  <si>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</si>
  <si>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</si>
  <si>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</si>
  <si>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</si>
  <si>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</si>
  <si>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</si>
  <si>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</si>
  <si>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</si>
  <si>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</si>
  <si>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</si>
  <si>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</si>
  <si>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</si>
  <si>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</si>
  <si>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</si>
  <si>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</si>
  <si>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</si>
  <si>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</si>
  <si>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</si>
  <si>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</si>
  <si>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</si>
  <si>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</si>
  <si>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</si>
  <si>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</si>
  <si>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</si>
  <si>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</si>
  <si>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</si>
  <si>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</si>
  <si>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</si>
  <si>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</si>
  <si>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</si>
  <si>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</si>
  <si>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</si>
  <si>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</si>
  <si>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</si>
  <si>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</si>
  <si>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</si>
  <si>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</si>
  <si>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</si>
  <si>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</si>
  <si>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</si>
  <si>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</si>
  <si>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</si>
  <si>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</si>
  <si>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</si>
  <si>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</si>
  <si>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</si>
  <si>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</si>
  <si>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</si>
  <si>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</si>
  <si>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</si>
  <si>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</si>
  <si>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</si>
  <si>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</si>
  <si>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</si>
  <si>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</si>
  <si>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</si>
  <si>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</si>
  <si>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</si>
  <si>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</si>
  <si>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</si>
  <si>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</si>
  <si>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</si>
  <si>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</si>
  <si>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</si>
  <si>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</si>
  <si>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</si>
  <si>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</si>
  <si>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</si>
  <si>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</si>
  <si>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</si>
  <si>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</si>
  <si>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</si>
  <si>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</si>
  <si>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</si>
  <si>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</si>
  <si>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</si>
  <si>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</si>
  <si>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</si>
  <si>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</si>
  <si>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</si>
  <si>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</si>
  <si>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</si>
  <si>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</si>
  <si>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</si>
  <si>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</si>
  <si>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</si>
  <si>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</si>
  <si>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</si>
  <si>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</si>
  <si>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</si>
  <si>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</si>
  <si>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</si>
  <si>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</si>
  <si>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</si>
  <si>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</si>
  <si>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</si>
  <si>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</si>
  <si>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</si>
  <si>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</si>
  <si>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</si>
  <si>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</si>
  <si>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</si>
  <si>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</si>
  <si>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</si>
  <si>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</si>
  <si>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</si>
  <si>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</si>
  <si>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</si>
  <si>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</si>
  <si>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</si>
  <si>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</si>
  <si>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</si>
  <si>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</si>
  <si>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</si>
  <si>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</si>
  <si>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</si>
  <si>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</si>
  <si>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</si>
  <si>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</si>
  <si>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</si>
  <si>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</si>
  <si>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</si>
  <si>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</si>
  <si>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</si>
  <si>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</si>
  <si>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</si>
  <si>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</si>
  <si>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</si>
  <si>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</si>
  <si>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</si>
  <si>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</si>
  <si>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</si>
  <si>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</si>
  <si>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</si>
  <si>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</si>
  <si>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</si>
  <si>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</si>
  <si>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</si>
  <si>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</si>
  <si>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</si>
  <si>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</si>
  <si>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</si>
  <si>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</si>
  <si>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</si>
  <si>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</si>
  <si>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</si>
  <si>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</si>
  <si>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</si>
  <si>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</si>
  <si>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</si>
  <si>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</si>
  <si>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</si>
  <si>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</si>
  <si>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</si>
  <si>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</si>
  <si>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</si>
  <si>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</si>
  <si>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</si>
  <si>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</si>
  <si>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</si>
  <si>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</si>
  <si>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</si>
  <si>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</si>
  <si>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</si>
  <si>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</si>
  <si>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</si>
  <si>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</si>
  <si>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</si>
  <si>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</si>
  <si>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</si>
  <si>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</si>
  <si>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</si>
  <si>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</si>
  <si>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</si>
  <si>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</si>
  <si>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</si>
  <si>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</si>
  <si>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</si>
  <si>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</si>
  <si>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</si>
  <si>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</si>
  <si>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</si>
  <si>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</si>
  <si>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</si>
  <si>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</si>
  <si>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</si>
  <si>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</si>
  <si>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</si>
  <si>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</si>
  <si>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</si>
  <si>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</si>
  <si>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</si>
  <si>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</si>
  <si>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</si>
  <si>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</si>
  <si>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</si>
  <si>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</si>
  <si>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</si>
  <si>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</si>
  <si>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</si>
  <si>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</si>
  <si>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</si>
  <si>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</si>
  <si>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</si>
  <si>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</si>
  <si>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</si>
  <si>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</si>
  <si>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</si>
  <si>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</si>
  <si>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</si>
  <si>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</si>
  <si>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</si>
  <si>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</si>
  <si>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</si>
  <si>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</si>
  <si>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</si>
  <si>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</si>
  <si>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</si>
  <si>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</si>
  <si>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</si>
  <si>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</si>
  <si>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</si>
  <si>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</si>
  <si>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</si>
  <si>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</si>
  <si>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</si>
  <si>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</si>
  <si>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</si>
  <si>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</si>
  <si>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</si>
  <si>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</si>
  <si>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</si>
  <si>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</si>
  <si>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</si>
  <si>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</si>
  <si>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</si>
  <si>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</si>
  <si>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</si>
  <si>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</si>
  <si>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</si>
  <si>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</si>
  <si>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</si>
  <si>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</si>
  <si>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</si>
  <si>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</si>
  <si>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</si>
  <si>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</si>
  <si>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</si>
  <si>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</si>
  <si>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</si>
  <si>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</si>
  <si>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</si>
  <si>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</si>
  <si>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</si>
  <si>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</si>
  <si>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</si>
  <si>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</si>
  <si>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</si>
  <si>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</si>
  <si>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</si>
  <si>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</si>
  <si>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</si>
  <si>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</si>
  <si>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</si>
  <si>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</si>
  <si>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</si>
  <si>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</si>
  <si>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</si>
  <si>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</si>
  <si>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</si>
  <si>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</si>
  <si>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</si>
  <si>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</si>
  <si>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</si>
  <si>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</si>
  <si>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</si>
  <si>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</si>
  <si>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</si>
  <si>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</si>
  <si>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</si>
  <si>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</si>
  <si>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</si>
  <si>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</si>
  <si>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</si>
  <si>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</si>
  <si>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</si>
  <si>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</si>
  <si>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</si>
  <si>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</si>
  <si>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</si>
  <si>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</si>
  <si>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</si>
  <si>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</si>
  <si>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</si>
  <si>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</si>
  <si>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</si>
  <si>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</si>
  <si>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</si>
  <si>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</si>
  <si>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</si>
  <si>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</si>
  <si>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</si>
  <si>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</si>
  <si>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</si>
  <si>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</si>
  <si>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</si>
  <si>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</si>
  <si>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</si>
  <si>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</si>
  <si>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</si>
  <si>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</si>
  <si>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</si>
  <si>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</si>
  <si>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</si>
  <si>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</si>
  <si>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</si>
  <si>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</si>
  <si>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</si>
  <si>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</si>
  <si>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</si>
  <si>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</si>
  <si>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</si>
  <si>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</si>
  <si>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</si>
  <si>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</si>
  <si>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</si>
  <si>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</si>
  <si>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</si>
  <si>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</si>
  <si>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</si>
  <si>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</si>
  <si>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</si>
  <si>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</si>
  <si>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</si>
  <si>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</si>
  <si>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</si>
  <si>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</si>
  <si>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</si>
  <si>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</si>
  <si>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</si>
  <si>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</si>
  <si>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</si>
  <si>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</si>
  <si>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</si>
  <si>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</si>
  <si>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</si>
  <si>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</si>
  <si>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</si>
  <si>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</si>
  <si>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</si>
  <si>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</si>
  <si>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</si>
  <si>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</si>
  <si>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</si>
  <si>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</si>
  <si>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</si>
  <si>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</si>
  <si>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</si>
  <si>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</si>
  <si>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</si>
  <si>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</si>
  <si>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</si>
  <si>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</si>
  <si>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</si>
  <si>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</si>
  <si>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</si>
  <si>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</si>
  <si>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</si>
  <si>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</si>
  <si>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</si>
  <si>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</si>
  <si>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</si>
  <si>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</si>
  <si>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</si>
  <si>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</si>
  <si>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</si>
  <si>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</si>
  <si>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</si>
  <si>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</si>
  <si>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</si>
  <si>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</si>
  <si>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</si>
  <si>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</si>
  <si>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</si>
  <si>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</si>
  <si>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</si>
  <si>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</si>
  <si>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</si>
  <si>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</si>
  <si>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</si>
  <si>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</si>
  <si>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</si>
  <si>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</si>
  <si>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</si>
  <si>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</si>
  <si>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</si>
  <si>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</si>
  <si>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</si>
  <si>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</si>
  <si>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</si>
  <si>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</si>
  <si>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</si>
  <si>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</si>
  <si>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</si>
  <si>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</si>
  <si>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</si>
  <si>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</si>
  <si>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</si>
  <si>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</si>
  <si>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</si>
  <si>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</si>
  <si>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</si>
  <si>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</si>
  <si>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</si>
  <si>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</si>
  <si>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</si>
  <si>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</si>
  <si>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</si>
  <si>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</si>
  <si>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</si>
  <si>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</si>
  <si>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</si>
  <si>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</si>
  <si>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</si>
  <si>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</si>
  <si>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</si>
  <si>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</si>
  <si>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</si>
  <si>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</si>
  <si>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</si>
  <si>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</si>
  <si>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</si>
  <si>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</si>
  <si>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</si>
  <si>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</si>
  <si>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</si>
  <si>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</si>
  <si>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</si>
  <si>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</si>
  <si>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</si>
  <si>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</si>
  <si>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</si>
  <si>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</si>
  <si>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</si>
  <si>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</si>
  <si>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</si>
  <si>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</si>
  <si>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</si>
  <si>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</si>
  <si>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</si>
  <si>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</si>
  <si>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</si>
  <si>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</si>
  <si>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</si>
  <si>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</si>
  <si>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</si>
  <si>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</si>
  <si>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</si>
  <si>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</si>
  <si>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</si>
  <si>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</si>
  <si>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</si>
  <si>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</si>
  <si>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</si>
  <si>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</si>
  <si>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</si>
  <si>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</si>
  <si>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</si>
  <si>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</si>
  <si>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</si>
  <si>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</si>
  <si>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</si>
  <si>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</si>
  <si>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</si>
  <si>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</si>
  <si>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</si>
  <si>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</si>
  <si>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</si>
  <si>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</si>
  <si>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</si>
  <si>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</si>
  <si>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</si>
  <si>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</si>
  <si>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</si>
  <si>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</si>
  <si>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</si>
  <si>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</si>
  <si>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</si>
  <si>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</si>
  <si>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</si>
  <si>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</si>
  <si>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</si>
  <si>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</si>
  <si>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</si>
  <si>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</si>
  <si>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</si>
  <si>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</si>
  <si>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</si>
  <si>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</si>
  <si>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</si>
  <si>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</si>
  <si>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</si>
  <si>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</si>
  <si>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</si>
  <si>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</si>
  <si>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</si>
  <si>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</si>
  <si>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</si>
  <si>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</si>
  <si>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</si>
  <si>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</si>
  <si>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</si>
  <si>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</si>
  <si>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</si>
  <si>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</si>
  <si>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category</t>
  </si>
  <si>
    <t>sub-category</t>
  </si>
  <si>
    <t>(All)</t>
  </si>
  <si>
    <t>Count of state</t>
  </si>
  <si>
    <t>Row Labels</t>
  </si>
  <si>
    <t>Grand Total</t>
  </si>
  <si>
    <t>Column Labels</t>
  </si>
  <si>
    <t>Years Elapsed</t>
  </si>
  <si>
    <t xml:space="preserve">Day </t>
  </si>
  <si>
    <t xml:space="preserve">Month </t>
  </si>
  <si>
    <t>Year</t>
  </si>
  <si>
    <t>Date Created Conversion</t>
  </si>
  <si>
    <t>Date Ended Conversion</t>
  </si>
  <si>
    <t>MONTH name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</si>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</sst>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2"/>
      <color rgb="FF0A010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44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64" fontId="4" fillId="0" borderId="0" xfId="0" applyNumberFormat="1" applyFont="1"/>
    <xf numFmtId="164" fontId="0" fillId="0" borderId="0" xfId="0" applyNumberFormat="1" applyAlignment="1">
      <alignment horizontal="left" indent="1"/>
    </xf>
  </cellXfs>
  <cellStyles count="2">
    <cellStyle name="Currency" xfId="1" builtinId="4"/>
    <cellStyle name="Normal" xfId="0" builtinId="0"/>
  </cellStyles>
  <dxfs count="1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[DeRousse excel hw3.xlsx]By Sub!PivotTable3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Funding Status per SubCategory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Sub'!$B$5:$B$6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C-4DF9-9C2C-E46CAE772044}"/>
            </c:ext>
          </c:extLst>
        </c:ser>
        <c:ser>
          <c:idx val="1"/>
          <c:order val="1"/>
          <c:tx>
            <c:strRef>
              <c:f>'By Sub'!$C$5:$C$6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C-4DF9-9C2C-E46CAE772044}"/>
            </c:ext>
          </c:extLst>
        </c:ser>
        <c:ser>
          <c:idx val="2"/>
          <c:order val="2"/>
          <c:tx>
            <c:strRef>
              <c:f>'By Sub'!$D$5:$D$6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C-4DF9-9C2C-E46CAE772044}"/>
            </c:ext>
          </c:extLst>
        </c:ser>
        <c:ser>
          <c:idx val="3"/>
          <c:order val="3"/>
          <c:tx>
            <c:strRef>
              <c:f>'By Sub'!$E$5:$E$6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C-4DF9-9C2C-E46CAE772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88768"/>
        <c:axId val="70690304"/>
      </c:barChart>
      <c:catAx>
        <c:axId val="7068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Subcategory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0690304"/>
        <c:crosses val="autoZero"/>
        <c:auto val="1"/>
        <c:lblAlgn val="ctr"/>
        <c:lblOffset val="100"/>
        <c:noMultiLvlLbl val="0"/>
      </c:catAx>
      <c:valAx>
        <c:axId val="70690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88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[DeRousse excel hw3.xlsx]Sheet6!PivotTable6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77216"/>
        <c:axId val="151991424"/>
      </c:barChart>
      <c:catAx>
        <c:axId val="146777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51991424"/>
        <c:crosses val="autoZero"/>
        <c:auto val="1"/>
        <c:lblAlgn val="ctr"/>
        <c:lblOffset val="100"/>
        <c:noMultiLvlLbl val="0"/>
      </c:catAx>
      <c:valAx>
        <c:axId val="15199142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46777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[DeRousse excel hw3.xlsx]By Month!PivotTable8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Program Launches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F-4F5D-BFB8-5E33E22E3E1A}"/>
            </c:ext>
          </c:extLst>
        </c:ser>
        <c:ser>
          <c:idx val="1"/>
          <c:order val="1"/>
          <c:tx>
            <c:strRef>
              <c:f>'By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F-4F5D-BFB8-5E33E22E3E1A}"/>
            </c:ext>
          </c:extLst>
        </c:ser>
        <c:ser>
          <c:idx val="2"/>
          <c:order val="2"/>
          <c:tx>
            <c:strRef>
              <c:f>'By Month'!$D$5:$D$6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F-4F5D-BFB8-5E33E22E3E1A}"/>
            </c:ext>
          </c:extLst>
        </c:ser>
        <c:ser>
          <c:idx val="3"/>
          <c:order val="3"/>
          <c:tx>
            <c:strRef>
              <c:f>'By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BF-4F5D-BFB8-5E33E22E3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558480"/>
        <c:axId val="418236080"/>
      </c:lineChart>
      <c:catAx>
        <c:axId val="60055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36080"/>
        <c:crosses val="autoZero"/>
        <c:auto val="1"/>
        <c:lblAlgn val="ctr"/>
        <c:lblOffset val="100"/>
        <c:noMultiLvlLbl val="0"/>
      </c:catAx>
      <c:valAx>
        <c:axId val="41823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5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[DeRousse excel hw3.xlsx]By 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Status per Major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0-46F9-A652-A434386605FB}"/>
            </c:ext>
          </c:extLst>
        </c:ser>
        <c:ser>
          <c:idx val="1"/>
          <c:order val="1"/>
          <c:tx>
            <c:strRef>
              <c:f>'By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0-46F9-A652-A434386605FB}"/>
            </c:ext>
          </c:extLst>
        </c:ser>
        <c:ser>
          <c:idx val="2"/>
          <c:order val="2"/>
          <c:tx>
            <c:strRef>
              <c:f>'By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0-46F9-A652-A434386605FB}"/>
            </c:ext>
          </c:extLst>
        </c:ser>
        <c:ser>
          <c:idx val="3"/>
          <c:order val="3"/>
          <c:tx>
            <c:strRef>
              <c:f>'By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0-46F9-A652-A4343866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0181680"/>
        <c:axId val="810189552"/>
      </c:barChart>
      <c:catAx>
        <c:axId val="81018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Major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189552"/>
        <c:crosses val="autoZero"/>
        <c:auto val="1"/>
        <c:lblAlgn val="ctr"/>
        <c:lblOffset val="100"/>
        <c:noMultiLvlLbl val="0"/>
      </c:catAx>
      <c:valAx>
        <c:axId val="8101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18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4</xdr:row>
      <xdr:rowOff>19050</xdr:rowOff>
    </xdr:from>
    <xdr:to>
      <xdr:col>16</xdr:col>
      <xdr:colOff>276225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3</xdr:row>
      <xdr:rowOff>130175</xdr:rowOff>
    </xdr:from>
    <xdr:to>
      <xdr:col>14</xdr:col>
      <xdr:colOff>476250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FA5EA-D4FB-440B-AB3B-BF562F77A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282575</xdr:colOff>
      <xdr:row>7</xdr:row>
      <xdr:rowOff>0</xdr:rowOff>
    </xdr:from>
    <xdr:to>
      <xdr:col>15</xdr:col>
      <xdr:colOff>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AC91D-E9A4-4089-B5AB-F4A28AEF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DeRousse" refreshedDate="43481.805282175927" createdVersion="3" refreshedVersion="3" minRefreshableVersion="3" recordCount="4114" xr:uid="{00000000-000A-0000-FFFF-FFFF0D000000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DeRousse" refreshedDate="43481.866010648147" createdVersion="3" refreshedVersion="3" minRefreshableVersion="3" recordCount="4114" xr:uid="{00000000-000A-0000-FFFF-FFFF1E000000}">
  <cacheSource type="worksheet">
    <worksheetSource ref="A1:W4115" sheet="data 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launched_at2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</cacheField>
    <cacheField name="deadline2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 Elapsed" numFmtId="0">
      <sharedItems containsSemiMixedTypes="0" containsString="0" containsNumber="1" minValue="2.9310946220417241E-3" maxValue="0.246575342465753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DeRousse" refreshedDate="43481.880286805557" createdVersion="3" refreshedVersion="3" minRefreshableVersion="3" recordCount="4114" xr:uid="{00000000-000A-0000-FFFF-FFFF27000000}">
  <cacheSource type="worksheet">
    <worksheetSource ref="A1:AA4115" sheet="data sheet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launched_at2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</cacheField>
    <cacheField name="deadline2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 Elapsed" numFmtId="0">
      <sharedItems containsSemiMixedTypes="0" containsString="0" containsNumber="1" minValue="2.9310946220417241E-3" maxValue="0.24657534246575341"/>
    </cacheField>
    <cacheField name="Day " numFmtId="0">
      <sharedItems containsSemiMixedTypes="0" containsString="0" containsNumber="1" containsInteger="1" minValue="1" maxValue="31"/>
    </cacheField>
    <cacheField name="Month 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MONTH name" numFmtId="0">
      <sharedItems count="12">
        <s v="Aug"/>
        <s v="Apr"/>
        <s v="May"/>
        <s v="Jun"/>
        <s v="Feb"/>
        <s v="Jul"/>
        <s v="Nov"/>
        <s v="Sep"/>
        <s v="Dec"/>
        <s v="Jan"/>
        <s v="Mar"/>
        <s v="O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x v="0"/>
    <x v="1"/>
  </r>
  <r>
    <n v="163"/>
    <s v="UNDIVIDED (Working Title)"/>
    <s v="Over 2.5 million Black men registered for the draft in World War II. &#10;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&#10;3 Main characters: Josh, Jessie, and Rosa.&#10;Genre: Action/eerie/adventure/suspense&#10;Setting: Desert ruins/Deep Dungeon"/>
    <n v="3000"/>
    <n v="0"/>
    <x v="1"/>
    <x v="0"/>
    <s v="USD"/>
    <n v="1444576022"/>
    <n v="1439392022"/>
    <b v="0"/>
    <n v="0"/>
    <b v="0"/>
    <x v="2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n v="0"/>
    <x v="1"/>
    <x v="3"/>
  </r>
  <r>
    <n v="585"/>
    <s v="Link Card"/>
    <s v="SAVE UP TO 40% WHEN YOU SPEND!&#10;&#10;PRE-ORDER YOUR LINK CARD TODAY"/>
    <n v="9000"/>
    <n v="0"/>
    <x v="1"/>
    <x v="1"/>
    <s v="GBP"/>
    <n v="1448928000"/>
    <n v="1444123377"/>
    <b v="0"/>
    <n v="0"/>
    <b v="0"/>
    <x v="3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n v="0"/>
    <x v="1"/>
    <x v="3"/>
  </r>
  <r>
    <n v="686"/>
    <s v="Vivi di Cuore - Heart Rate Watch"/>
    <s v="La tua giornata sportiva monitorata nel tuo polso??!!!&#10;Rendiamolo possibile... VIVI DI CUORE --- All MADE in ITALY"/>
    <n v="500000"/>
    <n v="0"/>
    <x v="1"/>
    <x v="10"/>
    <s v="EUR"/>
    <n v="1438618170"/>
    <n v="1436026170"/>
    <b v="0"/>
    <n v="0"/>
    <b v="0"/>
    <x v="4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1"/>
    <x v="10"/>
    <s v="EUR"/>
    <n v="1475310825"/>
    <n v="1472718825"/>
    <b v="0"/>
    <n v="0"/>
    <b v="0"/>
    <x v="4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&#10;Want that to come true? Well here we are."/>
    <n v="4000"/>
    <n v="0"/>
    <x v="1"/>
    <x v="0"/>
    <s v="USD"/>
    <n v="1424131727"/>
    <n v="1421539727"/>
    <b v="0"/>
    <n v="0"/>
    <b v="0"/>
    <x v="10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&#10;newest and best mobile food truck&#10;serving delicious BBQ Georgia style slow&#10;smoke BBQ!"/>
    <n v="10000"/>
    <n v="0"/>
    <x v="1"/>
    <x v="0"/>
    <s v="USD"/>
    <n v="1466270582"/>
    <n v="1463678582"/>
    <b v="0"/>
    <n v="0"/>
    <b v="0"/>
    <x v="11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n v="0"/>
    <x v="2"/>
    <x v="13"/>
  </r>
  <r>
    <n v="1448"/>
    <s v="Focus on changing your situation"/>
    <s v="For people in schools to the retired.&#10;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&#10;The Transylvania Flying Squad of Detectives"/>
    <n v="2400"/>
    <n v="0"/>
    <x v="1"/>
    <x v="0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2"/>
    <x v="0"/>
    <s v="USD"/>
    <n v="1490499180"/>
    <n v="1488430760"/>
    <b v="0"/>
    <n v="0"/>
    <b v="0"/>
    <x v="17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n v="0"/>
    <x v="6"/>
    <x v="11"/>
  </r>
  <r>
    <n v="2410"/>
    <s v="Websters grill truck       slow cooked meats"/>
    <s v="Websters grill truck the best slow cooked meats on hot coals&#10;Beef bisket, roast Lamb, roast chicken, Ribs, burgers, sliders,"/>
    <n v="15000"/>
    <n v="0"/>
    <x v="1"/>
    <x v="3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n v="0"/>
    <x v="6"/>
    <x v="11"/>
  </r>
  <r>
    <n v="2439"/>
    <s v="Pillow Puffs Concessions"/>
    <s v="Expand cotton candy concession to include other foods and purchase a trailer to haul.&#10;Purchase unstuffed pets to fill with cotton candy"/>
    <n v="10000"/>
    <n v="0"/>
    <x v="1"/>
    <x v="0"/>
    <s v="USD"/>
    <n v="1445197129"/>
    <n v="1442605129"/>
    <b v="0"/>
    <n v="0"/>
    <b v="0"/>
    <x v="11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6"/>
    <x v="20"/>
  </r>
  <r>
    <n v="2505"/>
    <s v="PASTATUTION"/>
    <s v="PASTATUTION- The act or practice of engaging in Pasta Making for money.  &#10;&#10;Help us get the Arcobaleno Pasta Extruder!"/>
    <n v="7000"/>
    <n v="0"/>
    <x v="1"/>
    <x v="0"/>
    <s v="USD"/>
    <n v="1426292416"/>
    <n v="1423704016"/>
    <b v="0"/>
    <n v="0"/>
    <b v="0"/>
    <x v="20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n v="0"/>
    <x v="6"/>
    <x v="11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n v="0"/>
    <x v="6"/>
    <x v="11"/>
  </r>
  <r>
    <n v="2743"/>
    <s v="St. Nick Jr"/>
    <s v="One Christmas every child was naughty, and Santa's son &#10;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n v="0"/>
    <x v="8"/>
    <x v="23"/>
  </r>
  <r>
    <n v="2858"/>
    <s v="Gay Party Superposh 'Winter Wonderland'"/>
    <s v="Een Gay Party in het centrum van Amersfoort. &#10;Een geweldige avond uit, met een show, optredens en DJ's."/>
    <n v="1000"/>
    <n v="0"/>
    <x v="1"/>
    <x v="4"/>
    <s v="EUR"/>
    <n v="1417778880"/>
    <n v="1415711095"/>
    <b v="0"/>
    <n v="0"/>
    <b v="0"/>
    <x v="23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n v="0"/>
    <x v="8"/>
    <x v="23"/>
  </r>
  <r>
    <n v="3143"/>
    <s v="This is Living by Liam Borrett"/>
    <s v="THE POIGNANT EXPLORATION OF WHAT IT MEANS TO SAY GOODBYE.&#10;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n v="0"/>
    <x v="8"/>
    <x v="25"/>
  </r>
  <r>
    <n v="3636"/>
    <s v="The Brother's of B-Block"/>
    <s v="The Brotherâ€™s of B-block is a musical play. A new take on &quot;OZ&quot; &#10;The Wizard of OZ meets HBO's OZ."/>
    <n v="150000"/>
    <n v="0"/>
    <x v="1"/>
    <x v="0"/>
    <s v="USD"/>
    <n v="1442248829"/>
    <n v="1439224829"/>
    <b v="0"/>
    <n v="0"/>
    <b v="0"/>
    <x v="25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3.9999999999999996E-5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9.9999999999999991E-5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1.9999999999999998E-4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3.9999999999999996E-4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5.0000000000000001E-4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5.7142857142857147E-4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1E-3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1.1111111111111111E-3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1.25E-3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1.25E-3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1.3333333333333333E-3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1.6666666666666668E-3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1.6999999999999999E-3"/>
    <n v="5.666666666666667"/>
    <x v="0"/>
    <x v="1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2E-3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2E-3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2E-3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2E-3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2E-3"/>
    <n v="1"/>
    <x v="8"/>
    <x v="25"/>
  </r>
  <r>
    <n v="3805"/>
    <s v="&quot;Sounds By The River&quot; ( Original Musical)"/>
    <s v="&quot;Sounds By The River&quot; tells the story of a Detroit composer through&#10;his music, poetry, and dance."/>
    <n v="150000"/>
    <n v="3"/>
    <x v="1"/>
    <x v="0"/>
    <s v="USD"/>
    <n v="1411852640"/>
    <n v="1406668640"/>
    <b v="0"/>
    <n v="2"/>
    <b v="0"/>
    <x v="25"/>
    <n v="2E-3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2.7272727272727275E-3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2.8571428571428571E-3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2.8571428571428571E-3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3.2499999999999999E-3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3.3333333333333335E-3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3.3333333333333335E-3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3.3333333333333335E-3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3.6363636363636364E-3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4.0000000000000001E-3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4.0000000000000001E-3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4.0000000000000001E-3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4.0000000000000001E-3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4.4444444444444444E-3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4.8000000000000004E-3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5.0000000000000001E-3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5.5555555555555558E-3"/>
    <n v="1"/>
    <x v="1"/>
    <x v="3"/>
  </r>
  <r>
    <n v="1176"/>
    <s v="Mirlin's Sushi"/>
    <s v="Mirlins Sushi!&#10;Find us on Facebook!&#10;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5.7142857142857143E-3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5.8823529411764705E-3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6.0000000000000001E-3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6.0000000000000001E-3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6.0606060606060606E-3"/>
    <n v="1"/>
    <x v="3"/>
    <x v="17"/>
  </r>
  <r>
    <n v="540"/>
    <s v="hap's- Whats the program?"/>
    <s v="There are so many dilemmas in life- what to do, where to go? &#10;Let us solve it - search our preference based entertainment calendar"/>
    <n v="15000"/>
    <n v="1"/>
    <x v="1"/>
    <x v="0"/>
    <s v="USD"/>
    <n v="1423078606"/>
    <n v="1420486606"/>
    <b v="0"/>
    <n v="1"/>
    <b v="0"/>
    <x v="3"/>
    <n v="6.6666666666666671E-3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6.6666666666666671E-3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6.6666666666666671E-3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6.6666666666666671E-3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6.6666666666666671E-3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7.6923076923076927E-3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7.8947368421052634E-3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8.0000000000000002E-3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8.0000000000000002E-3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8.0000000000000002E-3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8.3333333333333332E-3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x v="3"/>
    <n v="9.0000000000000011E-3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9.0909090909090905E-3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9.124454880912446E-3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9.8461538461538465E-3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.01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.01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.01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1.0554089709762533E-2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1.1111111111111112E-2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1.1111111111111112E-2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1.12E-2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1.1599999999999999E-2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1.2E-2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1.2E-2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1.2375123751237513E-2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1.3333333333333334E-2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1.3333333333333334E-2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1.3333333333333334E-2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1.3333333333333334E-2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1.3636363636363637E-2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26"/>
    <n v="1.375E-2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1.4285714285714287E-2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1.4285714285714287E-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1.4285714285714287E-2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1.4999999999999999E-2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1.5873015873015872E-2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1.6250000000000001E-2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1.6666666666666666E-2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1.6666666666666666E-2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1.6666666666666666E-2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1.6666666666666666E-2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1.6666666666666666E-2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1.6666666666666666E-2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1.7142857142857144E-2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1.7647058823529412E-2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1.8181818181818181E-2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1.8799999999999997E-2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.02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.02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.02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.02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.02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.02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.02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.02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.02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2.0833333333333336E-2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2.2222222222222223E-2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2.3035714285714284E-2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7"/>
    <n v="2.3529411764705882E-2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2.4E-2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2.5000000000000001E-2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2.5000000000000001E-2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2.5000000000000001E-2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2.5999999999999999E-2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2.6315789473684209E-2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2.7404479578392621E-2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2.8571428571428574E-2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.03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.03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.03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3.0303030303030304E-2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3.3333333333333333E-2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3.3333333333333333E-2"/>
    <n v="3"/>
    <x v="7"/>
    <x v="14"/>
  </r>
  <r>
    <n v="1545"/>
    <s v="Nevada County Hearts"/>
    <s v="&quot;He will not be a wise man who does not study human hearts!&quot;&#10;Hope in natural art, creation!"/>
    <n v="3000"/>
    <n v="1"/>
    <x v="1"/>
    <x v="0"/>
    <s v="USD"/>
    <n v="1425330960"/>
    <n v="1422393234"/>
    <b v="0"/>
    <n v="1"/>
    <b v="0"/>
    <x v="14"/>
    <n v="3.3333333333333333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3.3333333333333333E-2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3.3333333333333333E-2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3.3333333333333333E-2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3.4722222222222224E-2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3.4999999999999996E-2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3.5704000000000007E-2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3.8461538461538464E-2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3.8464497269020695E-2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.0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.0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.0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.0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.0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.0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.0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.0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4.1000000000000002E-2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4.3333333333333335E-2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4.5454545454545456E-2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4.7E-2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.05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.05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.05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.05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.05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.05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.05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5.1000000000000004E-2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5.1999999999999998E-2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5.3846153846153842E-2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5.5555555555555552E-2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5.5999999999999994E-2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5.8333333333333341E-2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5.9612499999999999E-2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.06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.06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6.0999999999999999E-2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6.2E-2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6.25E-2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6.4102564102564097E-2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6.5000000000000002E-2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6.6666666666666666E-2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6.6666666666666666E-2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6.8000000000000005E-2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6.8999999999999992E-2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6.9230769230769221E-2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6.9999999999999993E-2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7.1428571428571425E-2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7.3333333333333334E-2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7.407407407407407E-2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7.4999999999999997E-2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7.8181818181818186E-2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.08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.08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.08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8.3333333333333343E-2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8.3340278356529712E-2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8.5714285714285715E-2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8.666666666666667E-2"/>
    <n v="26"/>
    <x v="1"/>
    <x v="3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1"/>
    <x v="9"/>
    <s v="EUR"/>
    <n v="1457617359"/>
    <n v="1455025359"/>
    <b v="0"/>
    <n v="3"/>
    <b v="0"/>
    <x v="24"/>
    <n v="8.8000000000000009E-2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.09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9.0666666666666659E-2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9.285714285714286E-2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9.5000000000000001E-2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9.6153846153846159E-2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9.9009900990099015E-2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9.920000000000001E-2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.1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.1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.1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.1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.1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.1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.1"/>
    <n v="7.5"/>
    <x v="2"/>
    <x v="13"/>
  </r>
  <r>
    <n v="1482"/>
    <s v="Black Matter: Reality is in the eyes of the beholder"/>
    <s v="Those who believe, call them Gods.&#10;Those who don't believe, call them aliens.&#10;Either way, you can't stop the war."/>
    <n v="5000"/>
    <n v="5"/>
    <x v="1"/>
    <x v="0"/>
    <s v="USD"/>
    <n v="1347004260"/>
    <n v="1345062936"/>
    <b v="0"/>
    <n v="1"/>
    <b v="0"/>
    <x v="5"/>
    <n v="0.1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.1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.1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7"/>
    <n v="0.1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.1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.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.1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.1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.1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.104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.104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.105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.106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.1111111111111111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.11199999999999999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.11655011655011654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.1183333333333333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.12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.12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.125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.125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.125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.125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.125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.125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.1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.13250000000000001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.1333333333333333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.13749999999999998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.13849999999999998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.14799999999999999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.15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.15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.1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.15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.15125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.15227272727272728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.155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.159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.16666666666666669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.16666666666666669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.16666666666666669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.16666666666666669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.16666666666666669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.16666666666666669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.16666666666666669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.16666666666666669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.16666666666666669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.16705882352941176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7"/>
    <n v="0.16800000000000001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.16999999999999998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.17500000000000002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.18625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.1875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.18867924528301888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.19088937093275488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.1938461538461538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.1980198019801980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.2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.2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.2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.2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.2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.2"/>
    <n v="1"/>
    <x v="2"/>
    <x v="13"/>
  </r>
  <r>
    <n v="1418"/>
    <s v="Realidades del Hombre"/>
    <s v="Â¿Y si hubiera una camino intermedio entre ciencia y religion?&#10;Descubre la respuesta ayudando a publicar y traducir este libro."/>
    <n v="3000"/>
    <n v="6"/>
    <x v="1"/>
    <x v="5"/>
    <s v="EUR"/>
    <n v="1456397834"/>
    <n v="1453805834"/>
    <b v="0"/>
    <n v="1"/>
    <b v="0"/>
    <x v="13"/>
    <n v="0.2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.2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.2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.2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.2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.2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.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.2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.2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.2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.2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.20238095238095236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.20500000000000002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.21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.21029999999999999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.214285714285714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.21649484536082475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.22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.22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.22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.22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.22499999999999998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.22599999999999998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.22727272727272727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.22842639593908631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.23333333333333336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.23809523809523811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.24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.24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.25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.25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.25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.25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.25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.2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.2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.25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.2589285714285714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.26222222222222225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.26666666666666666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.26666666666666666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.26711185308848079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.26737967914438499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.26829268292682928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.27454545454545454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.27999999999999997"/>
    <n v="40"/>
    <x v="7"/>
    <x v="16"/>
  </r>
  <r>
    <n v="3083"/>
    <s v="Crystal City Haunted Undergound"/>
    <s v="Crystal City Underground is a New &amp; Unique&#10;indoor recreational facility, using an old silica sand mine,&#10;we are the Haunted Maze"/>
    <n v="20000"/>
    <n v="56"/>
    <x v="1"/>
    <x v="0"/>
    <s v="USD"/>
    <n v="1409547600"/>
    <n v="1406986278"/>
    <b v="0"/>
    <n v="3"/>
    <b v="0"/>
    <x v="24"/>
    <n v="0.27999999999999997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.27999999999999997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7"/>
    <n v="0.2833333333333333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.2857142857142857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.2857142857142857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.28667813379201834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.29411764705882354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.29411764705882354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.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.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.30199999999999999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.30285714285714288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.30499999999999999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.31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.31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.31818181818181818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.325125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.32800000000000001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26"/>
    <n v="0.3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.33333333333333337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.33333333333333337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.33333333333333337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.33333333333333337"/>
    <n v="50"/>
    <x v="7"/>
    <x v="14"/>
  </r>
  <r>
    <n v="2438"/>
    <s v="FOOD|Art"/>
    <s v="I'm starting a catering and food truck business of southern comfort food. My FOOD is my Art!  &#10;Thanks for you help!"/>
    <n v="15000"/>
    <n v="50"/>
    <x v="1"/>
    <x v="0"/>
    <s v="USD"/>
    <n v="1449529062"/>
    <n v="1444341462"/>
    <b v="0"/>
    <n v="1"/>
    <b v="0"/>
    <x v="11"/>
    <n v="0.33333333333333337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.33333333333333337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.33333333333333337"/>
    <n v="5"/>
    <x v="8"/>
    <x v="23"/>
  </r>
  <r>
    <n v="4084"/>
    <s v="WANTS (We Are Not The Same)"/>
    <s v="WANTS deals with diversity in all its various facets.&#10;The drama is set in a futuristic society where no diversity si accepted."/>
    <n v="3000"/>
    <n v="10"/>
    <x v="1"/>
    <x v="10"/>
    <s v="EUR"/>
    <n v="1476008906"/>
    <n v="1473416906"/>
    <b v="0"/>
    <n v="1"/>
    <b v="0"/>
    <x v="23"/>
    <n v="0.33333333333333337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.33512064343163539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.33999999999999997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.35000000000000003"/>
    <n v="100"/>
    <x v="1"/>
    <x v="4"/>
  </r>
  <r>
    <n v="938"/>
    <s v="Celebrating American Jazz &amp; Soul Music"/>
    <s v="Creating new avenues of exposure for young Jazz &amp; Soul artists&#10;to express their Art of Music."/>
    <n v="7000"/>
    <n v="25"/>
    <x v="1"/>
    <x v="0"/>
    <s v="USD"/>
    <n v="1346585448"/>
    <n v="1343993448"/>
    <b v="0"/>
    <n v="1"/>
    <b v="0"/>
    <x v="6"/>
    <n v="0.35714285714285715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.35714285714285715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.36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.36666666666666664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.36666666666666664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.36666666666666664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.375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.3857142857142857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.38750000000000001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.38925389253892539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.39333333333333331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.4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.4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.4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.4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.4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.4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.4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.4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.40666666666666662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.41111111111111115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.4133333333333333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.41666666666666669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.41666666666666669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.42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.42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.42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.42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.42399999999999999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.42599999999999999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.43166666666666664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.43307086614173229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.43333333333333329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.43333333333333329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.43750000000000006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.43939393939393934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.44444444444444442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.44999999999999996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.44999999999999996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.4666666666666667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.46699999999999997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.47222222222222221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.4733333333333333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.47727272727272729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.48666666666666669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.48960000000000004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.49199999999999999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0.5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0.5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0.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0.5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0.5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0.5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0.5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0.5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0.5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0.5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0.5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0.50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0.51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7"/>
    <n v="0.51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0.52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0.5333333333333333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0.54884742041712409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0.5499999999999999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0.5499999999999999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0.55555555555555558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0.55833333333333335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0.55999999999999994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0.55999999999999994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0.55999999999999994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0.56800000000000006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0.5714285714285714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0.57499999999999996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0.58333333333333337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0.59666666666666668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0.6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0.6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0.6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0.6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0.60399999999999998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0.60869565217391308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0.625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0.625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0.625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0.64102564102564097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0.66115702479338845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0.66666666666666674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0.66666666666666674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0.66666666666666674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0.66666666666666674"/>
    <n v="10"/>
    <x v="8"/>
    <x v="23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1"/>
    <x v="0"/>
    <s v="USD"/>
    <n v="1450887480"/>
    <n v="1448469719"/>
    <b v="0"/>
    <n v="1"/>
    <b v="0"/>
    <x v="25"/>
    <n v="0.66666666666666674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0.6696428571428571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0.67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0.67500000000000004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0.67999999999999994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0.68399999999999994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0.68631863186318631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0.687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0.6875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0.69641025641025645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0.70000000000000007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0.70000000000000007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0.70000000000000007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0.70000000000000007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0.7000700070007001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0.7142857142857143"/>
    <n v="25"/>
    <x v="2"/>
    <x v="5"/>
  </r>
  <r>
    <n v="2692"/>
    <s v="&quot;Sami j's Food Truck&quot;"/>
    <s v="Our food truck will bring you -&#10;                       Fast, Fresh, Food -&#10;                            Throughout the Omaha area"/>
    <n v="3500"/>
    <n v="25"/>
    <x v="1"/>
    <x v="0"/>
    <s v="USD"/>
    <n v="1427266860"/>
    <n v="1424678460"/>
    <b v="0"/>
    <n v="1"/>
    <b v="0"/>
    <x v="11"/>
    <n v="0.714285714285714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0.7155635062611807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0.71785714285714286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0.71799999999999997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0.72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0.72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0.72"/>
    <n v="9"/>
    <x v="2"/>
    <x v="22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1"/>
    <x v="0"/>
    <s v="USD"/>
    <n v="1310837574"/>
    <n v="1308245574"/>
    <b v="0"/>
    <n v="2"/>
    <b v="0"/>
    <x v="9"/>
    <n v="0.72222222222222221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0.73333333333333328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0.75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0.75"/>
    <n v="15"/>
    <x v="2"/>
    <x v="5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0.75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0.752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0.76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0.76129032258064511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0.76500000000000001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0.76923076923076927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0.77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0.77999999999999992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0.79200000000000004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0.79600000000000004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0.79909090909090907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0.8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0.8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0.8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0.8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0.8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0.8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0.8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0.8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0.8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0.80999999999999994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0.8125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0.81600000000000006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0.82000000000000006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0.82000000000000006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0.82857142857142851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0.83333333333333337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0.83333333333333337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0.83333333333333337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0.84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0.84008400840084008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0.8417399858735245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0.84285714285714297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0.85000000000000009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0.85000000000000009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0.85129023676509719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0.85142857142857142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0.85714285714285721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0.85714285714285721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0.8620689655172413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26"/>
    <n v="0.86250000000000004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0.8745454545454546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0.87500000000000011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0.88333333333333341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0.88500000000000001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0.88500000000000001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0.89999999999999991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0.90909090909090906"/>
    <n v="25"/>
    <x v="3"/>
    <x v="12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0.90909090909090906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0.91066666666666674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0.9199999999999999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0.95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0.96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0.97142857142857131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0.97400000000000009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0.97699999999999987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0.99546510341776351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1"/>
    <x v="11"/>
    <s v="NZD"/>
    <n v="1452942000"/>
    <n v="1449785223"/>
    <b v="0"/>
    <n v="5"/>
    <b v="0"/>
    <x v="3"/>
    <n v="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.0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.0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.0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7"/>
    <n v="1.04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.044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.05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.05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.05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.0526315789473684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.057142857142857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.06"/>
    <n v="90.857142857142861"/>
    <x v="1"/>
    <x v="4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.06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.06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.075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.077142857142857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.0999999999999999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.111111111111111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.1159999999999999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.122222222222222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.125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.1266666666666667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.1299999999999999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.1428571428571428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.1428571428571428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.1499999999999999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.183190000000000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.1919999999999999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.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7"/>
    <n v="1.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.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.2123076923076923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.2222222222222223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.24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.25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.25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.25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.251351351351351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.2857142857142856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.293333333333333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.3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.3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.3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.3028138528138529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.325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7"/>
    <n v="1.3270833333333334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.3299999999999998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.3333333333333335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.3333333333333335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.3333333333333335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.34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.365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.3666666666666667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.3668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.367346938775510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.38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.3818181818181818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.4000000000000001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.4133333333333333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.4166666666666665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.420000000000000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.4210526315789473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.4285714285714286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.432142857142857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.44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.450000000000000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.4545454545454546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.4583333333333333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.4642857142857144"/>
    <n v="205"/>
    <x v="8"/>
    <x v="25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1"/>
    <x v="7"/>
    <s v="CAD"/>
    <n v="1423333581"/>
    <n v="1420741581"/>
    <b v="0"/>
    <n v="24"/>
    <b v="0"/>
    <x v="4"/>
    <n v="1.4710000000000001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.4749999999999999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.4814814814814816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1.5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1.5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1.51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1.5384615384615385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7"/>
    <n v="1.6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1.6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1.6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1.6199999999999999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1.625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1.6316666666666666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1.6363636363636365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1.6620689655172414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1.6666666666666667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1.6666666666666667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14285714285713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1.700000000000000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1.700000000000000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1.7098591549295776"/>
    <n v="25.291666666666668"/>
    <x v="5"/>
    <x v="9"/>
  </r>
  <r>
    <n v="956"/>
    <s v="SemiYours"/>
    <s v="You can rent out your Car with Uber. &#10;You can rent out your Home with Airbnb. &#10;Now you can rent out your CLOSET with SemiYOURS!"/>
    <n v="50000"/>
    <n v="861"/>
    <x v="1"/>
    <x v="0"/>
    <s v="USD"/>
    <n v="1430081759"/>
    <n v="1424901359"/>
    <b v="0"/>
    <n v="17"/>
    <b v="0"/>
    <x v="4"/>
    <n v="1.72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7"/>
    <n v="1.7319999999999998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1.733333333333333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1.733333333333333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1.7457500000000001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1.750000000000000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1.750000000000000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1.750000000000000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1.7538461538461538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1.7999999999999998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1.8193398957730169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1.8333333333333333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1.8399999999999999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1.8399999999999999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1.8666666666666669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.867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689285714285715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1.9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1.9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1.9066666666666665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1.9259999999999999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1.9416666666666664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1.9666666666666666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1.990000000000000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.0066666666666668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.036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.0454545454545454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.0500000000000003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529999999999999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.0549999999999997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.083333333333333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.1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.1"/>
    <n v="15.75"/>
    <x v="8"/>
    <x v="23"/>
  </r>
  <r>
    <n v="3845"/>
    <s v="Marilyn Madness &amp; Me"/>
    <s v="He met Marilyn. He became obsessed with Norma Jean. That changed everything.&#10;&#10;                                A play by Frank Furino"/>
    <n v="40000"/>
    <n v="842"/>
    <x v="1"/>
    <x v="0"/>
    <s v="USD"/>
    <n v="1443711774"/>
    <n v="1441119774"/>
    <b v="1"/>
    <n v="12"/>
    <b v="0"/>
    <x v="23"/>
    <n v="2.105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.1129899999999995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.1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.1333333333333333"/>
    <n v="8"/>
    <x v="8"/>
    <x v="23"/>
  </r>
  <r>
    <n v="3642"/>
    <s v="My own musical"/>
    <s v="All the world's a stage...&#10;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.1428571428571428"/>
    <n v="7.5"/>
    <x v="8"/>
    <x v="25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0"/>
    <x v="0"/>
    <s v="USD"/>
    <n v="1412536573"/>
    <n v="1408648573"/>
    <b v="0"/>
    <n v="58"/>
    <b v="0"/>
    <x v="24"/>
    <n v="2.1919999999999997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.1999999999999997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.1999999999999997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.2157147647256061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.23026818181818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.2307692307692308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.2388059701492535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.2444444444444445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.25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.2650000000000001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.2727272727272729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.2999999999999998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.3076923076923079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.3220000000000001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.3306666666666667"/>
    <n v="116.53333333333333"/>
    <x v="1"/>
    <x v="4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1"/>
    <x v="0"/>
    <s v="USD"/>
    <n v="1417388340"/>
    <n v="1412835530"/>
    <b v="0"/>
    <n v="11"/>
    <b v="0"/>
    <x v="4"/>
    <n v="2.334500000000000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.375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.3764705882352941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.4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.4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.4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.4222222222222221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.4299999999999997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.434000000000000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.4375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.44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.450000000000000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.4777777777777779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.484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2.5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2.5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2.5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2.5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2.5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2.5"/>
    <n v="200"/>
    <x v="8"/>
    <x v="24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1"/>
    <x v="0"/>
    <s v="USD"/>
    <n v="1427408271"/>
    <n v="1424819871"/>
    <b v="0"/>
    <n v="1"/>
    <b v="0"/>
    <x v="23"/>
    <n v="2.5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2.5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2.533333333333333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2.5545454545454547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2.6069999999999998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2.6076923076923078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2.6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2.6599999999999997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2.666071428571428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2.666666666666667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2.666666666666667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2.666666666666667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2.666666666666667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2.666666666666667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2.666666666666667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2.6866666666666665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7"/>
    <n v="2.6969696969696968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2.7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2.7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2.7025000000000001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2.7199999999999998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04081632653061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2.7272727272727271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2.73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2.75"/>
    <n v="15.714285714285714"/>
    <x v="0"/>
    <x v="1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1"/>
    <x v="0"/>
    <s v="USD"/>
    <n v="1465407219"/>
    <n v="1462815219"/>
    <b v="0"/>
    <n v="5"/>
    <b v="0"/>
    <x v="23"/>
    <n v="2.75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2.7873639500929119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2.8000000000000003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.8420000000000001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2.85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2.87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2.9000000000000004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2.9250000000000003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2.93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2.9550000000000001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2.9894179894179893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.0066666666666664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.0124999999999997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.0153846153846153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.0579999999999998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.0666666666666664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.0833333333333335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.105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.1333333333333333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.1413333333333333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.1481481481481479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.1875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.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.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.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.214285714285714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.25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.25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.25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.25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.267605633802817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.2727272727272729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.280400000000000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.303333333333333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.3076923076923079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.3333333333333335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.3333333333333335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.3333333333333335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.3333333333333335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.3333333333333335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.34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.3444444444444441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.3666666666666663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.3673333333333333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.4000000000000004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.4125000000000001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.4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.4474868431088401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.4666666666666663"/>
    <n v="47.272727272727273"/>
    <x v="8"/>
    <x v="23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1"/>
    <x v="0"/>
    <s v="USD"/>
    <n v="1432178810"/>
    <n v="1429586810"/>
    <b v="0"/>
    <n v="3"/>
    <b v="0"/>
    <x v="5"/>
    <n v="3.54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3.55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3.5520833333333335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3.5666666666666664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3.608004104669061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3.74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3.75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3.760000000000000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3.8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3.8206896551724134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3.85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3.8739999999999997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3.8833333333333329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3.8860103626943006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3.887500000000000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3.9334666666666664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3.9750000000000001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.004545454545454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.0199999999999996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.0266666666666664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.0625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.083333333333333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.1000000000000005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.117647058823529"/>
    <n v="26.923076923076923"/>
    <x v="2"/>
    <x v="15"/>
  </r>
  <r>
    <n v="3126"/>
    <s v="Urban Roots SkatePark (Canceled)"/>
    <s v="A big dream, small budget, the drive/passion of so many volunteers...indoor skatepark in Eau Claire, WI.&#10;&#10;This is UR skatepark!"/>
    <n v="25000"/>
    <n v="1040"/>
    <x v="0"/>
    <x v="0"/>
    <s v="USD"/>
    <n v="1459121162"/>
    <n v="1456532762"/>
    <b v="0"/>
    <n v="17"/>
    <b v="0"/>
    <x v="24"/>
    <n v="4.16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.1666666666666661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.1818181818181817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.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.2133333333333338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.2311459353574925"/>
    <n v="54"/>
    <x v="3"/>
    <x v="17"/>
  </r>
  <r>
    <n v="991"/>
    <s v="Russell &amp; Sons Watches"/>
    <s v="Russell &amp; Sons Watches&#10;&#10;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.24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.2435339894712749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.246666666666667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.2880000000000003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.3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.3499999999999996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.3999999999999995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.46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4.5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4.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4.5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4.5600000000000005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4.571428571428571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4.583333333333333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4.5985132395404564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4.5999999999999996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4.666666666666667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4.67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4.7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4.7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4.7363636363636363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4.8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4.8099999999999996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4.8571428571428568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4.8666666666666663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680000000000003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4.9516666666666671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4.957575757575758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4.9639999999999995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</r>
  <r>
    <n v="1135"/>
    <s v="Trumperama"/>
    <s v="&quot;Trumperama&quot; ist ein Jump 'n' Run Spiel im 8-Bit Stil fÃ¼r Android.&#10;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.0256410256410255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.0347999999999997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.041333333333333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.0509090909090908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.0599999999999996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.08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.0808888888888886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.0999999999999996"/>
    <n v="119"/>
    <x v="0"/>
    <x v="0"/>
  </r>
  <r>
    <n v="3857"/>
    <s v="I support Molding Heartz"/>
    <s v="The Ultimate Screenwriting Conference&#10;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.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.21875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.3125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.3333333333333339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.4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.4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.4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.41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.416666666666667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.4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.4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.4545454545454541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5.5"/>
    <n v="220"/>
    <x v="0"/>
    <x v="1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1"/>
    <x v="0"/>
    <s v="USD"/>
    <n v="1431283530"/>
    <n v="1428691530"/>
    <b v="0"/>
    <n v="3"/>
    <b v="0"/>
    <x v="25"/>
    <n v="5.5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5.548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5.58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5.625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5.6333333333333329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5.65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5.6613333333333333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5.6666666666666661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5.6666666666666661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5.6833333333333336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5.6937500000000005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5.7238095238095239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5.7334999999999994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5.769230769230769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5.8500000000000005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5.906666666666667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.0263157894736841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.1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.2566666666666677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.293333333333333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.3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.3092592592592585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.3333333333333339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26"/>
    <n v="6.4158609339642041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.4439140811455857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.4850000000000003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6.5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6.5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6.5299999999999994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6.5454545454545459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6.5500000000000007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6.565384615384616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6.590036666666667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6.6055045871559637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6.6066666666666665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6.6339999999999995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6.65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6.7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6.708333333333333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6.7966666666666677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6.8287037037037033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6.9320000000000004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6.9696969696969706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.0000000000000009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.043333333333333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.0634920634920633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.0666666666666673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.166666666666667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.1999999999999993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.1999999999999993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.2120000000000006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.24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.26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.2952380952380951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.3400000000000007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.4690265486725664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.4837500000000006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7.5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7.5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7.5111111111111111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7.533333333333333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26"/>
    <n v="7.5880000000000001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7.6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7.7886666666666677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7.8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7.826666666666666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7.8378378378378386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7.8680000000000003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7.8809523809523814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.0250000000000004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.06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33333333333321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.1333333333333329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.2100000000000009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.2142857142857135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.3000000000000007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.3333333333333321"/>
    <n v="100"/>
    <x v="2"/>
    <x v="5"/>
  </r>
  <r>
    <n v="1427"/>
    <s v="WHAT CAN I DO?..."/>
    <s v="The book with advices that can save many lives.&#10;You will find here many case studies, extreme situations and solutions."/>
    <n v="5000"/>
    <n v="419"/>
    <x v="1"/>
    <x v="6"/>
    <s v="EUR"/>
    <n v="1474230385"/>
    <n v="1471638385"/>
    <b v="0"/>
    <n v="4"/>
    <b v="0"/>
    <x v="13"/>
    <n v="8.3800000000000008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172840000000004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8.5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8.5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8.5370000000000008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8.571428571428571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8.64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8.6666666666666679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8.6666666666666679"/>
    <n v="32.5"/>
    <x v="8"/>
    <x v="23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8.7200000000000006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8.8333333333333339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8.8800000000000008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8.9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8.9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8.9066666666666663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8.974444444444444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7"/>
    <n v="9.0090090090090094"/>
    <n v="30"/>
    <x v="1"/>
    <x v="27"/>
  </r>
  <r>
    <n v="587"/>
    <s v="Waitresses.com"/>
    <s v="Waitresses.com is an online community devoted to servers around the world. Learn. Connect. Work. Travel. Share.&#10;&#10;Make a pledge today!"/>
    <n v="30000"/>
    <n v="2725"/>
    <x v="1"/>
    <x v="7"/>
    <s v="CAD"/>
    <n v="1429207833"/>
    <n v="1426615833"/>
    <b v="0"/>
    <n v="7"/>
    <b v="0"/>
    <x v="3"/>
    <n v="9.0833333333333339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.0909090909090917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.1050000000000004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.3000000000000007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.31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.3333333333333339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.379999999999999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.4166666666666661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.4412800000000008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9.5"/>
    <n v="71.25"/>
    <x v="0"/>
    <x v="2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1"/>
    <x v="0"/>
    <s v="USD"/>
    <n v="1255381140"/>
    <n v="1250630968"/>
    <b v="0"/>
    <n v="26"/>
    <b v="0"/>
    <x v="2"/>
    <n v="9.5500000000000007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9.56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9.5687499999999996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9.6333333333333346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9.74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9.76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9.8166666666666664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9.84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9.9878048780487809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5714285714286"/>
    <x v="8"/>
    <x v="23"/>
  </r>
  <r>
    <n v="3925"/>
    <s v="Help Save High School Theater"/>
    <s v="Help Save High School Theater Program&#10;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.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.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.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.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.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.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.411249999999999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.454545454545453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.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.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0.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0.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0.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0.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0.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0.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0.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0.54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0.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0.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0.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0.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0.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0.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0.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0.806536636794938"/>
    <n v="51.25"/>
    <x v="2"/>
    <x v="15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1"/>
    <x v="0"/>
    <s v="USD"/>
    <n v="1480525200"/>
    <n v="1477781724"/>
    <b v="0"/>
    <n v="6"/>
    <b v="0"/>
    <x v="23"/>
    <n v="10.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0.857142857142858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0.86206896551724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0.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0.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.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.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.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.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.294666666666666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.328275684711327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26"/>
    <n v="11.343999999999999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.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.428571428571429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.428571428571429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.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.450000000000001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.458333333333332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1.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1.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1.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1.57920670115792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1.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1.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1.708333333333334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1.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1.75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1.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1.818181818181818"/>
    <n v="346.66666666666669"/>
    <x v="3"/>
    <x v="6"/>
  </r>
  <r>
    <n v="471"/>
    <s v="Red Origins"/>
    <s v="Three kids try to stop Mazi Mbe's plan to restore Africa to its original state where Tricksters &amp; Spirits ruled&#10;and Juju was law."/>
    <n v="55000"/>
    <n v="6541"/>
    <x v="1"/>
    <x v="0"/>
    <s v="USD"/>
    <n v="1397924379"/>
    <n v="1394039979"/>
    <b v="0"/>
    <n v="170"/>
    <b v="0"/>
    <x v="2"/>
    <n v="11.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1.943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1.985714285714286"/>
    <n v="2796.6666666666665"/>
    <x v="8"/>
    <x v="24"/>
  </r>
  <r>
    <n v="948"/>
    <s v="Led Shirt - WiFi Controlled"/>
    <s v="T-Shirt with Led panel controlled by Android app over WiFi. &#10;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.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.04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.166666666666668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.196620583717358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.327272727272726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.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.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2.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2.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2.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2.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2.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2.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.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.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.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.22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.307692307692307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.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.333333333333334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.433333333333334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.466666666666665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3.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3.637499999999999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3.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3.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3.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3.900000000000002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3.923999999999999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.000000000000002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.000000000000002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.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.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.091666666666667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.099999999999998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7"/>
    <n v="14.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.182977777777777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.249999999999998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.249999999999998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.314285714285715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.38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4.536842105263158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4.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4.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4.825133372851216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4.85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4.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4.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.06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.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.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.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.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.299999999999999"/>
    <n v="38.25"/>
    <x v="8"/>
    <x v="23"/>
  </r>
  <r>
    <n v="1318"/>
    <s v="Lucky Tag: A Smart Dog Wearable That Cares (Canceled)"/>
    <s v="Your Dog's Best Friend.&#10;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.324999999999999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.329999999999998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.39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.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.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.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5.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5.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5.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5.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5.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5.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5.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5.920000000000002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</r>
  <r>
    <n v="4030"/>
    <s v="The Martin and Lewis Tribute Show"/>
    <s v="The world's best and only tribute to Dean Martin and Jerry Lewis&#10; bringing back the Music, Laughter and the Love."/>
    <n v="2500"/>
    <n v="400"/>
    <x v="1"/>
    <x v="0"/>
    <s v="USD"/>
    <n v="1454525340"/>
    <n v="1452008599"/>
    <b v="0"/>
    <n v="6"/>
    <b v="0"/>
    <x v="23"/>
    <n v="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.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.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.25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.254545454545454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.376923076923077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.420000000000002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6.5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6.514285714285716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6.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6.666666666666664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6.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6.77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6.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6.833333333333332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6.966666666666665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.150000000000002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.155555555555555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.380000000000003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26"/>
    <n v="17.512820512820511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7.599999999999998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7.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7.625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7.630000000000003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7.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7.666666666666668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7.771428571428572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7.8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7.810000000000002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7.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7.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.142857142857142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.181818181818183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.285714285714285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.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8.600000000000001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8.64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8.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.07999999999999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.139999999999997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.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.41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19.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19.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19.650000000000002"/>
    <n v="58.95"/>
    <x v="8"/>
    <x v="25"/>
  </r>
  <r>
    <n v="2857"/>
    <s v="Los Tradicionales"/>
    <s v="Somos una compaÃ±Ã­a de teatro independiente. Y en el 2017 queremos arrancar con el montaje de 3 obras.&#10;3 elencos, 3 espacios."/>
    <n v="38000"/>
    <n v="7500"/>
    <x v="1"/>
    <x v="12"/>
    <s v="MXN"/>
    <n v="1487613600"/>
    <n v="1482444295"/>
    <b v="0"/>
    <n v="15"/>
    <b v="0"/>
    <x v="23"/>
    <n v="19.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19.759999999999998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19.762499999999999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.080000000000002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.125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.133333333333333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.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.208000000000002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.220833333333331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.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.424999999999997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.44963251188932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0.5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0.705000000000002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20.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&#10;We believe. Do you?"/>
    <n v="3000"/>
    <n v="625"/>
    <x v="1"/>
    <x v="0"/>
    <s v="USD"/>
    <n v="1481522400"/>
    <n v="1480283321"/>
    <b v="0"/>
    <n v="12"/>
    <b v="0"/>
    <x v="23"/>
    <n v="20.833333333333336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0.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.033333333333335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.037037037037038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.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.099999999999998"/>
    <n v="26.375"/>
    <x v="8"/>
    <x v="23"/>
  </r>
  <r>
    <n v="1984"/>
    <s v="Love Locks - a photographic journey"/>
    <s v="Does love lasts longer than &quot;Love Locks&quot; ?&#10;&#10;A photographic journey into the lives of these 'love-locked' couples."/>
    <n v="15000"/>
    <n v="3172"/>
    <x v="1"/>
    <x v="0"/>
    <s v="USD"/>
    <n v="1417377481"/>
    <n v="1412189881"/>
    <b v="0"/>
    <n v="7"/>
    <b v="0"/>
    <x v="19"/>
    <n v="21.146666666666665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.25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.25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.3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.30952380952381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.363333333333333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.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.428571428571427"/>
    <n v="37.5"/>
    <x v="8"/>
    <x v="23"/>
  </r>
  <r>
    <n v="669"/>
    <s v="Christian DiLusso Watches"/>
    <s v="Beautiful automatic watches, made for every moment.&#10;Sports, business, casual.....it fits every moment of your life."/>
    <n v="200000"/>
    <n v="43015"/>
    <x v="1"/>
    <x v="8"/>
    <s v="SEK"/>
    <n v="1467817258"/>
    <n v="1465225258"/>
    <b v="0"/>
    <n v="28"/>
    <b v="0"/>
    <x v="4"/>
    <n v="21.5075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1.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1.574999999999999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1.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1.685714285714287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1.714285714285715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1.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1.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1.906971229845084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1.94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.05263157894737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.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.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.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.400000000000002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.494285714285713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2.5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2.52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2.75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2.878799999999998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2.881426547787683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2.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.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.333333333333332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.416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3.588571428571427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3.62857142857143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3.692499999999999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.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.117647058823529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.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.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.333333333333336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.333333333333336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.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.035714285714285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.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.25"/>
    <n v="91.818181818181813"/>
    <x v="0"/>
    <x v="1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1"/>
    <x v="0"/>
    <s v="USD"/>
    <n v="1428732000"/>
    <n v="1426772928"/>
    <b v="0"/>
    <n v="33"/>
    <b v="0"/>
    <x v="11"/>
    <n v="25.259090909090908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.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.41340206185567"/>
    <n v="725.02941176470586"/>
    <x v="0"/>
    <x v="2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5.545454545454543"/>
    <n v="93.666666666666671"/>
    <x v="2"/>
    <x v="22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5.584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5.698702928870294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5.763636363636365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5.912000000000003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5.976666666666663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.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.192500000000003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.200000000000003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.35217391304348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6.6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6.640000000000004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6.700000000000003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6.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6.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6.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6.937422295897225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6.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.1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.24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.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.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26"/>
    <n v="27.58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7.6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7.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.000000000000004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.04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.050000000000004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.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.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.405999999999999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.466666666666669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.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8.571428571428569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8.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8.799999999999997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8.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8.9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.228571428571428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.24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.276666666666667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.299999999999997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.376000000000001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29.506136117214709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29.6029602960296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29.625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29.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.333333333333336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.4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.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0.599999999999998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0.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0.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0.813400000000001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0.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0.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0.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.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.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.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1.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1.94705882352941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.027999999999999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.049999999999997"/>
    <n v="40.0625"/>
    <x v="8"/>
    <x v="23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1"/>
    <x v="0"/>
    <s v="USD"/>
    <n v="1456002300"/>
    <n v="1454173120"/>
    <b v="0"/>
    <n v="19"/>
    <b v="0"/>
    <x v="23"/>
    <n v="32.049999999999997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2.5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2.5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2.56"/>
    <n v="88.8"/>
    <x v="0"/>
    <x v="2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2.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26"/>
    <n v="33.19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.416666666666664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.473333333333329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3.559730999999999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3.6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3.666666666666664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3.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3.790999999999997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.08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.4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.410000000000004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4.527999999999999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4.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4.802513464991023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.174193548387095"/>
    <n v="104.84615384615384"/>
    <x v="7"/>
    <x v="18"/>
  </r>
  <r>
    <n v="3633"/>
    <s v="SMOKEY AND THE BANDIT: THE MUSICAL"/>
    <s v="SMOKEY AND THE BANDIT: THE MUSICAL&#10;The classic film, characters and music you love, on stage, LIVE!"/>
    <n v="5000"/>
    <n v="1762"/>
    <x v="1"/>
    <x v="0"/>
    <s v="USD"/>
    <n v="1479517200"/>
    <n v="1475765867"/>
    <b v="0"/>
    <n v="31"/>
    <b v="0"/>
    <x v="25"/>
    <n v="35.24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.338000000000001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5.537409090909087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5.64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5.856000000000002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.014285714285712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.236363636363642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.36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.404444444444444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.457142857142856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6.5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6.5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6.589147286821706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6.85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.333333333333336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.412500000000001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7.5"/>
    <n v="56.25"/>
    <x v="8"/>
    <x v="23"/>
  </r>
  <r>
    <n v="4052"/>
    <s v="Throw Like A Girl"/>
    <s v="This empowering piece encourages women to rise up and pursue their dreams, not by behaving like a boy but by,&#10;â€œThrowing Like A Girl.â€"/>
    <n v="3000"/>
    <n v="1126"/>
    <x v="1"/>
    <x v="0"/>
    <s v="USD"/>
    <n v="1413234316"/>
    <n v="1408050316"/>
    <b v="0"/>
    <n v="13"/>
    <b v="0"/>
    <x v="23"/>
    <n v="37.533333333333339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7.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7.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.066666666666663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.119999999999997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.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.39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8.636363636363633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8.735714285714288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8.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.112499999999997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.120962394619681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.17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.358823529411765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7"/>
    <n v="39.395294117647055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.426666666666662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39.5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39.627499999999998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39.743333333333339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39.76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39.942857142857143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.020000000000003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.1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.404000000000003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0.75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0.799492385786799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.25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.384615384615387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.4"/>
    <n v="31.846153846153847"/>
    <x v="2"/>
    <x v="5"/>
  </r>
  <r>
    <n v="1570"/>
    <s v="BEAUTIFUL DREAMERS: An Adult Coloring Book (Canceled)"/>
    <s v="A Coloring Book of Breathtaking Beauties&#10;To Calm the Heart and Soul"/>
    <n v="6000"/>
    <n v="2484"/>
    <x v="0"/>
    <x v="0"/>
    <s v="USD"/>
    <n v="1460140282"/>
    <n v="1457551882"/>
    <b v="0"/>
    <n v="52"/>
    <b v="0"/>
    <x v="15"/>
    <n v="41.4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.407142857142858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.489795918367342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1.53846153846154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1.699999999999996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1.857142857142861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.011733333333332"/>
    <n v="105.02933333333334"/>
    <x v="8"/>
    <x v="23"/>
  </r>
  <r>
    <n v="961"/>
    <s v="The first personal trainer and diet coach for your dog!"/>
    <s v="Active, happy &amp; healthy together! &#10;Thatâ€™s our mission for all dogs and their parents."/>
    <n v="95000"/>
    <n v="40079"/>
    <x v="1"/>
    <x v="0"/>
    <s v="USD"/>
    <n v="1487617200"/>
    <n v="1483634335"/>
    <b v="0"/>
    <n v="110"/>
    <b v="0"/>
    <x v="4"/>
    <n v="42.188421052631583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.360992301112063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.472727272727276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2.725880551301685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7"/>
    <n v="42.76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2.892307692307689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7"/>
    <n v="43.03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.406666666666666"/>
    <n v="89.191780821917803"/>
    <x v="1"/>
    <x v="4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1"/>
    <x v="1"/>
    <s v="GBP"/>
    <n v="1443973546"/>
    <n v="1438789546"/>
    <b v="0"/>
    <n v="23"/>
    <b v="0"/>
    <x v="23"/>
    <n v="43.833333333333336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.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.32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4.6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.133333333333333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5.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5.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5.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.100628930817614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.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.36363636363636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.379999999999995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7"/>
    <n v="46.6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6.666666666666664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.05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.333333333333336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7"/>
    <n v="47.4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7.631578947368418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7.692307692307693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7.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.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8.833333333333336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.183333333333337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.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.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.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26"/>
    <n v="50.38095238095238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0.721666666666664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0.739999999999995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.023391812865491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.4"/>
    <n v="63.122807017543863"/>
    <x v="2"/>
    <x v="5"/>
  </r>
  <r>
    <n v="3141"/>
    <s v="GUTS: Black Comedy"/>
    <s v="We are a theatre society from the Groningen University in the Netherlands. &#10;We would be more than happy for some help funding the play."/>
    <n v="500"/>
    <n v="258"/>
    <x v="2"/>
    <x v="4"/>
    <s v="EUR"/>
    <n v="1492372800"/>
    <n v="1488823488"/>
    <b v="0"/>
    <n v="8"/>
    <b v="0"/>
    <x v="23"/>
    <n v="51.6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.16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.327777777777776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7"/>
    <n v="52.570512820512818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2.794871794871788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4.5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5.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.263267182990241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6.51428571428572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.199999999999996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.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7.648750000000007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.291457286432156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.461538461538467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8.558333333333337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.142857142857139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7"/>
    <n v="59.3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.467839999999995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59.583333333333336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59.657142857142851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59.774999999999999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0.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.1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.124000000000002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1.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2.765333333333331"/>
    <n v="48.281025641025643"/>
    <x v="5"/>
    <x v="9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1"/>
    <x v="0"/>
    <s v="USD"/>
    <n v="1467694740"/>
    <n v="1465398670"/>
    <b v="1"/>
    <n v="171"/>
    <b v="0"/>
    <x v="26"/>
    <n v="62.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.100000000000009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.101538461538468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.24636363636364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6.84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.333333333333329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7.55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7.55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.153599999999997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.400000000000006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69.561111111111103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.199999999999989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.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0.599999999999994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1.78461538461537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2.989999999999995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.051000000000002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.400000000000006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.100000000000009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8.927352941176466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.207999999999998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.422107692307705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2.817599999999999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4.946999999999989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.135181975736558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89.666666666666657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.477386934673376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0"/>
    <n v="100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0"/>
    <n v="100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0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0"/>
    <n v="100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3"/>
    <x v="0"/>
    <s v="USD"/>
    <n v="1279555200"/>
    <n v="1276480894"/>
    <b v="1"/>
    <n v="50"/>
    <b v="1"/>
    <x v="31"/>
    <n v="100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1"/>
    <n v="100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2"/>
    <n v="100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2"/>
    <n v="100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2"/>
    <n v="100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2"/>
    <n v="100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3"/>
    <n v="100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3"/>
    <n v="100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3"/>
    <n v="100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3"/>
    <n v="100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4"/>
    <n v="100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2"/>
    <n v="100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2"/>
    <n v="100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5"/>
    <n v="100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2"/>
    <n v="100"/>
    <n v="27.272727272727273"/>
    <x v="3"/>
    <x v="32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3"/>
    <x v="0"/>
    <s v="USD"/>
    <n v="1466139300"/>
    <n v="1464854398"/>
    <b v="0"/>
    <n v="19"/>
    <b v="1"/>
    <x v="32"/>
    <n v="100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2"/>
    <n v="100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2"/>
    <n v="100"/>
    <n v="21.857142857142858"/>
    <x v="3"/>
    <x v="32"/>
  </r>
  <r>
    <n v="2172"/>
    <s v="Hollow point 9, Sins Of Yesterday CD"/>
    <s v="hey friends. We are Hollow Point 9.&#10;We are calling on you to help us.&#10;In our journey to make our debut album."/>
    <n v="1000"/>
    <n v="1000"/>
    <x v="3"/>
    <x v="0"/>
    <s v="USD"/>
    <n v="1429365320"/>
    <n v="1426773320"/>
    <b v="0"/>
    <n v="13"/>
    <b v="1"/>
    <x v="32"/>
    <n v="100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6"/>
    <n v="100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7"/>
    <n v="100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7"/>
    <n v="100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</r>
  <r>
    <n v="3031"/>
    <s v="Blue Thyme Nights"/>
    <s v="Blue Thyme Nights is the production of Am I Blue by Beth Henley &amp; Thymus Vulgaris by Lanford  Wilson.&#10;&#10;Artwork by Charlotte Ager"/>
    <n v="1500"/>
    <n v="1500"/>
    <x v="3"/>
    <x v="0"/>
    <s v="USD"/>
    <n v="1476479447"/>
    <n v="1471295447"/>
    <b v="0"/>
    <n v="29"/>
    <b v="1"/>
    <x v="24"/>
    <n v="100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66666666666664"/>
    <x v="8"/>
    <x v="23"/>
  </r>
  <r>
    <n v="3403"/>
    <s v="'Fats and Tanya' - a play by Lucy Gallagher"/>
    <s v="Two worlds, one bond - no turning back.&#10;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.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.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.00360000000002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6"/>
    <n v="100.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.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0"/>
    <n v="100.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.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.01333333333334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2"/>
    <n v="100.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2"/>
    <n v="100.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.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.03999999999999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4"/>
    <n v="100.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.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.05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.05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.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.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2"/>
    <n v="100.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2"/>
    <n v="100.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.07272727272726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2"/>
    <n v="100.07692307692308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.07692307692308"/>
    <n v="209.83870967741936"/>
    <x v="8"/>
    <x v="23"/>
  </r>
  <r>
    <n v="3316"/>
    <s v="LOVENESS, the play @FringeNYC 2014"/>
    <s v="Gorgeousness that which sits in the root of Loveness.&#10;Other than this there is no endearment for or otherwise&#10;to describe."/>
    <n v="11737"/>
    <n v="11747.18"/>
    <x v="3"/>
    <x v="0"/>
    <s v="USD"/>
    <n v="1407506040"/>
    <n v="1404680075"/>
    <b v="0"/>
    <n v="125"/>
    <b v="1"/>
    <x v="23"/>
    <n v="100.08673425918037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.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2"/>
    <n v="100.1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.1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7"/>
    <n v="100.1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.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.11666666666667"/>
    <n v="127.80851063829788"/>
    <x v="8"/>
    <x v="23"/>
  </r>
  <r>
    <n v="2177"/>
    <s v="Nobody Rides For Free ~ Stone Horse"/>
    <s v="Stone Horse ~ &#10;Doing what they do best, laying down honest and &#10;proper Rock-n-Roll guaranteed to soothe your soul!"/>
    <n v="2500"/>
    <n v="2503"/>
    <x v="3"/>
    <x v="0"/>
    <s v="USD"/>
    <n v="1465192867"/>
    <n v="1463032867"/>
    <b v="0"/>
    <n v="38"/>
    <b v="1"/>
    <x v="32"/>
    <n v="100.12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8"/>
    <n v="100.12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.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.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.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2"/>
    <n v="100.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.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2"/>
    <n v="100.16000000000001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1"/>
    <n v="100.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2"/>
    <n v="100.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.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.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.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.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.24444444444444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.245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.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1"/>
    <n v="100.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4"/>
    <n v="100.25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7"/>
    <n v="100.25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.25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.25"/>
    <n v="143.21428571428572"/>
    <x v="8"/>
    <x v="25"/>
  </r>
  <r>
    <n v="3433"/>
    <s v="The Dybbuk"/>
    <s v="death&amp;pretzels presents their first Chicago based project:&#10;The Dybbuk by S. Ansky"/>
    <n v="9500"/>
    <n v="9525"/>
    <x v="3"/>
    <x v="0"/>
    <s v="USD"/>
    <n v="1402974000"/>
    <n v="1400290255"/>
    <b v="0"/>
    <n v="71"/>
    <b v="1"/>
    <x v="23"/>
    <n v="100.26315789473684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.26489999999998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2"/>
    <n v="100.26666666666667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.27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.27777777777777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.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.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.29999999999998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.31000000000002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.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.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7"/>
    <n v="100.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2"/>
    <n v="100.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.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.33333333333334"/>
    <n v="38.589743589743591"/>
    <x v="8"/>
    <x v="23"/>
  </r>
  <r>
    <n v="1656"/>
    <s v="Jared Mitchell: The Maiden Voyage"/>
    <s v="The making of a quality, full length album journeying through a pop/folk/rock/americana sound&#10;noisetrade.com/jaredmitchellmusic"/>
    <n v="7500"/>
    <n v="7525.12"/>
    <x v="3"/>
    <x v="0"/>
    <s v="USD"/>
    <n v="1355437052"/>
    <n v="1352845052"/>
    <b v="0"/>
    <n v="48"/>
    <b v="1"/>
    <x v="35"/>
    <n v="100.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.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4"/>
    <n v="100.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.35000000000001"/>
    <n v="52.815789473684212"/>
    <x v="3"/>
    <x v="7"/>
  </r>
  <r>
    <n v="3215"/>
    <s v="Colt Coeur's 6th Season"/>
    <s v="2 world premieres:&#10;HOW TO LIVE ON EARTH by MJ Kaufman&#10; / CAL IN CAMO by William Francis Hoffman&#10;+ workshops of 7 more plays!"/>
    <n v="35000"/>
    <n v="35123"/>
    <x v="3"/>
    <x v="0"/>
    <s v="USD"/>
    <n v="1441857540"/>
    <n v="1438617471"/>
    <b v="1"/>
    <n v="134"/>
    <b v="1"/>
    <x v="23"/>
    <n v="100.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.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1"/>
    <n v="100.36639999999998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.37894736842105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.38249999999999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.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0"/>
    <n v="100.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7"/>
    <n v="100.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.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.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.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.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2"/>
    <n v="100.43200000000002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1"/>
    <n v="100.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2"/>
    <n v="100.44440000000002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.44999999999999"/>
    <n v="65.868852459016395"/>
    <x v="8"/>
    <x v="23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3"/>
    <x v="0"/>
    <s v="USD"/>
    <n v="1423555140"/>
    <n v="1421105608"/>
    <b v="0"/>
    <n v="28"/>
    <b v="1"/>
    <x v="25"/>
    <n v="100.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.45454545454547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.45454545454547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1"/>
    <n v="100.46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.46666666666665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2"/>
    <n v="100.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.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0"/>
    <n v="100.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0.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0"/>
    <n v="100.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2"/>
    <n v="100.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0.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0.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0.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0.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0.52799999999999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0.55555555555556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0.56666666666668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0.56666666666668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0.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5"/>
    <n v="100.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2"/>
    <n v="100.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0.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0.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2"/>
    <n v="100.60706666666665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1"/>
    <n v="100.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9"/>
    <n v="100.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1"/>
    <n v="100.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1"/>
    <n v="100.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0.64400000000001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0.64999999999999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2"/>
    <n v="100.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0.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5"/>
    <n v="100.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0.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0.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5"/>
    <n v="100.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0.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2"/>
    <n v="100.69333333333334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0.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0.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0.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0.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0.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0.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1"/>
    <n v="100.73333333333335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0.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5"/>
    <n v="100.75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0.75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0.75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0.75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0.75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0.78754285714287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0.78823529411764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0.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0.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0.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0.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1"/>
    <n v="100.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7"/>
    <n v="100.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3"/>
    <x v="8"/>
    <s v="SEK"/>
    <n v="1432314209"/>
    <n v="1429722209"/>
    <b v="0"/>
    <n v="100"/>
    <b v="1"/>
    <x v="23"/>
    <n v="100.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0.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0.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7"/>
    <n v="100.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0.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2"/>
    <n v="100.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0.85714285714286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0.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0.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0.88"/>
    <n v="162.70967741935485"/>
    <x v="8"/>
    <x v="24"/>
  </r>
  <r>
    <n v="2120"/>
    <s v="Hearty Har Full Length Album"/>
    <s v="&lt;3&#10;Coming in from outer space. Help Hearty Har record their 1st album!!"/>
    <n v="8000"/>
    <n v="8070.43"/>
    <x v="3"/>
    <x v="0"/>
    <s v="USD"/>
    <n v="1388617736"/>
    <n v="1384384136"/>
    <b v="0"/>
    <n v="69"/>
    <b v="1"/>
    <x v="7"/>
    <n v="100.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0.88571428571429"/>
    <n v="90.538461538461533"/>
    <x v="8"/>
    <x v="25"/>
  </r>
  <r>
    <n v="3182"/>
    <s v="A Thought in Three Parts"/>
    <s v="FRANK, a newborn company, presents Wallace Shawn's famously unproduced,&quot;A Thought in Three Parts.&quot;&#10;Be FRANK with us!"/>
    <n v="7000"/>
    <n v="7062"/>
    <x v="3"/>
    <x v="0"/>
    <s v="USD"/>
    <n v="1328029200"/>
    <n v="1323211621"/>
    <b v="1"/>
    <n v="151"/>
    <b v="1"/>
    <x v="23"/>
    <n v="100.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0.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1"/>
    <n v="100.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0.90416666666667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0.92000000000002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2"/>
    <n v="100.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2"/>
    <n v="100.93039999999999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9"/>
    <n v="100.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0.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2"/>
    <n v="1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2"/>
    <n v="101.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.00533333333333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.01333333333334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.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9"/>
    <n v="101.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.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1"/>
    <n v="101.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.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2"/>
    <n v="101.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.1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.1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.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.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6"/>
    <n v="101.14285714285714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.14333333333335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.15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.15151515151514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.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.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.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1"/>
    <n v="101.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2"/>
    <n v="101.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1"/>
    <n v="101.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1"/>
    <n v="101.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6"/>
    <n v="101.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.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.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.22777777777779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.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.24459999999999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1"/>
    <n v="101.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2"/>
    <n v="101.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2"/>
    <n v="101.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2"/>
    <n v="101.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2"/>
    <n v="101.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.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.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.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.25769230769231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4"/>
    <n v="101.265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.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.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.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1"/>
    <n v="101.31578947368421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.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3"/>
    <n v="101.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.32258064516128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.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1"/>
    <n v="101.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1"/>
    <n v="101.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2"/>
    <n v="101.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.35000000000001"/>
    <n v="126.6875"/>
    <x v="0"/>
    <x v="29"/>
  </r>
  <r>
    <n v="796"/>
    <s v="Madrone: New Album for 2013"/>
    <s v="Madrone is an independent band creating melodic, emotional, &#10;alternative-rock needing your help to finish their new album."/>
    <n v="10000"/>
    <n v="10135"/>
    <x v="3"/>
    <x v="0"/>
    <s v="USD"/>
    <n v="1379279400"/>
    <n v="1376687485"/>
    <b v="0"/>
    <n v="90"/>
    <b v="1"/>
    <x v="32"/>
    <n v="101.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.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1"/>
    <n v="101.375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.375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.375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3"/>
    <n v="101.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1"/>
    <n v="101.38461538461539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4"/>
    <n v="101.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5"/>
    <n v="101.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2"/>
    <n v="101.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.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.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.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.41935483870968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.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.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.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1"/>
    <n v="101.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.44444444444444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.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2"/>
    <n v="101.45454545454547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.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2"/>
    <n v="101.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6"/>
    <n v="101.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1.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1.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1.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1"/>
    <n v="101.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1.51515151515152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2"/>
    <n v="101.52222222222223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2"/>
    <n v="101.53333333333335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1.53333333333335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1.53333333333335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1.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1"/>
    <n v="101.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1.55199999999999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1.56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1"/>
    <n v="101.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6"/>
    <n v="101.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7"/>
    <n v="101.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1.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1.60599999999999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2"/>
    <n v="101.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1.64999999999999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2"/>
    <n v="101.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1.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1.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1.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1.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1.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1"/>
    <n v="101.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2"/>
    <n v="101.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1.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1.73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2"/>
    <n v="101.75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1.75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1.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2"/>
    <n v="101.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2"/>
    <n v="101.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2"/>
    <n v="101.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1.81818181818181"/>
    <n v="62.921348314606739"/>
    <x v="8"/>
    <x v="23"/>
  </r>
  <r>
    <n v="3253"/>
    <s v="EMPATHITRAX, a new play by Ana Nogueira"/>
    <s v="Can you ever truly feel what someone else is feeling?&#10;Do you want to?"/>
    <n v="20000"/>
    <n v="20365"/>
    <x v="3"/>
    <x v="0"/>
    <s v="USD"/>
    <n v="1473306300"/>
    <n v="1471701028"/>
    <b v="1"/>
    <n v="115"/>
    <b v="1"/>
    <x v="23"/>
    <n v="101.82500000000002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1.82500000000002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1"/>
    <n v="101.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1.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1.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7"/>
    <n v="101.85"/>
    <n v="165.16216216216216"/>
    <x v="3"/>
    <x v="37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1.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4"/>
    <n v="101.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2"/>
    <n v="101.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1.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1.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4"/>
    <n v="101.9076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1.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4"/>
    <n v="101.92000000000002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1.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1.95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1.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4"/>
    <n v="1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.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1"/>
    <n v="102.02863333333335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.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.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.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.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.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.06937499999999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.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1"/>
    <n v="102.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.095238095238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.1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6"/>
    <n v="102.1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.1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.1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.1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2"/>
    <n v="102.12366666666665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7"/>
    <n v="102.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.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1"/>
    <n v="102.14714285714285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.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.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4"/>
    <n v="102.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.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.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.23636363636363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.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9"/>
    <n v="102.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.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.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4"/>
    <n v="102.25999999999999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.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.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.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.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4"/>
    <n v="102.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.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.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.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2"/>
    <n v="102.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.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.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.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.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.4"/>
    <n v="69.818181818181813"/>
    <x v="8"/>
    <x v="23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3"/>
    <x v="0"/>
    <s v="USD"/>
    <n v="1438799760"/>
    <n v="1437236378"/>
    <b v="0"/>
    <n v="54"/>
    <b v="1"/>
    <x v="23"/>
    <n v="102.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.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.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.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.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.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.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0"/>
    <n v="102.46666666666667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.46666666666667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0"/>
    <n v="102.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2.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2"/>
    <n v="102.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9"/>
    <n v="102.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2.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2.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2.49999999999999"/>
    <n v="66.129032258064512"/>
    <x v="8"/>
    <x v="23"/>
  </r>
  <r>
    <n v="1661"/>
    <s v="Kyana"/>
    <s v="I am excited to present my debut pop project Kyana!&#10;Piano and vocal sounds embedded in sophisticated, bold arrangements &amp; brisk beats"/>
    <n v="7900"/>
    <n v="8098"/>
    <x v="3"/>
    <x v="18"/>
    <s v="EUR"/>
    <n v="1453064400"/>
    <n v="1449359831"/>
    <b v="0"/>
    <n v="101"/>
    <b v="1"/>
    <x v="35"/>
    <n v="102.50632911392405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2.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2.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2"/>
    <n v="102.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4"/>
    <n v="102.58775877587757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1"/>
    <n v="102.592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2.60000000000001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5"/>
    <n v="102.60000000000001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8"/>
    <n v="102.60000000000001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2.60000000000001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2.60000000000001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2.60000000000001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2.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2.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2"/>
    <n v="102.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5"/>
    <n v="102.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5"/>
    <n v="102.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2.64512500000001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2.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2.65010000000001"/>
    <n v="106.9271875"/>
    <x v="8"/>
    <x v="25"/>
  </r>
  <r>
    <n v="321"/>
    <s v="An Impossible Project"/>
    <s v="The more digital the world, the more analog our dreams.&#10;A feature documentary shot on 35mm film."/>
    <n v="35000"/>
    <n v="35932"/>
    <x v="3"/>
    <x v="6"/>
    <s v="EUR"/>
    <n v="1478605386"/>
    <n v="1475577786"/>
    <b v="1"/>
    <n v="337"/>
    <b v="1"/>
    <x v="31"/>
    <n v="102.66285714285715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2.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2.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1"/>
    <n v="102.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2"/>
    <n v="102.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6"/>
    <n v="102.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7"/>
    <n v="102.73469387755102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2.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2.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2.76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1"/>
    <n v="102.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2"/>
    <n v="102.77927272727271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2.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7"/>
    <n v="102.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2.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2.83750000000001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1"/>
    <n v="102.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0"/>
    <n v="102.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2.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2.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6"/>
    <n v="102.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2.875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2.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26"/>
    <n v="102.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2.90416666666667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2.91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2.9375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2.94615384615385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2.97033333333331"/>
    <n v="297.02980769230766"/>
    <x v="8"/>
    <x v="23"/>
  </r>
  <r>
    <n v="2174"/>
    <s v="Chivo Funge and the Extensions"/>
    <s v="Chivo and his band of miscreants present their debut album &#10;'Blind Energy' ...we think you are going to like it."/>
    <n v="4000"/>
    <n v="4119"/>
    <x v="3"/>
    <x v="1"/>
    <s v="GBP"/>
    <n v="1462453307"/>
    <n v="1459861307"/>
    <b v="0"/>
    <n v="63"/>
    <b v="1"/>
    <x v="32"/>
    <n v="102.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2.99000000000001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9"/>
    <n v="102.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1"/>
    <n v="1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2"/>
    <n v="1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.01249999999999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.02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.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1"/>
    <n v="103.08800000000001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1"/>
    <n v="103.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6"/>
    <n v="103.09292094387415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.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.15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.16400000000002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.17033333333335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.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.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.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.20666666666666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1"/>
    <n v="103.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.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.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0"/>
    <n v="103.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0"/>
    <n v="103.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2"/>
    <n v="103.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.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9"/>
    <n v="103.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.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.34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1"/>
    <n v="103.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.3638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.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.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7"/>
    <n v="103.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.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.42499999999998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26"/>
    <n v="103.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3"/>
    <n v="103.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.46657233816768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.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2"/>
    <n v="103.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3.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3.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3.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3.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3.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3.52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3.53333333333335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2"/>
    <n v="103.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3.56666666666668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7"/>
    <n v="103.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3.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3.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3.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1"/>
    <n v="103.61439999999999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3.64999999999999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2"/>
    <n v="103.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2"/>
    <n v="103.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1"/>
    <n v="103.71999999999998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3.73000000000002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4"/>
    <n v="103.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3.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3.75000000000001"/>
    <n v="27.065217391304348"/>
    <x v="8"/>
    <x v="23"/>
  </r>
  <r>
    <n v="3505"/>
    <s v="Second Act: The Four Disgracers"/>
    <s v="Four myths.&#10;Four writers.&#10;Four new takes.&#10;&#10;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3.76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3.76666666666668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2"/>
    <n v="103.77499999999999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7"/>
    <n v="103.77499999999999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2"/>
    <n v="103.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2"/>
    <n v="103.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3.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3.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1"/>
    <n v="103.812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3.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2"/>
    <n v="103.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3.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3.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1"/>
    <n v="103.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1"/>
    <n v="103.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3.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1"/>
    <n v="103.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3.98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0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0"/>
    <n v="1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2"/>
    <n v="1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2"/>
    <n v="1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2"/>
    <n v="1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</r>
  <r>
    <n v="1835"/>
    <s v="DIRTY LITTLE REBEL EP"/>
    <s v="WE ARE A HARD ROCK/PUNK BAND SEEKING FUNDS TO RECORD A NEW EP. &#10;&#10;https://www.reverbnation.com/dirtylittlerebel"/>
    <n v="500"/>
    <n v="520"/>
    <x v="3"/>
    <x v="1"/>
    <s v="GBP"/>
    <n v="1459439471"/>
    <n v="1456851071"/>
    <b v="0"/>
    <n v="11"/>
    <b v="1"/>
    <x v="32"/>
    <n v="1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.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4"/>
    <n v="104.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2"/>
    <n v="104.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1"/>
    <n v="104.10165000000001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.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1"/>
    <n v="104.11200000000001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.12571428571428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1"/>
    <n v="104.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9"/>
    <n v="104.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.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.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2"/>
    <n v="104.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.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.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2"/>
    <n v="104.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7"/>
    <n v="104.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.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9"/>
    <n v="104.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.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3"/>
    <n v="104.32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.33333333333333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.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.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2"/>
    <n v="104.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1"/>
    <n v="104.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.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2"/>
    <n v="104.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3"/>
    <n v="104.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.43333333333334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2"/>
    <n v="104.4375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2"/>
    <n v="104.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9"/>
    <n v="104.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8"/>
    <n v="104.45405405405405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.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4.5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4.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4.51666666666665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4.52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4.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0"/>
    <n v="104.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4.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26"/>
    <n v="104.59625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0"/>
    <n v="104.60000000000001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4.60000000000001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1"/>
    <n v="104.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4.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4.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4.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4.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4.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3"/>
    <n v="104.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1"/>
    <n v="104.67999999999999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4.67999999999999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4.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5"/>
    <n v="104.71999999999998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4.71999999999998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1"/>
    <n v="104.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1"/>
    <n v="104.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4.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4.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4.80000000000001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4.80000000000001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4.8048048048048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1"/>
    <n v="104.82000000000001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1"/>
    <n v="104.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4.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4.92727272727274"/>
    <n v="65.579545454545453"/>
    <x v="8"/>
    <x v="23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4.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5"/>
    <n v="104.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4.93636363636362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4.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4.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3"/>
    <n v="104.97142857142859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2"/>
    <n v="1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2"/>
    <n v="1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2"/>
    <n v="1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7"/>
    <n v="1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2"/>
    <n v="105.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.02249999999999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.04166666666667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2"/>
    <n v="105.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2"/>
    <n v="105.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2"/>
    <n v="105.07333333333332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1"/>
    <n v="105.0859375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.0967741935484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.1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2"/>
    <n v="105.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0"/>
    <n v="105.15384615384616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.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0"/>
    <n v="105.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.21428571428571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.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9"/>
    <n v="105.22388000000001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1"/>
    <n v="105.25999999999999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.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.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2"/>
    <n v="105.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.33333333333333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2"/>
    <n v="105.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.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.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.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.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.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.45454545454544"/>
    <n v="29"/>
    <x v="8"/>
    <x v="23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3"/>
    <x v="0"/>
    <s v="USD"/>
    <n v="1309447163"/>
    <n v="1306855163"/>
    <b v="0"/>
    <n v="143"/>
    <b v="1"/>
    <x v="34"/>
    <n v="105.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.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1"/>
    <n v="105.5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5.5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5.5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7"/>
    <n v="105.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5.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5.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4"/>
    <n v="105.56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4"/>
    <n v="105.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1"/>
    <n v="105.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1"/>
    <n v="105.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5.60000000000001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6"/>
    <n v="105.66666666666666"/>
    <n v="22.642857142857142"/>
    <x v="3"/>
    <x v="36"/>
  </r>
  <r>
    <n v="2640"/>
    <s v="Save the Astronomy Van"/>
    <s v="Hi,&#10;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5.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5.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9"/>
    <n v="105.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5.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8"/>
    <n v="105.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5.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5.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8"/>
    <n v="105.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5.82000000000001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5.84090909090908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5.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5.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5.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5.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5.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5.95454545454545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1"/>
    <n v="105.9591836734694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1"/>
    <n v="105.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2"/>
    <n v="1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9"/>
    <n v="106.00260000000002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0"/>
    <n v="106.01933333333334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.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.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.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2"/>
    <n v="106.075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.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2"/>
    <n v="106.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.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.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2"/>
    <n v="106.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.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0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0"/>
    <n v="106.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.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.26666666666667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.27272727272728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.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.3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.30800000000001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.32110000000002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.33333333333333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1"/>
    <n v="106.4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.4"/>
    <n v="40.92307692307692"/>
    <x v="8"/>
    <x v="23"/>
  </r>
  <r>
    <n v="86"/>
    <s v="SECOND CHANCE - DEUXIÃˆME CHANCE"/>
    <s v="Two women, two destinies connected by a letter. &#10;Between Paris and Skopje a poetic outstanding story of true courage, love and hope."/>
    <n v="6000"/>
    <n v="6388"/>
    <x v="3"/>
    <x v="9"/>
    <s v="EUR"/>
    <n v="1451226045"/>
    <n v="1444828845"/>
    <b v="0"/>
    <n v="17"/>
    <b v="1"/>
    <x v="30"/>
    <n v="106.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.476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.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6.5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7"/>
    <n v="106.5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6.52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6.52500000000001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6.54545454545455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6.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1"/>
    <n v="106.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6.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6.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6.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1"/>
    <n v="106.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1"/>
    <n v="106.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6.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1"/>
    <n v="106.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1"/>
    <n v="106.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6.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6.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6.67999999999999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1"/>
    <n v="106.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6.6857142857143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6.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6.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1"/>
    <n v="106.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1"/>
    <n v="106.72648571428572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1"/>
    <n v="106.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4"/>
    <n v="106.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6.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6.75857142857143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6.76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26"/>
    <n v="106.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6.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1"/>
    <n v="106.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6.81333333333333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6.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6.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6.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2"/>
    <n v="1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2"/>
    <n v="1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7"/>
    <n v="107.02857142857142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.04545454545456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.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2"/>
    <n v="107.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2"/>
    <n v="107.1"/>
    <n v="73.356164383561648"/>
    <x v="3"/>
    <x v="32"/>
  </r>
  <r>
    <n v="3407"/>
    <s v="Chlorine Edinburgh 2014"/>
    <s v="Biddy is 24. Biddy is a hopeless romantic. Biddy always wanted to be a vegan. Find out what happens&#10;when Biddy gets sectioned."/>
    <n v="2000"/>
    <n v="2142"/>
    <x v="3"/>
    <x v="1"/>
    <s v="GBP"/>
    <n v="1404641289"/>
    <n v="1402049289"/>
    <b v="0"/>
    <n v="67"/>
    <b v="1"/>
    <x v="23"/>
    <n v="107.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2"/>
    <n v="107.18419999999999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.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8"/>
    <n v="107.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.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.24000000000001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7"/>
    <n v="107.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0"/>
    <n v="107.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.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2"/>
    <n v="107.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.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2"/>
    <n v="107.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.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7"/>
    <n v="107.35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2"/>
    <n v="107.36666666666667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1"/>
    <n v="107.4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4"/>
    <n v="107.4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6"/>
    <n v="107.4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2"/>
    <n v="107.4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.4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.4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0"/>
    <n v="107.4090909090908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.42157000000002"/>
    <n v="60.965703745743475"/>
    <x v="1"/>
    <x v="21"/>
  </r>
  <r>
    <n v="3694"/>
    <s v="Three Christs - Presented at Dixon Place"/>
    <s v="A new play exploring themes of reverence, belief, and certainty. &#10;&quot;Because what is is, and what is cannot not be...&quot;"/>
    <n v="3500"/>
    <n v="3760"/>
    <x v="3"/>
    <x v="0"/>
    <s v="USD"/>
    <n v="1465178400"/>
    <n v="1461985967"/>
    <b v="0"/>
    <n v="60"/>
    <b v="1"/>
    <x v="23"/>
    <n v="107.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7.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7.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7.52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0"/>
    <n v="107.52857142857141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2"/>
    <n v="107.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9"/>
    <n v="107.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7.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7.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7.61100000000002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1"/>
    <n v="107.63413333333334"/>
    <n v="117.84759124087591"/>
    <x v="0"/>
    <x v="31"/>
  </r>
  <r>
    <n v="3378"/>
    <s v="Rose of June"/>
    <s v="'Can you ever find acceptance in death?' &#10;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7.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6"/>
    <n v="107.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7.65274999999998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1"/>
    <n v="107.65957446808511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7.69999999999999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1"/>
    <n v="107.70464285714286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7.72727272727273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7.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7.73333333333332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7.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7.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1"/>
    <n v="107.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7.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7.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7.78267254038178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7.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2"/>
    <n v="107.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7.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7.86666666666666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7.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7.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7.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1"/>
    <n v="107.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9"/>
    <n v="107.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7.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5"/>
    <n v="1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2972972972968"/>
    <x v="8"/>
    <x v="25"/>
  </r>
  <r>
    <n v="3133"/>
    <s v="Hell Has No Fury by TwentySomething @ Edinburgh Fringe"/>
    <s v="TwentySomething is taking Hell Has No Fury to Edinburgh! &#10;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1"/>
    <n v="108.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1"/>
    <n v="108.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8"/>
    <n v="108.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.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.2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.2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.2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9"/>
    <n v="108.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2"/>
    <n v="108.23529411764706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2"/>
    <n v="108.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.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.25925925925925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.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.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1"/>
    <n v="108.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.4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0"/>
    <n v="108.40909090909091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.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.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8"/>
    <n v="108.46283333333334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6"/>
    <n v="108.49703703703703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8.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8.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8.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8.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8.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8.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8.57142857142857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8.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8.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8.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1"/>
    <n v="108.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2"/>
    <n v="108.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8.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8.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8.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8.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8.71389999999998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2"/>
    <n v="108.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2"/>
    <n v="108.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8.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8.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8.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8.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8.8142857142857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8.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7"/>
    <n v="108.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2"/>
    <n v="108.88888888888889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1"/>
    <n v="108.93241269841269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.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.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.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.03333333333333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.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4"/>
    <n v="109.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.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2"/>
    <n v="109.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.125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.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1"/>
    <n v="109.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2"/>
    <n v="109.16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.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.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.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.24000000000001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.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.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.3644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.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4"/>
    <n v="109.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2"/>
    <n v="109.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.42666666666668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7"/>
    <n v="109.48792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5"/>
    <n v="109.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09.51612903225806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09.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09.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6"/>
    <n v="109.55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09.55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09.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09.62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09.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09.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09.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8"/>
    <n v="109.67499999999998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09.67666666666666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2"/>
    <n v="109.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09.73333333333332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09.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09.76666666666665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09.77744436109028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09.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09.88461538461539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6"/>
    <n v="109.92831428571431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.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2"/>
    <n v="110.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7"/>
    <n v="110.00000000000001"/>
    <n v="100"/>
    <x v="3"/>
    <x v="37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3"/>
    <x v="1"/>
    <s v="GBP"/>
    <n v="1440245273"/>
    <n v="1438085273"/>
    <b v="0"/>
    <n v="18"/>
    <b v="1"/>
    <x v="23"/>
    <n v="110.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.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.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.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.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.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.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.04599999999999"/>
    <n v="50.020909090909093"/>
    <x v="8"/>
    <x v="23"/>
  </r>
  <r>
    <n v="2606"/>
    <s v="2000 Student Projects to the Edge of Space"/>
    <s v="PongSat 2 !!!!!&#10;&#10;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.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.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.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1"/>
    <n v="110.13360000000002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1"/>
    <n v="110.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1"/>
    <n v="110.16142857142856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.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2"/>
    <n v="110.2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5"/>
    <n v="110.2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.2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.2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.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.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.36948748510132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1"/>
    <n v="110.38153846153847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.4008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2"/>
    <n v="110.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.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1"/>
    <n v="110.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.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0.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0.52941176470587"/>
    <n v="104.38888888888889"/>
    <x v="7"/>
    <x v="18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3"/>
    <x v="3"/>
    <s v="AUD"/>
    <n v="1437473005"/>
    <n v="1434881005"/>
    <b v="0"/>
    <n v="73"/>
    <b v="1"/>
    <x v="23"/>
    <n v="110.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0"/>
    <n v="110.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0.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0.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7"/>
    <n v="110.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26"/>
    <n v="110.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0.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2"/>
    <n v="110.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0.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0.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4"/>
    <n v="110.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2"/>
    <n v="110.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9"/>
    <n v="110.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0.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0.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0.75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0.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2"/>
    <n v="110.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5"/>
    <n v="110.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0.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0.85714285714286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2"/>
    <n v="110.91186666666665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0"/>
    <n v="110.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0.96666666666665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.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.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.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1"/>
    <n v="111.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4"/>
    <n v="111.08135252761969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1"/>
    <n v="111.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.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.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.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.20000000000002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.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7"/>
    <n v="111.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.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1"/>
    <n v="111.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1"/>
    <n v="111.4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.4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.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6"/>
    <n v="111.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.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2"/>
    <n v="111.52149999999999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1"/>
    <n v="111.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2"/>
    <n v="111.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4"/>
    <n v="111.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5"/>
    <n v="111.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4"/>
    <n v="111.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7"/>
    <n v="111.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1.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9"/>
    <n v="111.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6"/>
    <n v="111.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1"/>
    <n v="111.76666666666665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2"/>
    <n v="111.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1.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1"/>
    <n v="111.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2"/>
    <n v="111.88571428571427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1"/>
    <n v="111.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1.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1.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.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.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.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.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.10242048409683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1"/>
    <n v="112.105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.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.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.25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.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2"/>
    <n v="112.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.29714285714284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1"/>
    <n v="112.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.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6"/>
    <n v="112.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.4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2.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2.5"/>
    <n v="64.285714285714292"/>
    <x v="8"/>
    <x v="23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2.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1"/>
    <n v="112.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1"/>
    <n v="112.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8"/>
    <n v="112.6875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2.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2.76666666666667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2.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5"/>
    <n v="112.79999999999998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2.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2.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2.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2.91099999999999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1"/>
    <n v="112.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2.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1"/>
    <n v="112.92973333333333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0"/>
    <n v="112.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5"/>
    <n v="112.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7"/>
    <n v="112.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2"/>
    <n v="112.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2.99999999999999"/>
    <n v="66.470588235294116"/>
    <x v="8"/>
    <x v="23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3"/>
    <x v="1"/>
    <s v="GBP"/>
    <n v="1476651600"/>
    <n v="1473189335"/>
    <b v="0"/>
    <n v="15"/>
    <b v="1"/>
    <x v="25"/>
    <n v="112.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9"/>
    <n v="113.00013888888888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1"/>
    <n v="113.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7"/>
    <n v="113.01761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0"/>
    <n v="113.03159999999998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.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.25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.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.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.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.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.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.42219999999999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.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.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1"/>
    <n v="113.46153846153845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0"/>
    <n v="113.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3.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9"/>
    <n v="113.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3.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3.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2"/>
    <n v="113.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3.65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0"/>
    <n v="113.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2"/>
    <n v="113.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3.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3.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1"/>
    <n v="113.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1"/>
    <n v="113.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8"/>
    <n v="113.83571428571429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2"/>
    <n v="113.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3.88888888888889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3.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3.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3.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3.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3.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3.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.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2"/>
    <n v="114.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.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2"/>
    <n v="114.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1"/>
    <n v="114.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.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2"/>
    <n v="114.26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1"/>
    <n v="114.27249999999999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.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.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6"/>
    <n v="114.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1"/>
    <n v="114.39999999999999"/>
    <n v="103.21804511278195"/>
    <x v="0"/>
    <x v="31"/>
  </r>
  <r>
    <n v="1924"/>
    <s v="The 'Songs from the Bookmark' Sessions"/>
    <s v="We are recording a cd of Songs- About life and love&#10;from the perspective a conscious country girl&#10;living in the city."/>
    <n v="3000"/>
    <n v="3432"/>
    <x v="3"/>
    <x v="0"/>
    <s v="USD"/>
    <n v="1389814380"/>
    <n v="1387390555"/>
    <b v="0"/>
    <n v="33"/>
    <b v="1"/>
    <x v="7"/>
    <n v="114.39999999999999"/>
    <n v="104"/>
    <x v="3"/>
    <x v="7"/>
  </r>
  <r>
    <n v="735"/>
    <s v="TOP FUEL FOR LIFE - Life Lessons from a Crew Chief"/>
    <s v="TOP FUEL FOR LIFE â€¦ a true story of victory, unimaginable loss&#10;and the epiphany that changed everything."/>
    <n v="47000"/>
    <n v="53771"/>
    <x v="3"/>
    <x v="0"/>
    <s v="USD"/>
    <n v="1417653540"/>
    <n v="1414975346"/>
    <b v="0"/>
    <n v="229"/>
    <b v="1"/>
    <x v="34"/>
    <n v="114.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.40928571428573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4.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4.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4.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4.53400000000001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4.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4.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0"/>
    <n v="114.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4.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4.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4.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2"/>
    <n v="114.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1"/>
    <n v="114.75999999999999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4.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2"/>
    <n v="114.88571428571429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6"/>
    <n v="114.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9"/>
    <n v="114.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9"/>
    <n v="114.97699999999999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4.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4.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4.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4.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.040375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0"/>
    <n v="115.06666666666668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.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2"/>
    <n v="115.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.16129032258064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.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5"/>
    <n v="115.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.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0"/>
    <n v="115.42857142857143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.45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5.5"/>
    <n v="44"/>
    <x v="8"/>
    <x v="23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3"/>
    <x v="1"/>
    <s v="GBP"/>
    <n v="1436772944"/>
    <n v="1434180944"/>
    <b v="0"/>
    <n v="112"/>
    <b v="1"/>
    <x v="23"/>
    <n v="115.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9"/>
    <n v="115.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5.51066666666668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8"/>
    <n v="115.54666666666667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5.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5.65217391304347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9"/>
    <n v="115.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2"/>
    <n v="115.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4"/>
    <n v="115.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2"/>
    <n v="115.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5.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5.93333333333334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5.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7"/>
    <n v="115.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.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.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.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1"/>
    <n v="116.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2"/>
    <n v="116.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.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.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.21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0"/>
    <n v="116.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.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1"/>
    <n v="116.25714285714285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.26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.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.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.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6.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1"/>
    <n v="116.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2"/>
    <n v="116.61660000000001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6.6348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2"/>
    <n v="116.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6.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6.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6.8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1"/>
    <n v="116.83911999999998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6.84444444444443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6.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6.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6.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1"/>
    <n v="116.94725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2"/>
    <n v="116.96666666666667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2"/>
    <n v="1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2"/>
    <n v="1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.04040000000001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9"/>
    <n v="117.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.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.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2"/>
    <n v="117.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6"/>
    <n v="117.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.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5"/>
    <n v="117.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7.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4"/>
    <n v="117.71428571428571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7.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7.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7.86666666666667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9"/>
    <n v="117.90285714285716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2"/>
    <n v="117.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2"/>
    <n v="1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2"/>
    <n v="118.05000000000001"/>
    <n v="131.16666666666666"/>
    <x v="3"/>
    <x v="32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3"/>
    <x v="0"/>
    <s v="USD"/>
    <n v="1348786494"/>
    <n v="1346194494"/>
    <b v="1"/>
    <n v="963"/>
    <b v="1"/>
    <x v="31"/>
    <n v="118.08108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.12400000000001"/>
    <n v="170.69942196531792"/>
    <x v="8"/>
    <x v="2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3"/>
    <x v="0"/>
    <s v="USD"/>
    <n v="1336747995"/>
    <n v="1334155995"/>
    <b v="1"/>
    <n v="91"/>
    <b v="1"/>
    <x v="31"/>
    <n v="118.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3"/>
    <n v="118.2205035971223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9"/>
    <n v="118.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.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2"/>
    <n v="118.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.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.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.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5"/>
    <n v="118.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7"/>
    <n v="118.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.45454545454545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8.5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4"/>
    <n v="118.5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8.5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8.5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0"/>
    <n v="118.6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6"/>
    <n v="118.63774999999998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2"/>
    <n v="118.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8.66666666666667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1"/>
    <n v="118.72620000000001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1"/>
    <n v="118.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8.8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8.8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8.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8.91891891891892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1"/>
    <n v="118.94444444444446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8.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2"/>
    <n v="1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.11764705882352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2"/>
    <n v="119.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.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2"/>
    <n v="119.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.16666666666667"/>
    <n v="27.5"/>
    <x v="8"/>
    <x v="23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3"/>
    <x v="0"/>
    <s v="USD"/>
    <n v="1405614823"/>
    <n v="1403022823"/>
    <b v="0"/>
    <n v="37"/>
    <b v="1"/>
    <x v="23"/>
    <n v="119.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.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.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.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5"/>
    <n v="119.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8"/>
    <n v="119.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19.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19.66666666666667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19.7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8"/>
    <n v="119.73333333333333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19.74347826086958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19.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19.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7"/>
    <n v="119.85454545454546"/>
    <n v="49.194029850746269"/>
    <x v="3"/>
    <x v="37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3"/>
    <x v="0"/>
    <s v="USD"/>
    <n v="1426473264"/>
    <n v="1424057664"/>
    <b v="0"/>
    <n v="115"/>
    <b v="1"/>
    <x v="33"/>
    <n v="119.9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5"/>
    <n v="119.9090909090908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2"/>
    <n v="119.97755555555555"/>
    <n v="50.9338679245283"/>
    <x v="3"/>
    <x v="32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3"/>
    <x v="6"/>
    <s v="EUR"/>
    <n v="1444291193"/>
    <n v="1441699193"/>
    <b v="1"/>
    <n v="187"/>
    <b v="1"/>
    <x v="24"/>
    <n v="119.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0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0"/>
    <n v="120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1"/>
    <n v="120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2"/>
    <n v="120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1"/>
    <n v="120.02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.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9"/>
    <n v="120.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1"/>
    <n v="120.21700000000001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9"/>
    <n v="120.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2"/>
    <n v="120.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.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.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.32608695652173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8"/>
    <n v="120.32608695652173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9"/>
    <n v="120.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3"/>
    <n v="120.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.4004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3"/>
    <n v="120.4166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.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4"/>
    <n v="120.48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.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0.5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0.5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0.51600000000001"/>
    <n v="38.462553191489363"/>
    <x v="2"/>
    <x v="40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0.54285714285714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1"/>
    <n v="120.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0.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0.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2"/>
    <n v="120.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.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9"/>
    <n v="121.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2"/>
    <n v="121.2"/>
    <n v="163.78378378378378"/>
    <x v="3"/>
    <x v="32"/>
  </r>
  <r>
    <n v="3290"/>
    <s v="Get JunkBox Theatre To Edinburgh Fringe!"/>
    <s v="Pregnancy. Viagra. Murder. Nutella. What more could you want?&#10;&#10;Help get JunkBox Theatre to Edinburgh Fringe 2017!"/>
    <n v="2000"/>
    <n v="2424"/>
    <x v="3"/>
    <x v="1"/>
    <s v="GBP"/>
    <n v="1489234891"/>
    <n v="1486642891"/>
    <b v="0"/>
    <n v="72"/>
    <b v="1"/>
    <x v="23"/>
    <n v="121.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.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.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.23333333333332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.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2"/>
    <n v="121.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.39999999999999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2"/>
    <n v="121.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1.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1.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1.73333333333333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1.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2"/>
    <n v="121.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1.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3"/>
    <n v="122.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1"/>
    <n v="122.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.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2"/>
    <n v="122.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4"/>
    <n v="122.10975609756099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2"/>
    <n v="122.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2"/>
    <n v="122.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.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4"/>
    <n v="122.39999999999999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5"/>
    <n v="122.40879999999999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4"/>
    <n v="122.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7"/>
    <n v="122.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6"/>
    <n v="122.833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3"/>
    <x v="7"/>
    <s v="CAD"/>
    <n v="1398268773"/>
    <n v="1395676773"/>
    <b v="0"/>
    <n v="58"/>
    <b v="1"/>
    <x v="39"/>
    <n v="122.9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2.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1"/>
    <n v="123.07407407407408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26"/>
    <n v="123.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.25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2"/>
    <n v="123.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1"/>
    <n v="123.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.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.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.48756218905473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9"/>
    <n v="123.53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3.53333333333335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3.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2"/>
    <n v="123.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3.61999999999999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3.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3.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9"/>
    <n v="123.680100000000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0"/>
    <n v="123.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3.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2"/>
    <n v="1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2"/>
    <n v="124.006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2"/>
    <n v="124.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1"/>
    <n v="124.15933781686496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.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.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.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5"/>
    <n v="124.70000000000002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4.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4.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4.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4"/>
    <n v="1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1"/>
    <n v="125.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.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9"/>
    <n v="125.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2"/>
    <n v="125.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26"/>
    <n v="125.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.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9"/>
    <n v="125.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1"/>
    <n v="125.16000000000001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1"/>
    <n v="125.22750000000001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2"/>
    <n v="125.25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2"/>
    <n v="125.25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5"/>
    <n v="125.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4"/>
    <n v="125.29999999999998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2"/>
    <n v="125.29999999999998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1"/>
    <n v="125.33333333333334"/>
    <n v="41.777777777777779"/>
    <x v="0"/>
    <x v="3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3"/>
    <x v="7"/>
    <s v="CAD"/>
    <n v="1392574692"/>
    <n v="1389982692"/>
    <b v="1"/>
    <n v="105"/>
    <b v="1"/>
    <x v="32"/>
    <n v="125.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0"/>
    <n v="125.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4"/>
    <n v="125.52941176470588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1"/>
    <n v="125.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5.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5.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5.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5.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5.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5.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5.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8"/>
    <n v="125.95294117647057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4"/>
    <n v="125.98333333333333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5.998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4"/>
    <n v="1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2"/>
    <n v="126.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9"/>
    <n v="126.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7"/>
    <n v="126.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2"/>
    <n v="126.14444444444443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1"/>
    <n v="126.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9"/>
    <n v="126.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.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.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.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.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2"/>
    <n v="126.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6.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6.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6.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1"/>
    <n v="126.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5"/>
    <n v="126.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9"/>
    <n v="126.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9"/>
    <n v="126.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2"/>
    <n v="126.92857142857143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0"/>
    <n v="1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.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.15"/>
    <n v="80.730158730158735"/>
    <x v="8"/>
    <x v="23"/>
  </r>
  <r>
    <n v="68"/>
    <s v="King Eider: Short Film"/>
    <s v="Black Comedy by final year students at Leeds University. &#10;'Bird watching, tea, seaside and murder. Just your average British holiday.'"/>
    <n v="600"/>
    <n v="763"/>
    <x v="3"/>
    <x v="1"/>
    <s v="GBP"/>
    <n v="1393162791"/>
    <n v="1390570791"/>
    <b v="0"/>
    <n v="36"/>
    <b v="1"/>
    <x v="30"/>
    <n v="127.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0"/>
    <n v="127.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.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.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2"/>
    <n v="127.3"/>
    <n v="45.464285714285715"/>
    <x v="3"/>
    <x v="32"/>
  </r>
  <r>
    <n v="3242"/>
    <s v="First Day Off in a Long Time by Brian Finkelstein"/>
    <s v="First Day Off in a Long Time is a comedy show...            &#10;About suicide."/>
    <n v="10000"/>
    <n v="12730.42"/>
    <x v="3"/>
    <x v="0"/>
    <s v="USD"/>
    <n v="1411150092"/>
    <n v="1408558092"/>
    <b v="1"/>
    <n v="183"/>
    <b v="1"/>
    <x v="23"/>
    <n v="127.30419999999999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1"/>
    <n v="127.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7.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7.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7.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7.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7.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7.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0"/>
    <n v="127.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7.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7.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7.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7.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7.95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7.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4"/>
    <n v="1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.0181818181818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8"/>
    <n v="128.02668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.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5"/>
    <n v="128.09523809523807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6"/>
    <n v="128.19999999999999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1"/>
    <n v="128.29999999999998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.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9"/>
    <n v="128.40666000000002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.44999999999999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8.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8.75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8.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8.92500000000001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8.95348837209301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.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.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.46666666666667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29.5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29.63636363636363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29.94800000000001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6"/>
    <n v="130.0018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4"/>
    <n v="130.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.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.26666666666665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1"/>
    <n v="130.33333333333331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9"/>
    <n v="130.36250000000001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.41666666666666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3"/>
    <n v="130.44999999999999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.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0.55555555555557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1"/>
    <n v="130.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4"/>
    <n v="130.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0"/>
    <n v="130.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0.83333333333334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0.98000000000002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2"/>
    <n v="131.0181818181818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.16666666666669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.184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.20000000000002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9"/>
    <n v="131.20499999999998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.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.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0"/>
    <n v="131.42857142857142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.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1"/>
    <n v="131.62883248730967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9"/>
    <n v="131.66833333333335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1.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2"/>
    <n v="131.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1.87625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1"/>
    <n v="131.93789333333334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4"/>
    <n v="132.024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4"/>
    <n v="132.19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2"/>
    <n v="132.20000000000002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5"/>
    <n v="132.23333333333335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.36666666666667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.42499999999998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2.6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2.70650000000001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6"/>
    <n v="132.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8"/>
    <n v="132.89249999999998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.04200000000003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1"/>
    <n v="133.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2"/>
    <n v="133.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.20000000000002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.33333333333331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2"/>
    <n v="133.33333333333331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.33333333333331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.33333333333331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.44333333333333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2"/>
    <n v="133.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.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.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9"/>
    <n v="133.48307999999997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3.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4"/>
    <n v="133.6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3.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3.67142857142858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2"/>
    <n v="134.05000000000001"/>
    <n v="70.55263157894737"/>
    <x v="3"/>
    <x v="32"/>
  </r>
  <r>
    <n v="247"/>
    <s v="Deja-Vu: Dissecting Memory on Camera"/>
    <s v="A young neuroscientist attempts to reconnect with his ailing father by obsessively studying old family footage.&#10;"/>
    <n v="5000"/>
    <n v="6705"/>
    <x v="3"/>
    <x v="0"/>
    <s v="USD"/>
    <n v="1287200340"/>
    <n v="1284042614"/>
    <b v="1"/>
    <n v="62"/>
    <b v="1"/>
    <x v="31"/>
    <n v="134.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2"/>
    <n v="134.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8"/>
    <n v="134.44929411764704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4.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4.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2"/>
    <n v="134.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4.82571428571427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2"/>
    <n v="134.8899999999999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307692307692"/>
    <x v="7"/>
    <x v="18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3"/>
    <x v="10"/>
    <s v="EUR"/>
    <n v="1450602000"/>
    <n v="1445415653"/>
    <b v="0"/>
    <n v="170"/>
    <b v="1"/>
    <x v="18"/>
    <n v="1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.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5.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5.98609999999999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4"/>
    <n v="136.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.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9"/>
    <n v="136.21680000000001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.33666666666667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1"/>
    <n v="136.4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6.60000000000002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2"/>
    <n v="136.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6.66666666666666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1"/>
    <n v="136.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6.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6.85882352941178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.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2"/>
    <n v="137.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.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8"/>
    <n v="137.4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5"/>
    <n v="137.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1"/>
    <n v="137.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7.57142857142856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2"/>
    <n v="137.65714285714284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2"/>
    <n v="137.92666666666668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.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.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.33333333333334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9"/>
    <n v="138.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8.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8.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2"/>
    <n v="138.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2"/>
    <n v="138.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8.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8.96574712643678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.06666666666666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1"/>
    <n v="139.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.19999999999999"/>
    <n v="62.328358208955223"/>
    <x v="8"/>
    <x v="23"/>
  </r>
  <r>
    <n v="1669"/>
    <s v="Summer Gill 'Stormy Weather' EP"/>
    <s v="Hi guys! I'll be recording a 6-7 song EP this summer and I need your help to make it happen! &#10;Any support is appreciated!"/>
    <n v="2000"/>
    <n v="2795"/>
    <x v="3"/>
    <x v="0"/>
    <s v="USD"/>
    <n v="1464729276"/>
    <n v="1459545276"/>
    <b v="0"/>
    <n v="52"/>
    <b v="1"/>
    <x v="35"/>
    <n v="139.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39.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9"/>
    <n v="140.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.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.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0"/>
    <n v="140.44444444444443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0"/>
    <n v="1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8"/>
    <n v="141.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.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.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.3251043268175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.446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1"/>
    <n v="141.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5"/>
    <n v="141.55000000000001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1.56666666666666"/>
    <n v="25.130177514792898"/>
    <x v="8"/>
    <x v="23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1"/>
    <n v="141.65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1.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.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.36363636363635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2.60827250608273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2.66666666666669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2"/>
    <n v="142.79999999999998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2"/>
    <n v="142.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5"/>
    <n v="142.86666666666667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.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.33333333333334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.33333333333334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9"/>
    <n v="143.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3.65230769230772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4"/>
    <n v="143.94736842105263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3"/>
    <n v="144.00583333333333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.06666666666666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.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.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2"/>
    <n v="144.37459999999999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.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4.5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9"/>
    <n v="144.54249999999999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4.58441666666667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2"/>
    <n v="145.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.14000000000001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.29411764705881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6"/>
    <n v="145.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2"/>
    <n v="145.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2"/>
    <n v="145.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1"/>
    <n v="145.5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5.70000000000002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5.70000000000002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2"/>
    <n v="145.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5.88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2"/>
    <n v="146.08079999999998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.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.38888888888889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8"/>
    <n v="146.5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6.53333333333333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6.53957758620692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2"/>
    <n v="146.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6.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8"/>
    <n v="146.97777777777779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1"/>
    <n v="147.23376999999999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4"/>
    <n v="147.32653061224491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1"/>
    <n v="147.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7.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7.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9"/>
    <n v="147.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4"/>
    <n v="1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9"/>
    <n v="148.04999999999998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.10000000000002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2"/>
    <n v="148.13333333333333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0"/>
    <n v="148.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9"/>
    <n v="148.33229411764705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8.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2"/>
    <n v="149.07142857142856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9"/>
    <n v="149.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.01875000000001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1"/>
    <n v="150.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0.75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6"/>
    <n v="150.80000000000001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2"/>
    <n v="151.63999999999999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2"/>
    <n v="151.83333333333334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6"/>
    <n v="1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2"/>
    <n v="152.13333333333335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9"/>
    <n v="152.60429999999999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1"/>
    <n v="152.60869565217391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2.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8"/>
    <n v="153.1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.19999999999999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8"/>
    <n v="153.3153846153846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.31632653061226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0"/>
    <n v="153.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.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.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9"/>
    <n v="153.452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3.73333333333335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8"/>
    <n v="153.80000000000001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3.90035000000003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2"/>
    <n v="154.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8"/>
    <n v="154.15151515151516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.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0"/>
    <n v="154.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4.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0"/>
    <n v="154.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2"/>
    <n v="154.93846153846152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2"/>
    <n v="154.97535999999999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3"/>
    <n v="155.17499999999998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.2000000000000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.2000000000000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.29999999999998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2"/>
    <n v="155.33333333333331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4"/>
    <n v="155.51428571428571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7"/>
    <n v="155.53333333333333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2"/>
    <n v="155.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5.75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2"/>
    <n v="155.91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1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1"/>
    <n v="156.14400000000001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.20000000000002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6"/>
    <n v="156.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7"/>
    <n v="156.4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7"/>
    <n v="156.44444444444446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9"/>
    <n v="156.73439999999999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6.96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6.97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.1889999999999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1"/>
    <n v="157.31829411764707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8"/>
    <n v="157.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7.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.20000000000002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4"/>
    <n v="158.33333333333331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.16819571865443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26"/>
    <n v="159.29509999999999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.42857142857144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59.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59.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2"/>
    <n v="159.99600000000001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4"/>
    <n v="160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.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0.54999999999998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5"/>
    <n v="160.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2"/>
    <n v="161.4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9"/>
    <n v="161.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1.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2"/>
    <n v="162.14066666666668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.30000000000001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2.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8"/>
    <n v="162.6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2.66666666666666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.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.2933333333333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.44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.08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.2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.33076923076925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.4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2"/>
    <n v="166.46153846153845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6.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2"/>
    <n v="166.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9"/>
    <n v="167.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2"/>
    <n v="167.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9"/>
    <n v="167.50470000000001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7.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.01999999999998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9"/>
    <n v="168.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8"/>
    <n v="168.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.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69.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2"/>
    <n v="169.86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1"/>
    <n v="170.28880000000001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9"/>
    <n v="170.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.44444444444446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0.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0.65217391304347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0.66666666666669"/>
    <n v="44.912280701754383"/>
    <x v="8"/>
    <x v="23"/>
  </r>
  <r>
    <n v="2668"/>
    <s v="UOttawa Makermobile"/>
    <s v="Creativity on the go! |&#10;CrÃ©ativitÃ© en mouvement !"/>
    <n v="1000"/>
    <n v="1707"/>
    <x v="3"/>
    <x v="7"/>
    <s v="CAD"/>
    <n v="1447079520"/>
    <n v="1443449265"/>
    <b v="0"/>
    <n v="28"/>
    <b v="1"/>
    <x v="26"/>
    <n v="170.70000000000002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0.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8"/>
    <n v="171.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2"/>
    <n v="171.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.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.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.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1.73333333333335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1.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1.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.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.43333333333334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2.68449999999999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2"/>
    <n v="172.8"/>
    <n v="100.46511627906976"/>
    <x v="3"/>
    <x v="32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3"/>
    <x v="0"/>
    <s v="USD"/>
    <n v="1443242021"/>
    <n v="1440650021"/>
    <b v="0"/>
    <n v="115"/>
    <b v="1"/>
    <x v="28"/>
    <n v="172.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4"/>
    <n v="173.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0"/>
    <n v="173.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1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.00576923076923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5"/>
    <n v="174.2304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.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4.8"/>
    <n v="264.84848484848487"/>
    <x v="8"/>
    <x v="23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3"/>
    <x v="0"/>
    <s v="USD"/>
    <n v="1311298745"/>
    <n v="1309311545"/>
    <b v="0"/>
    <n v="56"/>
    <b v="1"/>
    <x v="35"/>
    <n v="175"/>
    <n v="62.5"/>
    <x v="3"/>
    <x v="35"/>
  </r>
  <r>
    <n v="3255"/>
    <s v="Henry V"/>
    <s v="5 Actors, 30 Characters, 90 Minutes.&#10;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.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5.84040000000002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5.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1"/>
    <n v="176.29999999999998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6.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1"/>
    <n v="177.43366666666668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9"/>
    <n v="178.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1"/>
    <n v="178.95250000000001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4"/>
    <n v="179.09909909909908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2"/>
    <n v="179.5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79.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8"/>
    <n v="180.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.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.44444444444446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2"/>
    <n v="180.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2"/>
    <n v="180.85714285714286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0.86666666666667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1"/>
    <n v="181.53547058823528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9"/>
    <n v="181.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4"/>
    <n v="182.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.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1"/>
    <n v="184.56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8"/>
    <n v="184.61052631578946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2"/>
    <n v="1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2"/>
    <n v="185.33333333333331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5.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.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.245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.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.39999999999998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8.50460000000001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8.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2"/>
    <n v="189.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0.84810126582278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1"/>
    <n v="191.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9"/>
    <n v="191.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.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9"/>
    <n v="192.33333333333334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9"/>
    <n v="192.92499999999998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3"/>
    <n v="194.13333333333333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7"/>
    <n v="195.3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.37933333333334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6"/>
    <n v="195.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9"/>
    <n v="196.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0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9"/>
    <n v="198.47237142857145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2"/>
    <n v="198.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9"/>
    <n v="199.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.244"/>
    <n v="183.80442804428046"/>
    <x v="7"/>
    <x v="18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6"/>
    <n v="200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2"/>
    <n v="200.15333333333331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2"/>
    <n v="200.34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9"/>
    <n v="200.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9"/>
    <n v="201.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1.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5"/>
    <n v="201.7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9"/>
    <n v="201.82666666666668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9"/>
    <n v="202.23220000000001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2"/>
    <n v="202.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2.51495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2.625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2"/>
    <n v="203.35000000000002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2"/>
    <n v="203.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4"/>
    <n v="204.2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2"/>
    <n v="205.29999999999998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.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6"/>
    <n v="205.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1"/>
    <n v="206.70670670670671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9"/>
    <n v="206.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6.99999999999997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9"/>
    <n v="208.70837499999996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0.75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9"/>
    <n v="211.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2"/>
    <n v="211.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.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2"/>
    <n v="212.40909090909091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9"/>
    <n v="212.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2"/>
    <n v="213.14633333333336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.20000000000002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3.56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1"/>
    <n v="213.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4.6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9"/>
    <n v="216.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3"/>
    <n v="218.00000000000003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.00000000000003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9"/>
    <n v="218.6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2"/>
    <n v="218.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0"/>
    <n v="219.49999999999997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8"/>
    <n v="220.35999999999999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8"/>
    <n v="222.70833333333334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3.92500000000001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5.66666666666669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9"/>
    <n v="225.94666666666666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9"/>
    <n v="226.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7.99999999999997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1"/>
    <n v="228.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1"/>
    <n v="231.64705882352939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.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2"/>
    <n v="233.33333333333334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9"/>
    <n v="234.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9"/>
    <n v="234.90000000000003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6"/>
    <n v="237.15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4"/>
    <n v="2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.4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1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0.79999999999998"/>
    <n v="23.153846153846153"/>
    <x v="3"/>
    <x v="7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8"/>
    <n v="243.15000000000003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9"/>
    <n v="246.0608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.42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0"/>
    <n v="246.66666666666669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9"/>
    <n v="247.84"/>
    <n v="408.97689768976898"/>
    <x v="1"/>
    <x v="39"/>
  </r>
  <r>
    <n v="2040"/>
    <s v="Programmable Capacitor"/>
    <s v="4.29 Billion+ Capacitor Combinations.&#10;No Coding Required."/>
    <n v="3000"/>
    <n v="7445.14"/>
    <x v="3"/>
    <x v="0"/>
    <s v="USD"/>
    <n v="1384557303"/>
    <n v="1383257703"/>
    <b v="1"/>
    <n v="271"/>
    <b v="1"/>
    <x v="39"/>
    <n v="248.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2"/>
    <n v="250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.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0.66666666666669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2"/>
    <n v="252.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9"/>
    <n v="252.54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.29333333333332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.31499999999997"/>
    <n v="493.81553398058253"/>
    <x v="7"/>
    <x v="18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3"/>
    <x v="0"/>
    <s v="USD"/>
    <n v="1434307537"/>
    <n v="1431715537"/>
    <b v="1"/>
    <n v="537"/>
    <b v="1"/>
    <x v="28"/>
    <n v="254.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1"/>
    <n v="255.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9"/>
    <n v="256.83081313131316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9"/>
    <n v="259.57748878923763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.16666666666663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0.59999999999997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9"/>
    <n v="262.27999999999997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2"/>
    <n v="262.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9"/>
    <n v="263.02771750000005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4.62241666666665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2"/>
    <n v="265.25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5.66666666666669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3"/>
    <n v="267.13333333333333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.29166666666669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69.91034482758624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8"/>
    <n v="270.68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8"/>
    <n v="270.7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2"/>
    <n v="271.85000000000002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8"/>
    <n v="272.27777777777777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7.93846153846158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8.7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.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9"/>
    <n v="280.73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9"/>
    <n v="281.10000000000002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1.56666666666666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8"/>
    <n v="283.09000000000003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1"/>
    <n v="283.3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8"/>
    <n v="284.74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9"/>
    <n v="284.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.13861386138615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8"/>
    <n v="286.65822784810126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9"/>
    <n v="288.17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6"/>
    <n v="292.50166666666667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1"/>
    <n v="292.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9"/>
    <n v="294.0333333333333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.20799999999997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2"/>
    <n v="294.72727272727275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9"/>
    <n v="296.87520259319291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8"/>
    <n v="298.5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.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9"/>
    <n v="300.47639999999996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.2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.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3.80111428571428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9"/>
    <n v="304.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9"/>
    <n v="305.15800000000002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1"/>
    <n v="305.46000000000004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2"/>
    <n v="306.83333333333331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8.65999999999997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9"/>
    <n v="3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4"/>
    <n v="315.13888888888891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9"/>
    <n v="317.3272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8.69988910451895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9"/>
    <n v="320.05299999999994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8"/>
    <n v="320.26666666666665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.24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.091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8"/>
    <n v="326.92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8"/>
    <n v="332.03999999999996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5.58333333333337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8.70588235294122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6"/>
    <n v="342.09999999999997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9"/>
    <n v="346.6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9"/>
    <n v="348.01799999999997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2"/>
    <n v="350.16666666666663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0.84462500000001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6"/>
    <n v="351.80366666666669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8"/>
    <n v="352.92777777777775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9"/>
    <n v="353.04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4.62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9"/>
    <n v="354.82402000000002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9"/>
    <n v="361.2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9"/>
    <n v="370.13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9"/>
    <n v="375.49599999999998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8"/>
    <n v="377.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4"/>
    <n v="377.73333333333335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8"/>
    <n v="380.52499999999998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9"/>
    <n v="382.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6"/>
    <n v="382.71818181818185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9"/>
    <n v="384.09090909090907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1"/>
    <n v="385.15000000000003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9"/>
    <n v="386.81998717948721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0"/>
    <n v="392.5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9"/>
    <n v="398.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9"/>
    <n v="402.33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8"/>
    <n v="403.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7.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8"/>
    <n v="407.76923076923077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8"/>
    <n v="412.17692027666544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7.73333333333335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9"/>
    <n v="420.51249999999999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2"/>
    <n v="4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.20000000000005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8.83978378378379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8"/>
    <n v="452.37333333333333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.41449999999998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7.74666666666673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8"/>
    <n v="459.8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9"/>
    <n v="473.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.02000000000004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9"/>
    <n v="484.90975000000003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8"/>
    <n v="489.27777777777777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9"/>
    <n v="493.21000000000004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9"/>
    <n v="494.91374999999999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8"/>
    <n v="495.8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2"/>
    <n v="496.52000000000004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8"/>
    <n v="503.25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9"/>
    <n v="506.20938628158842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9"/>
    <n v="507.8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0.73254999999995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8"/>
    <n v="524.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.09431428571429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8"/>
    <n v="537.10714285714289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8"/>
    <n v="537.37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8"/>
    <n v="542.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9"/>
    <n v="543.34915642458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8.7714285714286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9"/>
    <n v="579.08000000000004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9"/>
    <n v="585.35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8"/>
    <n v="636.14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6.66666666666663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.4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1.55466666666666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9"/>
    <n v="674.48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9"/>
    <n v="698.94800000000009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6"/>
    <n v="704.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8"/>
    <n v="720.24800000000005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8"/>
    <n v="779.5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.0802000000001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9"/>
    <n v="788.05550000000005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9"/>
    <n v="800.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8"/>
    <n v="806.4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9"/>
    <n v="819.18387755102037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9"/>
    <n v="819.56399999999996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7.6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9"/>
    <n v="921.54219999999998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8"/>
    <n v="944.83338095238094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8"/>
    <n v="951.03109999999992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8"/>
    <n v="975.11200000000008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9"/>
    <n v="978.13466666666682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8"/>
    <n v="1014.6425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9"/>
    <n v="1026.8451399999999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8"/>
    <n v="1081.2401666666667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9"/>
    <n v="1105.3811999999998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9"/>
    <n v="1131.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8"/>
    <n v="11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8"/>
    <n v="1174.4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1.6142199999999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8"/>
    <n v="1212.1296000000002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5"/>
    <n v="1253.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8"/>
    <n v="1356.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8"/>
    <n v="1360.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.4206249999997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9"/>
    <n v="1435.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.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9"/>
    <n v="14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9"/>
    <n v="1678.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9"/>
    <n v="1705.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8"/>
    <n v="1801.64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8"/>
    <n v="1856.97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8"/>
    <n v="1867.1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8"/>
    <n v="2647.0250000000001"/>
    <n v="53.475252525252522"/>
    <x v="5"/>
    <x v="38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3"/>
    <x v="9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0.6363636363635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9"/>
    <n v="7813.7822333333334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.02100000000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2"/>
    <n v="303833.2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8"/>
    <n v="930250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9"/>
    <n v="2260300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n v="1470910907"/>
    <x v="0"/>
    <n v="1476094907"/>
    <d v="2016-10-10T10:21:47"/>
    <n v="0.1643835616438356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n v="1429568242"/>
    <x v="1"/>
    <n v="1431728242"/>
    <d v="2015-05-15T22:17:22"/>
    <n v="6.8493150684931503E-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n v="1409524183"/>
    <x v="2"/>
    <n v="1414708183"/>
    <d v="2014-10-30T22:29:43"/>
    <n v="0.1643835616438356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n v="1400536692"/>
    <x v="3"/>
    <n v="1402949760"/>
    <d v="2014-06-16T20:16:00"/>
    <n v="7.6517884322694879E-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n v="1466453161"/>
    <x v="4"/>
    <n v="1467763200"/>
    <d v="2016-07-06T00:00:00"/>
    <n v="4.1541064180607573E-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n v="1462130584"/>
    <x v="5"/>
    <n v="1464715860"/>
    <d v="2016-05-31T17:31:00"/>
    <n v="8.1978564180632291E-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n v="1438811418"/>
    <x v="6"/>
    <n v="1441386000"/>
    <d v="2015-09-04T17:00:00"/>
    <n v="8.163945966512634E-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n v="1427968234"/>
    <x v="7"/>
    <n v="1431771360"/>
    <d v="2015-05-16T10:16:00"/>
    <n v="0.1205963343480356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n v="1440337593"/>
    <x v="8"/>
    <n v="1444657593"/>
    <d v="2015-10-12T13:46:33"/>
    <n v="0.1369863013698630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n v="1424234732"/>
    <x v="9"/>
    <n v="1426823132"/>
    <d v="2015-03-20T03:45:32"/>
    <n v="8.2077625570762966E-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n v="1467941542"/>
    <x v="10"/>
    <n v="1472882100"/>
    <d v="2016-09-03T05:55:00"/>
    <n v="0.1566640664637168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n v="1417026340"/>
    <x v="11"/>
    <n v="1420741080"/>
    <d v="2015-01-08T18:18:00"/>
    <n v="0.1177936326737486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n v="1411350628"/>
    <x v="12"/>
    <n v="1413942628"/>
    <d v="2014-10-22T01:50:28"/>
    <n v="8.2191780821917804E-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n v="1434491691"/>
    <x v="13"/>
    <n v="1439675691"/>
    <d v="2015-08-15T21:54:51"/>
    <n v="0.16438356164383561"/>
  </r>
  <r>
    <n v="163"/>
    <s v="UNDIVIDED (Working Title)"/>
    <s v="Over 2.5 million Black men registered for the draft in World War II. &#10;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n v="1440716654"/>
    <x v="14"/>
    <n v="1443657600"/>
    <d v="2015-10-01T00:00:00"/>
    <n v="9.3256785895488831E-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n v="1450021724"/>
    <x v="15"/>
    <n v="1452613724"/>
    <d v="2016-01-12T15:48:44"/>
    <n v="8.2191780821917804E-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n v="1423733323"/>
    <x v="16"/>
    <n v="1426753723"/>
    <d v="2015-03-19T08:28:43"/>
    <n v="9.5776255707749267E-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n v="1422539108"/>
    <x v="17"/>
    <n v="1425131108"/>
    <d v="2015-02-28T13:45:08"/>
    <n v="8.2191780821917804E-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n v="1425924776"/>
    <x v="18"/>
    <n v="1431108776"/>
    <d v="2015-05-08T18:12:56"/>
    <n v="0.1643835616438356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n v="1436211999"/>
    <x v="19"/>
    <n v="1438803999"/>
    <d v="2015-08-05T19:46:39"/>
    <n v="8.2191780821917804E-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n v="1445986545"/>
    <x v="20"/>
    <n v="1448582145"/>
    <d v="2015-11-26T23:55:45"/>
    <n v="8.2305936073072655E-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n v="1481156232"/>
    <x v="21"/>
    <n v="1483748232"/>
    <d v="2017-01-07T00:17:12"/>
    <n v="8.2191780821917804E-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n v="1485977434"/>
    <x v="22"/>
    <n v="1488571200"/>
    <d v="2017-03-03T20:00:00"/>
    <n v="8.2247780314535029E-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n v="1407299015"/>
    <x v="23"/>
    <n v="1409891015"/>
    <d v="2014-09-05T04:23:35"/>
    <n v="8.2191780821917804E-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n v="1412029566"/>
    <x v="24"/>
    <n v="1417217166"/>
    <d v="2014-11-28T23:26:06"/>
    <n v="0.1644977168949705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n v="1431360332"/>
    <x v="25"/>
    <n v="1436544332"/>
    <d v="2015-07-10T16:05:32"/>
    <n v="0.1643835616438356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n v="1470106702"/>
    <x v="26"/>
    <n v="1472698702"/>
    <d v="2016-09-01T02:58:22"/>
    <n v="8.2191780821917804E-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n v="1441750564"/>
    <x v="27"/>
    <n v="1444337940"/>
    <d v="2015-10-08T20:59:00"/>
    <n v="8.204515474377605E-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n v="1468627583"/>
    <x v="28"/>
    <n v="1470441983"/>
    <d v="2016-08-06T00:06:23"/>
    <n v="5.7534246575342465E-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n v="1416127967"/>
    <x v="29"/>
    <n v="1418719967"/>
    <d v="2014-12-16T08:52:47"/>
    <n v="8.2191780821917804E-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n v="1433974135"/>
    <x v="30"/>
    <n v="1436566135"/>
    <d v="2015-07-10T22:08:55"/>
    <n v="8.2191780821917804E-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n v="1422389164"/>
    <x v="31"/>
    <n v="1427569564"/>
    <d v="2015-03-28T19:06:04"/>
    <n v="0.1642694063926807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n v="1461287350"/>
    <x v="32"/>
    <n v="1463879100"/>
    <d v="2016-05-22T01:05:00"/>
    <n v="8.2183853373922602E-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n v="1431322726"/>
    <x v="33"/>
    <n v="1436506726"/>
    <d v="2015-07-10T05:38:46"/>
    <n v="0.1643835616438356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n v="1457564654"/>
    <x v="34"/>
    <n v="1460153054"/>
    <d v="2016-04-08T22:04:14"/>
    <n v="8.2077625570782894E-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n v="1433885241"/>
    <x v="35"/>
    <n v="1436477241"/>
    <d v="2015-07-09T21:27:21"/>
    <n v="8.2191780821917804E-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n v="1427992105"/>
    <x v="36"/>
    <n v="1433176105"/>
    <d v="2015-06-01T16:28:25"/>
    <n v="0.1643835616438356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n v="1452810297"/>
    <x v="37"/>
    <n v="1455402297"/>
    <d v="2016-02-13T22:24:57"/>
    <n v="8.2191780821917804E-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n v="1449183651"/>
    <x v="38"/>
    <n v="1451775651"/>
    <d v="2016-01-02T23:00:51"/>
    <n v="8.2191780821917804E-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n v="1472593972"/>
    <x v="39"/>
    <n v="1475185972"/>
    <d v="2016-09-29T21:52:52"/>
    <n v="8.2191780821917804E-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n v="1433886497"/>
    <x v="40"/>
    <n v="1436478497"/>
    <d v="2015-07-09T21:48:17"/>
    <n v="8.2191780821917804E-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n v="1447380099"/>
    <x v="41"/>
    <n v="1451952000"/>
    <d v="2016-01-05T00:00:00"/>
    <n v="0.1449740296803823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n v="1481324760"/>
    <x v="42"/>
    <n v="1483088400"/>
    <d v="2016-12-30T09:00:00"/>
    <n v="5.5924657534262526E-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n v="1444340940"/>
    <x v="43"/>
    <n v="1445540340"/>
    <d v="2015-10-22T18:59:00"/>
    <n v="3.8032724505349391E-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n v="1252964282"/>
    <x v="44"/>
    <n v="1259297940"/>
    <d v="2009-11-27T04:59:00"/>
    <n v="0.2008389776762956"/>
  </r>
  <r>
    <n v="433"/>
    <s v="Le Legend of le Dragon Slayers"/>
    <s v="A 3D Animation.&#10;3 Main characters: Josh, Jessie, and Rosa.&#10;Genre: Action/eerie/adventure/suspense&#10;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n v="1439392022"/>
    <x v="45"/>
    <n v="1444576022"/>
    <d v="2015-10-11T15:07:02"/>
    <n v="0.1643835616438356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n v="1372668113"/>
    <x v="46"/>
    <n v="1375260113"/>
    <d v="2013-07-31T08:41:53"/>
    <n v="8.2191780821917804E-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n v="1470728326"/>
    <x v="47"/>
    <n v="1475912326"/>
    <d v="2016-10-08T07:38:46"/>
    <n v="0.1643835616438356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n v="1412705818"/>
    <x v="48"/>
    <n v="1413569818"/>
    <d v="2014-10-17T18:16:58"/>
    <n v="2.7397260273972601E-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n v="1380826996"/>
    <x v="49"/>
    <n v="1383418996"/>
    <d v="2013-11-02T19:03:16"/>
    <n v="8.2191780821917804E-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n v="1388077791"/>
    <x v="50"/>
    <n v="1390669791"/>
    <d v="2014-01-25T17:09:51"/>
    <n v="8.2191780821917804E-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n v="1405621512"/>
    <x v="51"/>
    <n v="1408213512"/>
    <d v="2014-08-16T18:25:12"/>
    <n v="8.2191780821917804E-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n v="1368476367"/>
    <x v="52"/>
    <n v="1370204367"/>
    <d v="2013-06-02T20:19:27"/>
    <n v="5.4794520547945202E-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n v="1307761341"/>
    <x v="53"/>
    <n v="1312945341"/>
    <d v="2011-08-10T03:02:21"/>
    <n v="0.1643835616438356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n v="1336795283"/>
    <x v="54"/>
    <n v="1341978665"/>
    <d v="2012-07-11T03:51:05"/>
    <n v="0.1643639649923935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n v="1404776724"/>
    <x v="55"/>
    <n v="1409960724"/>
    <d v="2014-09-05T23:45:24"/>
    <n v="0.1643835616438356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n v="1428285843"/>
    <x v="56"/>
    <n v="1430877843"/>
    <d v="2015-05-06T02:04:03"/>
    <n v="8.2191780821917804E-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n v="1332187334"/>
    <x v="57"/>
    <n v="1337371334"/>
    <d v="2012-05-18T20:02:14"/>
    <n v="0.164383561643835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n v="1425333109"/>
    <x v="58"/>
    <n v="1427921509"/>
    <d v="2015-04-01T20:51:49"/>
    <n v="8.2077625570782894E-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n v="1477491394"/>
    <x v="59"/>
    <n v="1482678994"/>
    <d v="2016-12-25T15:16:34"/>
    <n v="0.1644977168949705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n v="1481332700"/>
    <x v="60"/>
    <n v="1483924700"/>
    <d v="2017-01-09T01:18:20"/>
    <n v="8.2191780821917804E-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n v="1343085285"/>
    <x v="61"/>
    <n v="1345677285"/>
    <d v="2012-08-22T23:14:45"/>
    <n v="8.2191780821917804E-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n v="1451345699"/>
    <x v="62"/>
    <n v="1453937699"/>
    <d v="2016-01-27T23:34:59"/>
    <n v="8.2191780821917804E-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n v="1471135830"/>
    <x v="63"/>
    <n v="1476319830"/>
    <d v="2016-10-13T00:50:30"/>
    <n v="0.1643835616438356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n v="1429550738"/>
    <x v="64"/>
    <n v="1432142738"/>
    <d v="2015-05-20T17:25:38"/>
    <n v="8.2191780821917804E-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n v="1434484305"/>
    <x v="65"/>
    <n v="1437076305"/>
    <d v="2015-07-16T19:51:45"/>
    <n v="8.2191780821917804E-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n v="1307597851"/>
    <x v="66"/>
    <n v="1310189851"/>
    <d v="2011-07-09T05:37:31"/>
    <n v="8.2191780821917804E-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n v="1454213639"/>
    <x v="67"/>
    <n v="1456805639"/>
    <d v="2016-03-01T04:13:59"/>
    <n v="8.2191780821917804E-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n v="1427568080"/>
    <x v="68"/>
    <n v="1432752080"/>
    <d v="2015-05-27T18:41:20"/>
    <n v="0.1643835616438356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n v="1438958824"/>
    <x v="69"/>
    <n v="1441550760"/>
    <d v="2015-09-06T14:46:00"/>
    <n v="8.2189751395234864E-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n v="1452530564"/>
    <x v="70"/>
    <n v="1455122564"/>
    <d v="2016-02-10T16:42:44"/>
    <n v="8.2191780821917804E-2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n v="1447166896"/>
    <x v="71"/>
    <n v="1452350896"/>
    <d v="2016-01-09T14:48:16"/>
    <n v="0.1643835616438356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n v="1463128143"/>
    <x v="72"/>
    <n v="1465720143"/>
    <d v="2016-06-12T08:29:03"/>
    <n v="8.2191780821917804E-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n v="1424639505"/>
    <x v="73"/>
    <n v="1427227905"/>
    <d v="2015-03-24T20:11:45"/>
    <n v="8.2077625570782894E-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n v="1479460815"/>
    <x v="74"/>
    <n v="1482052815"/>
    <d v="2016-12-18T09:20:15"/>
    <n v="8.2191780821917804E-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n v="1433962249"/>
    <x v="75"/>
    <n v="1436554249"/>
    <d v="2015-07-10T18:50:49"/>
    <n v="8.2191780821917804E-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n v="1417551194"/>
    <x v="76"/>
    <n v="1420143194"/>
    <d v="2015-01-01T20:13:14"/>
    <n v="8.2191780821917804E-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n v="1444065088"/>
    <x v="77"/>
    <n v="1446660688"/>
    <d v="2015-11-04T18:11:28"/>
    <n v="8.2305936073072655E-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n v="1435882704"/>
    <x v="78"/>
    <n v="1438474704"/>
    <d v="2015-08-02T00:18:24"/>
    <n v="8.2191780821917804E-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n v="1424454319"/>
    <x v="79"/>
    <n v="1426442400"/>
    <d v="2015-03-15T18:00:00"/>
    <n v="6.3041634956886666E-2"/>
  </r>
  <r>
    <n v="585"/>
    <s v="Link Card"/>
    <s v="SAVE UP TO 40% WHEN YOU SPEND!&#10;&#10;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n v="1444123377"/>
    <x v="80"/>
    <n v="1448928000"/>
    <d v="2015-12-01T00:00:00"/>
    <n v="0.152353595890410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n v="1432062215"/>
    <x v="81"/>
    <n v="1434654215"/>
    <d v="2015-06-18T19:03:35"/>
    <n v="8.2191780821917804E-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n v="1406595056"/>
    <x v="82"/>
    <n v="1409187056"/>
    <d v="2014-08-28T00:50:56"/>
    <n v="8.2191780821917804E-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n v="1445629736"/>
    <x v="83"/>
    <n v="1448225336"/>
    <d v="2015-11-22T20:48:56"/>
    <n v="8.2305936073052713E-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n v="1427140586"/>
    <x v="84"/>
    <n v="1429732586"/>
    <d v="2015-04-22T19:56:26"/>
    <n v="8.2191780821917804E-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n v="1448026037"/>
    <x v="85"/>
    <n v="1453210037"/>
    <d v="2016-01-19T13:27:17"/>
    <n v="0.1643835616438356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n v="1470185146"/>
    <x v="86"/>
    <n v="1472777146"/>
    <d v="2016-09-02T00:45:46"/>
    <n v="8.2191780821917804E-2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n v="1464139740"/>
    <x v="87"/>
    <n v="1466731740"/>
    <d v="2016-06-24T01:29:00"/>
    <n v="8.2191780821917804E-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n v="1440557759"/>
    <x v="88"/>
    <n v="1443149759"/>
    <d v="2015-09-25T02:55:59"/>
    <n v="8.2191780821917804E-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n v="1485421307"/>
    <x v="89"/>
    <n v="1488013307"/>
    <d v="2017-02-25T09:01:47"/>
    <n v="8.2191780821917804E-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n v="1447097203"/>
    <x v="90"/>
    <n v="1449689203"/>
    <d v="2015-12-09T19:26:43"/>
    <n v="8.2191780821917804E-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n v="1430179997"/>
    <x v="91"/>
    <n v="1432771997"/>
    <d v="2015-05-28T00:13:17"/>
    <n v="8.2191780821917804E-2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n v="1429055041"/>
    <x v="92"/>
    <n v="1431647041"/>
    <d v="2015-05-14T23:44:01"/>
    <n v="8.2191780821917804E-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n v="1487971777"/>
    <x v="93"/>
    <n v="1490560177"/>
    <d v="2017-03-26T20:29:37"/>
    <n v="8.2077625570782894E-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n v="1402677457"/>
    <x v="94"/>
    <n v="1405269457"/>
    <d v="2014-07-13T16:37:37"/>
    <n v="8.2191780821917804E-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n v="1445874565"/>
    <x v="95"/>
    <n v="1448470165"/>
    <d v="2015-11-25T16:49:25"/>
    <n v="8.2305936073072655E-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n v="1485558318"/>
    <x v="96"/>
    <n v="1488063840"/>
    <d v="2017-02-25T23:04:00"/>
    <n v="7.9449581430765664E-2"/>
  </r>
  <r>
    <n v="686"/>
    <s v="Vivi di Cuore - Heart Rate Watch"/>
    <s v="La tua giornata sportiva monitorata nel tuo polso??!!!&#10;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n v="1436026170"/>
    <x v="97"/>
    <n v="1438618170"/>
    <d v="2015-08-03T16:09:30"/>
    <n v="8.2191780821917804E-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n v="1478130783"/>
    <x v="98"/>
    <n v="1481740740"/>
    <d v="2016-12-14T18:39:00"/>
    <n v="0.1144709855403387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n v="1405640302"/>
    <x v="99"/>
    <n v="1408495440"/>
    <d v="2014-08-20T00:44:00"/>
    <n v="9.0535832064928753E-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n v="1477592413"/>
    <x v="100"/>
    <n v="1480188013"/>
    <d v="2016-11-26T19:20:13"/>
    <n v="8.2305936073052713E-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n v="1479328570"/>
    <x v="101"/>
    <n v="1480831200"/>
    <d v="2016-12-04T06:00:00"/>
    <n v="4.7648084728559158E-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n v="1439266161"/>
    <x v="102"/>
    <n v="1441858161"/>
    <d v="2015-09-10T04:09:21"/>
    <n v="8.2191780821917804E-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n v="1421520483"/>
    <x v="103"/>
    <n v="1424112483"/>
    <d v="2015-02-16T18:48:03"/>
    <n v="8.2191780821917804E-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n v="1384577890"/>
    <x v="104"/>
    <n v="1387169890"/>
    <d v="2013-12-16T04:58:10"/>
    <n v="8.2191780821917804E-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n v="1358294369"/>
    <x v="105"/>
    <n v="1361750369"/>
    <d v="2013-02-24T23:59:29"/>
    <n v="0.10958904109589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n v="1441128131"/>
    <x v="106"/>
    <n v="1442856131"/>
    <d v="2015-09-21T17:22:11"/>
    <n v="5.4794520547945202E-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n v="1335567655"/>
    <x v="107"/>
    <n v="1338159655"/>
    <d v="2012-05-27T23:00:55"/>
    <n v="8.2191780821917804E-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n v="1351528308"/>
    <x v="108"/>
    <n v="1354123908"/>
    <d v="2012-11-28T17:31:48"/>
    <n v="8.2305936073052713E-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n v="1272050914"/>
    <x v="109"/>
    <n v="1276024260"/>
    <d v="2010-06-08T19:11:00"/>
    <n v="0.125993975139524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n v="1392093190"/>
    <x v="110"/>
    <n v="1394681590"/>
    <d v="2014-03-13T03:33:10"/>
    <n v="8.2077625570782894E-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n v="1313123823"/>
    <x v="111"/>
    <n v="1315715823"/>
    <d v="2011-09-11T04:37:03"/>
    <n v="8.2191780821917804E-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n v="1276283655"/>
    <x v="112"/>
    <n v="1280206740"/>
    <d v="2010-07-27T04:59:00"/>
    <n v="0.1244002092846355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n v="1388707645"/>
    <x v="113"/>
    <n v="1390522045"/>
    <d v="2014-01-24T00:07:25"/>
    <n v="5.7534246575342465E-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n v="1343326747"/>
    <x v="114"/>
    <n v="1345918747"/>
    <d v="2012-08-25T18:19:07"/>
    <n v="8.2191780821917804E-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n v="1284409734"/>
    <x v="115"/>
    <n v="1287723600"/>
    <d v="2010-10-22T05:00:00"/>
    <n v="0.1050820015220741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n v="1381853222"/>
    <x v="116"/>
    <n v="1384448822"/>
    <d v="2013-11-14T17:07:02"/>
    <n v="8.2305936073052713E-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n v="1276043330"/>
    <x v="117"/>
    <n v="1278628800"/>
    <d v="2010-07-08T22:40:00"/>
    <n v="8.198471588025999E-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n v="1334432695"/>
    <x v="118"/>
    <n v="1337024695"/>
    <d v="2012-05-14T19:44:55"/>
    <n v="8.2191780821917804E-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n v="1331358169"/>
    <x v="119"/>
    <n v="1333946569"/>
    <d v="2012-04-09T04:42:49"/>
    <n v="8.2077625570782894E-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n v="1323131689"/>
    <x v="120"/>
    <n v="1326916800"/>
    <d v="2012-01-18T20:00:00"/>
    <n v="0.1200250824454698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n v="1462128306"/>
    <x v="121"/>
    <n v="1467312306"/>
    <d v="2016-06-30T18:45:06"/>
    <n v="0.16438356164383561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n v="1472718825"/>
    <x v="122"/>
    <n v="1475310825"/>
    <d v="2016-10-01T08:33:45"/>
    <n v="8.2191780821917804E-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n v="1405041992"/>
    <x v="123"/>
    <n v="1406769992"/>
    <d v="2014-07-31T01:26:32"/>
    <n v="5.4794520547945202E-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n v="1447273560"/>
    <x v="124"/>
    <n v="1451161560"/>
    <d v="2015-12-26T20:26:00"/>
    <n v="0.1232876712328767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n v="1452680445"/>
    <x v="125"/>
    <n v="1455272445"/>
    <d v="2016-02-12T10:20:45"/>
    <n v="8.2191780821917804E-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n v="1439665677"/>
    <x v="126"/>
    <n v="1442257677"/>
    <d v="2015-09-14T19:07:57"/>
    <n v="8.2191780821917804E-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n v="1406679625"/>
    <x v="127"/>
    <n v="1409098825"/>
    <d v="2014-08-27T00:20:25"/>
    <n v="7.6712328767123292E-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n v="1461438495"/>
    <x v="128"/>
    <n v="1465243740"/>
    <d v="2016-06-06T20:09:00"/>
    <n v="0.120663527397268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n v="1405110399"/>
    <x v="129"/>
    <n v="1407708000"/>
    <d v="2014-08-10T22:00:00"/>
    <n v="8.2369387366813734E-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n v="1454802545"/>
    <x v="130"/>
    <n v="1457394545"/>
    <d v="2016-03-07T23:49:05"/>
    <n v="8.2191780821917804E-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n v="1424711777"/>
    <x v="131"/>
    <n v="1429892177"/>
    <d v="2015-04-24T16:16:17"/>
    <n v="0.1642694063927206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n v="1478292883"/>
    <x v="132"/>
    <n v="1480888483"/>
    <d v="2016-12-04T21:54:43"/>
    <n v="8.2305936073072655E-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n v="1423777043"/>
    <x v="133"/>
    <n v="1427328000"/>
    <d v="2015-03-26T00:00:00"/>
    <n v="0.1126001078132914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n v="1423681056"/>
    <x v="134"/>
    <n v="1426269456"/>
    <d v="2015-03-13T17:57:36"/>
    <n v="8.2077625570782894E-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n v="1456987108"/>
    <x v="135"/>
    <n v="1462150800"/>
    <d v="2016-05-02T01:00:00"/>
    <n v="0.1637395991882379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n v="1470012262"/>
    <x v="136"/>
    <n v="1472604262"/>
    <d v="2016-08-31T00:44:22"/>
    <n v="8.2191780821917804E-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n v="1445191493"/>
    <x v="137"/>
    <n v="1447787093"/>
    <d v="2015-11-17T19:04:53"/>
    <n v="8.2305936073072655E-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n v="1404942804"/>
    <x v="138"/>
    <n v="1407534804"/>
    <d v="2014-08-08T21:53:24"/>
    <n v="8.2191780821917804E-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n v="1400260087"/>
    <x v="139"/>
    <n v="1402852087"/>
    <d v="2014-06-15T17:08:07"/>
    <n v="8.2191780821917804E-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n v="1403556024"/>
    <x v="140"/>
    <n v="1406148024"/>
    <d v="2014-07-23T20:40:24"/>
    <n v="8.2191780821917804E-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n v="1315947400"/>
    <x v="141"/>
    <n v="1319835400"/>
    <d v="2011-10-28T20:56:40"/>
    <n v="0.1232876712328767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n v="1368723225"/>
    <x v="142"/>
    <n v="1369932825"/>
    <d v="2013-05-30T16:53:45"/>
    <n v="3.8356164383561646E-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n v="1438009130"/>
    <x v="143"/>
    <n v="1443193130"/>
    <d v="2015-09-25T14:58:50"/>
    <n v="0.1643835616438356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n v="1448401668"/>
    <x v="144"/>
    <n v="1450993668"/>
    <d v="2015-12-24T21:47:48"/>
    <n v="8.2191780821917804E-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n v="1436267121"/>
    <x v="145"/>
    <n v="1438859121"/>
    <d v="2015-08-06T11:05:21"/>
    <n v="8.2191780821917804E-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n v="1433868450"/>
    <x v="146"/>
    <n v="1436460450"/>
    <d v="2015-07-09T16:47:30"/>
    <n v="8.2191780821917804E-2"/>
  </r>
  <r>
    <n v="1142"/>
    <s v="3E Community, a company driven by YOU!"/>
    <s v="If only you could help choose and/or create the Top Chart apps with your ideas...&#10;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n v="1421539727"/>
    <x v="147"/>
    <n v="1424131727"/>
    <d v="2015-02-17T00:08:47"/>
    <n v="8.2191780821917804E-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n v="1427689320"/>
    <x v="148"/>
    <n v="1430281320"/>
    <d v="2015-04-29T04:22:00"/>
    <n v="8.2191780821917804E-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n v="1408576783"/>
    <x v="149"/>
    <n v="1413760783"/>
    <d v="2014-10-19T23:19:43"/>
    <n v="0.1643835616438356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n v="1439000863"/>
    <x v="150"/>
    <n v="1441592863"/>
    <d v="2015-09-07T02:27:43"/>
    <n v="8.2191780821917804E-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n v="1422150162"/>
    <x v="151"/>
    <n v="1424742162"/>
    <d v="2015-02-24T01:42:42"/>
    <n v="8.2191780821917804E-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n v="1433006765"/>
    <x v="152"/>
    <n v="1435679100"/>
    <d v="2015-06-30T15:45:00"/>
    <n v="8.4739186960927929E-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n v="1430233589"/>
    <x v="153"/>
    <n v="1432047989"/>
    <d v="2015-05-19T15:06:29"/>
    <n v="5.7534246575342465E-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n v="1405012920"/>
    <x v="154"/>
    <n v="1407604920"/>
    <d v="2014-08-09T17:22:00"/>
    <n v="8.2191780821917804E-2"/>
  </r>
  <r>
    <n v="1164"/>
    <s v="Bayou Classic BBQ"/>
    <s v="Bayou Classic BBQ will be  Mansura,LA &#10;newest and best mobile food truck&#10;serving delicious BBQ Georgia style slow&#10;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n v="1463678582"/>
    <x v="155"/>
    <n v="1466270582"/>
    <d v="2016-06-18T17:23:02"/>
    <n v="8.2191780821917804E-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n v="1405959752"/>
    <x v="156"/>
    <n v="1408551752"/>
    <d v="2014-08-20T16:22:32"/>
    <n v="8.2191780821917804E-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n v="1410796296"/>
    <x v="157"/>
    <n v="1413388296"/>
    <d v="2014-10-15T15:51:36"/>
    <n v="8.2191780821917804E-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n v="1404770616"/>
    <x v="158"/>
    <n v="1407394800"/>
    <d v="2014-08-07T07:00:00"/>
    <n v="8.3212328767116914E-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n v="1295997630"/>
    <x v="159"/>
    <n v="1298589630"/>
    <d v="2011-02-24T23:20:30"/>
    <n v="8.2191780821917804E-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n v="1436394968"/>
    <x v="160"/>
    <n v="1440723600"/>
    <d v="2015-08-28T01:00:00"/>
    <n v="0.1372600202942833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n v="1420311342"/>
    <x v="161"/>
    <n v="1422903342"/>
    <d v="2015-02-02T18:55:42"/>
    <n v="8.2191780821917804E-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n v="1342801164"/>
    <x v="162"/>
    <n v="1343491200"/>
    <d v="2012-07-28T16:00:00"/>
    <n v="2.1880898021312257E-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n v="1344062865"/>
    <x v="163"/>
    <n v="1345790865"/>
    <d v="2012-08-24T06:47:45"/>
    <n v="5.4794520547945202E-2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n v="1323212767"/>
    <x v="164"/>
    <n v="1325804767"/>
    <d v="2012-01-05T23:06:07"/>
    <n v="8.2191780821917804E-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n v="1482888408"/>
    <x v="165"/>
    <n v="1485480408"/>
    <d v="2017-01-27T01:26:48"/>
    <n v="8.2191780821917804E-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n v="1402886025"/>
    <x v="166"/>
    <n v="1405478025"/>
    <d v="2014-07-16T02:33:45"/>
    <n v="8.2191780821917804E-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n v="1405520253"/>
    <x v="167"/>
    <n v="1408112253"/>
    <d v="2014-08-15T14:17:33"/>
    <n v="8.2191780821917804E-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n v="1414897935"/>
    <x v="168"/>
    <n v="1420085535"/>
    <d v="2015-01-01T04:12:15"/>
    <n v="0.1644977168949705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n v="1445552019"/>
    <x v="169"/>
    <n v="1448147619"/>
    <d v="2015-11-21T23:13:39"/>
    <n v="8.2305936073052713E-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n v="1427684959"/>
    <x v="170"/>
    <n v="1430276959"/>
    <d v="2015-04-29T03:09:19"/>
    <n v="8.2191780821917804E-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n v="1435224120"/>
    <x v="171"/>
    <n v="1440408120"/>
    <d v="2015-08-24T09:22:00"/>
    <n v="0.1643835616438356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n v="1426037242"/>
    <x v="172"/>
    <n v="1428629242"/>
    <d v="2015-04-10T01:27:22"/>
    <n v="8.2191780821917804E-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n v="1434825828"/>
    <x v="173"/>
    <n v="1437417828"/>
    <d v="2015-07-20T18:43:48"/>
    <n v="8.2191780821917804E-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n v="1461598158"/>
    <x v="174"/>
    <n v="1464190158"/>
    <d v="2016-05-25T15:29:18"/>
    <n v="8.2191780821917804E-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n v="1480803209"/>
    <x v="175"/>
    <n v="1483395209"/>
    <d v="2017-01-02T22:13:29"/>
    <n v="8.2191780821917804E-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n v="1436907462"/>
    <x v="176"/>
    <n v="1442091462"/>
    <d v="2015-09-12T20:57:42"/>
    <n v="0.1643835616438356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n v="1431694855"/>
    <x v="177"/>
    <n v="1434286855"/>
    <d v="2015-06-14T13:00:55"/>
    <n v="8.2191780821917804E-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n v="1459507478"/>
    <x v="178"/>
    <n v="1461235478"/>
    <d v="2016-04-21T10:44:38"/>
    <n v="5.4794520547945202E-2"/>
  </r>
  <r>
    <n v="1448"/>
    <s v="Focus on changing your situation"/>
    <s v="For people in schools to the retired.&#10;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n v="1429655318"/>
    <x v="179"/>
    <n v="1432272300"/>
    <d v="2015-05-22T05:25:00"/>
    <n v="8.2983954845268229E-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n v="1427138905"/>
    <x v="180"/>
    <n v="1431286105"/>
    <d v="2015-05-10T19:28:25"/>
    <n v="0.13150684931506848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n v="1403974363"/>
    <x v="181"/>
    <n v="1406566363"/>
    <d v="2014-07-28T16:52:43"/>
    <n v="8.2191780821917804E-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n v="1488386547"/>
    <x v="182"/>
    <n v="1492270947"/>
    <d v="2017-04-15T15:42:27"/>
    <n v="0.1231735159817418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n v="1444685444"/>
    <x v="183"/>
    <n v="1447281044"/>
    <d v="2015-11-11T22:30:44"/>
    <n v="8.2305936073072655E-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n v="1405097760"/>
    <x v="184"/>
    <n v="1407729600"/>
    <d v="2014-08-11T04:00:00"/>
    <n v="8.3455098934542574E-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n v="1446612896"/>
    <x v="185"/>
    <n v="1449077100"/>
    <d v="2015-12-02T17:25:00"/>
    <n v="7.8139396245557061E-2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n v="1412371898"/>
    <x v="186"/>
    <n v="1417391100"/>
    <d v="2014-11-30T23:45:00"/>
    <n v="0.1591578513444863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n v="1337834963"/>
    <x v="187"/>
    <n v="1342882260"/>
    <d v="2012-07-21T14:51:00"/>
    <n v="0.1600487379502937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n v="1467583271"/>
    <x v="188"/>
    <n v="1470175271"/>
    <d v="2016-08-02T22:01:11"/>
    <n v="8.2191780821917804E-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n v="1350398452"/>
    <x v="189"/>
    <n v="1352994052"/>
    <d v="2012-11-15T15:40:52"/>
    <n v="8.2305936073052713E-2"/>
  </r>
  <r>
    <n v="1493"/>
    <s v="The Great Grand Zeppelin Chase"/>
    <s v="Help illustrate the sequel to the bestselling &#10;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n v="1368823675"/>
    <x v="190"/>
    <n v="1371415675"/>
    <d v="2013-06-16T20:47:55"/>
    <n v="8.2191780821917804E-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n v="1311879431"/>
    <x v="191"/>
    <n v="1314471431"/>
    <d v="2011-08-27T18:57:11"/>
    <n v="8.2191780821917804E-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n v="1405682659"/>
    <x v="192"/>
    <n v="1410866659"/>
    <d v="2014-09-16T11:24:19"/>
    <n v="0.1643835616438356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n v="1424222024"/>
    <x v="193"/>
    <n v="1427847480"/>
    <d v="2015-04-01T00:18:00"/>
    <n v="0.114962455606281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n v="1487240082"/>
    <x v="194"/>
    <n v="1487844882"/>
    <d v="2017-02-23T10:14:42"/>
    <n v="1.9178082191780823E-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n v="1430164039"/>
    <x v="195"/>
    <n v="1432756039"/>
    <d v="2015-05-27T19:47:19"/>
    <n v="8.2191780821917804E-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n v="1438584447"/>
    <x v="196"/>
    <n v="1441176447"/>
    <d v="2015-09-02T06:47:27"/>
    <n v="8.2191780821917804E-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n v="1435903390"/>
    <x v="197"/>
    <n v="1438495390"/>
    <d v="2015-08-02T06:03:10"/>
    <n v="8.2191780821917804E-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n v="1440513832"/>
    <x v="198"/>
    <n v="1442509200"/>
    <d v="2015-09-17T17:00:00"/>
    <n v="6.3272704211046138E-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n v="1253712916"/>
    <x v="199"/>
    <n v="1259715000"/>
    <d v="2009-12-02T00:50:00"/>
    <n v="0.1903248351090826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n v="1366906714"/>
    <x v="200"/>
    <n v="1369498714"/>
    <d v="2013-05-25T16:18:34"/>
    <n v="8.2191780821917804E-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n v="1332378726"/>
    <x v="201"/>
    <n v="1337562726"/>
    <d v="2012-05-21T01:12:06"/>
    <n v="0.1643835616438356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n v="1400600101"/>
    <x v="202"/>
    <n v="1401464101"/>
    <d v="2014-05-30T15:35:01"/>
    <n v="2.7397260273972601E-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n v="1425609022"/>
    <x v="203"/>
    <n v="1428197422"/>
    <d v="2015-04-05T01:30:22"/>
    <n v="8.2077625570762966E-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n v="1420091999"/>
    <x v="204"/>
    <n v="1422735120"/>
    <d v="2015-01-31T20:12:00"/>
    <n v="8.3812817097908651E-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n v="1441841886"/>
    <x v="205"/>
    <n v="1444433886"/>
    <d v="2015-10-09T23:38:06"/>
    <n v="8.2191780821917804E-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n v="1423619085"/>
    <x v="206"/>
    <n v="1427503485"/>
    <d v="2015-03-28T00:44:45"/>
    <n v="0.1231735159817218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n v="1471768197"/>
    <x v="207"/>
    <n v="1474360197"/>
    <d v="2016-09-20T08:29:57"/>
    <n v="8.2191780821917804E-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n v="1457528176"/>
    <x v="208"/>
    <n v="1460116576"/>
    <d v="2016-04-08T11:56:16"/>
    <n v="8.2077625570802837E-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n v="1486962460"/>
    <x v="209"/>
    <n v="1492142860"/>
    <d v="2017-04-14T04:07:40"/>
    <n v="0.1642694063926807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n v="1488418811"/>
    <x v="210"/>
    <n v="1491007211"/>
    <d v="2017-04-01T00:40:11"/>
    <n v="8.2077625570762966E-2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n v="1488430760"/>
    <x v="211"/>
    <n v="1490499180"/>
    <d v="2017-03-26T03:33:00"/>
    <n v="6.558916793505451E-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n v="1440807846"/>
    <x v="212"/>
    <n v="1441814400"/>
    <d v="2015-09-09T16:00:00"/>
    <n v="3.1917617960445496E-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n v="1435130472"/>
    <x v="213"/>
    <n v="1440314472"/>
    <d v="2015-08-23T07:21:12"/>
    <n v="0.1643835616438356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n v="1458679706"/>
    <x v="214"/>
    <n v="1462135706"/>
    <d v="2016-05-01T20:48:26"/>
    <n v="0.109589041095890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n v="1430517353"/>
    <x v="215"/>
    <n v="1435701353"/>
    <d v="2015-06-30T21:55:53"/>
    <n v="0.1643835616438356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n v="1447239863"/>
    <x v="216"/>
    <n v="1449831863"/>
    <d v="2015-12-11T11:04:23"/>
    <n v="8.2191780821917804E-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n v="1460337306"/>
    <x v="217"/>
    <n v="1465521306"/>
    <d v="2016-06-10T01:15:06"/>
    <n v="0.1643835616438356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n v="1443146783"/>
    <x v="218"/>
    <n v="1445738783"/>
    <d v="2015-10-25T02:06:23"/>
    <n v="8.2191780821917804E-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n v="1432849552"/>
    <x v="219"/>
    <n v="1434034800"/>
    <d v="2015-06-11T15:00:00"/>
    <n v="3.7583967529186239E-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n v="1447777481"/>
    <x v="220"/>
    <n v="1452920400"/>
    <d v="2016-01-16T05:00:00"/>
    <n v="0.16308089167932974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n v="1472746374"/>
    <x v="221"/>
    <n v="1473802200"/>
    <d v="2016-09-13T21:30:00"/>
    <n v="3.348002283102737E-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n v="1434483422"/>
    <x v="222"/>
    <n v="1437075422"/>
    <d v="2015-07-16T19:37:02"/>
    <n v="8.2191780821917804E-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n v="1407184688"/>
    <x v="223"/>
    <n v="1408999088"/>
    <d v="2014-08-25T20:38:08"/>
    <n v="5.7534246575342465E-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n v="1404940812"/>
    <x v="224"/>
    <n v="1407532812"/>
    <d v="2014-08-08T21:20:12"/>
    <n v="8.2191780821917804E-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n v="1434577537"/>
    <x v="225"/>
    <n v="1435787137"/>
    <d v="2015-07-01T21:45:37"/>
    <n v="3.8356164383561646E-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n v="1425447450"/>
    <x v="226"/>
    <n v="1428035850"/>
    <d v="2015-04-03T04:37:30"/>
    <n v="8.2077625570762966E-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n v="1419664341"/>
    <x v="227"/>
    <n v="1422256341"/>
    <d v="2015-01-26T07:12:21"/>
    <n v="8.2191780821917804E-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n v="1480896249"/>
    <x v="228"/>
    <n v="1483488249"/>
    <d v="2017-01-04T00:04:09"/>
    <n v="8.2191780821917804E-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n v="1400309405"/>
    <x v="229"/>
    <n v="1402901405"/>
    <d v="2014-06-16T06:50:05"/>
    <n v="8.2191780821917804E-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n v="1422664925"/>
    <x v="230"/>
    <n v="1425170525"/>
    <d v="2015-03-01T00:42:05"/>
    <n v="7.9452054794520555E-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n v="1400026355"/>
    <x v="231"/>
    <n v="1402618355"/>
    <d v="2014-06-13T00:12:35"/>
    <n v="8.2191780821917804E-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n v="1478268287"/>
    <x v="232"/>
    <n v="1480863887"/>
    <d v="2016-12-04T15:04:47"/>
    <n v="8.2305936073052713E-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n v="1448114837"/>
    <x v="233"/>
    <n v="1450706837"/>
    <d v="2015-12-21T14:07:17"/>
    <n v="8.2191780821917804E-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n v="1475885342"/>
    <x v="234"/>
    <n v="1481072942"/>
    <d v="2016-12-07T01:09:02"/>
    <n v="0.1644977168949904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n v="1402429211"/>
    <x v="235"/>
    <n v="1405021211"/>
    <d v="2014-07-10T19:40:11"/>
    <n v="8.2191780821917804E-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n v="1406499612"/>
    <x v="236"/>
    <n v="1409091612"/>
    <d v="2014-08-26T22:20:12"/>
    <n v="8.2191780821917804E-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n v="1413351559"/>
    <x v="237"/>
    <n v="1415947159"/>
    <d v="2014-11-14T06:39:19"/>
    <n v="8.2305936073072655E-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n v="1277512556"/>
    <x v="238"/>
    <n v="1280534400"/>
    <d v="2010-07-31T00:00:00"/>
    <n v="9.5822044647392843E-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n v="1434137504"/>
    <x v="239"/>
    <n v="1436729504"/>
    <d v="2015-07-12T19:31:44"/>
    <n v="8.2191780821917804E-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n v="1410799870"/>
    <x v="240"/>
    <n v="1412571600"/>
    <d v="2014-10-06T05:00:00"/>
    <n v="5.6181189751396854E-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n v="1424822556"/>
    <x v="241"/>
    <n v="1427845140"/>
    <d v="2015-03-31T23:39:00"/>
    <n v="9.5845509893444286E-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n v="1436812628"/>
    <x v="242"/>
    <n v="1439318228"/>
    <d v="2015-08-11T18:37:08"/>
    <n v="7.9452054794520555E-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n v="1480882370"/>
    <x v="243"/>
    <n v="1483474370"/>
    <d v="2017-01-03T20:12:50"/>
    <n v="8.2191780821917804E-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n v="1428419552"/>
    <x v="244"/>
    <n v="1433603552"/>
    <d v="2015-06-06T15:12:32"/>
    <n v="0.1643835616438356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n v="1428596022"/>
    <x v="245"/>
    <n v="1429632822"/>
    <d v="2015-04-21T16:13:42"/>
    <n v="3.287671232876712E-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n v="1430938104"/>
    <x v="246"/>
    <n v="1433530104"/>
    <d v="2015-06-05T18:48:24"/>
    <n v="8.2191780821917804E-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n v="1442501578"/>
    <x v="247"/>
    <n v="1445093578"/>
    <d v="2015-10-17T14:52:58"/>
    <n v="8.2191780821917804E-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n v="1417818036"/>
    <x v="248"/>
    <n v="1422664740"/>
    <d v="2015-01-31T00:39:00"/>
    <n v="0.1536879756468769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n v="1459975008"/>
    <x v="249"/>
    <n v="1462053600"/>
    <d v="2016-04-30T22:00:00"/>
    <n v="6.591171993912287E-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n v="1447460200"/>
    <x v="250"/>
    <n v="1451348200"/>
    <d v="2015-12-29T00:16:40"/>
    <n v="0.1232876712328767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n v="1441146356"/>
    <x v="251"/>
    <n v="1445898356"/>
    <d v="2015-10-26T22:25:56"/>
    <n v="0.1506849315068493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n v="1449596425"/>
    <x v="252"/>
    <n v="1453071600"/>
    <d v="2016-01-17T23:00:00"/>
    <n v="0.110197076357164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n v="1452540611"/>
    <x v="253"/>
    <n v="1455132611"/>
    <d v="2016-02-10T19:30:11"/>
    <n v="8.2191780821917804E-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n v="1432665596"/>
    <x v="254"/>
    <n v="1435257596"/>
    <d v="2015-06-25T18:39:56"/>
    <n v="8.2191780821917804E-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n v="1470859437"/>
    <x v="255"/>
    <n v="1473451437"/>
    <d v="2016-09-09T20:03:57"/>
    <n v="8.2191780821917804E-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n v="1477515183"/>
    <x v="256"/>
    <n v="1480110783"/>
    <d v="2016-11-25T21:53:03"/>
    <n v="8.2305936073072655E-2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n v="1438042730"/>
    <x v="257"/>
    <n v="1440548330"/>
    <d v="2015-08-26T00:18:50"/>
    <n v="7.9452054794520555E-2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n v="1440116616"/>
    <x v="258"/>
    <n v="1444004616"/>
    <d v="2015-10-05T00:23:36"/>
    <n v="0.1232876712328767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n v="1415736424"/>
    <x v="259"/>
    <n v="1420920424"/>
    <d v="2015-01-10T20:07:04"/>
    <n v="0.1643835616438356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n v="1416896264"/>
    <x v="260"/>
    <n v="1420352264"/>
    <d v="2015-01-04T06:17:44"/>
    <n v="0.10958904109589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n v="1443495223"/>
    <x v="261"/>
    <n v="1446087223"/>
    <d v="2015-10-29T02:53:43"/>
    <n v="8.2191780821917804E-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n v="1481597687"/>
    <x v="262"/>
    <n v="1484038620"/>
    <d v="2017-01-10T08:57:00"/>
    <n v="7.7401477676295599E-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n v="1417641256"/>
    <x v="263"/>
    <n v="1420233256"/>
    <d v="2015-01-02T21:14:16"/>
    <n v="8.2191780821917804E-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n v="1433282384"/>
    <x v="264"/>
    <n v="1435874384"/>
    <d v="2015-07-02T21:59:44"/>
    <n v="8.2191780821917804E-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n v="1415910506"/>
    <x v="265"/>
    <n v="1418934506"/>
    <d v="2014-12-18T20:28:26"/>
    <n v="9.5890410958904104E-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n v="1458023164"/>
    <x v="266"/>
    <n v="1460615164"/>
    <d v="2016-04-14T06:26:04"/>
    <n v="8.2191780821917804E-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n v="1449190607"/>
    <x v="267"/>
    <n v="1451782607"/>
    <d v="2016-01-03T00:56:47"/>
    <n v="8.2191780821917804E-2"/>
  </r>
  <r>
    <n v="2410"/>
    <s v="Websters grill truck       slow cooked meats"/>
    <s v="Websters grill truck the best slow cooked meats on hot coals&#10;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n v="1439027275"/>
    <x v="268"/>
    <n v="1441619275"/>
    <d v="2015-09-07T09:47:55"/>
    <n v="8.2191780821917804E-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n v="1476294073"/>
    <x v="269"/>
    <n v="1480185673"/>
    <d v="2016-11-26T18:41:13"/>
    <n v="0.1234018264840315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n v="1405113187"/>
    <x v="270"/>
    <n v="1407705187"/>
    <d v="2014-08-10T21:13:07"/>
    <n v="8.2191780821917804E-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n v="1419097389"/>
    <x v="271"/>
    <n v="1424281389"/>
    <d v="2015-02-18T17:43:09"/>
    <n v="0.1643835616438356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n v="1433822692"/>
    <x v="272"/>
    <n v="1439006692"/>
    <d v="2015-08-08T04:04:52"/>
    <n v="0.1643835616438356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n v="1454016943"/>
    <x v="273"/>
    <n v="1456608943"/>
    <d v="2016-02-27T21:35:43"/>
    <n v="8.2191780821917804E-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n v="1422400188"/>
    <x v="274"/>
    <n v="1426615200"/>
    <d v="2015-03-17T18:00:00"/>
    <n v="0.13365715372907189"/>
  </r>
  <r>
    <n v="2439"/>
    <s v="Pillow Puffs Concessions"/>
    <s v="Expand cotton candy concession to include other foods and purchase a trailer to haul.&#10;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n v="1442605129"/>
    <x v="275"/>
    <n v="1445197129"/>
    <d v="2015-10-18T19:38:49"/>
    <n v="8.2191780821917804E-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n v="1462743308"/>
    <x v="276"/>
    <n v="1465333560"/>
    <d v="2016-06-07T21:06:00"/>
    <n v="8.2136352105530247E-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n v="1413418934"/>
    <x v="277"/>
    <n v="1416014534"/>
    <d v="2014-11-15T01:22:14"/>
    <n v="8.2305936073072655E-2"/>
  </r>
  <r>
    <n v="2505"/>
    <s v="PASTATUTION"/>
    <s v="PASTATUTION- The act or practice of engaging in Pasta Making for money.  &#10;&#10;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n v="1423704016"/>
    <x v="278"/>
    <n v="1426292416"/>
    <d v="2015-03-14T00:20:16"/>
    <n v="8.2077625570782894E-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n v="1428716704"/>
    <x v="279"/>
    <n v="1431308704"/>
    <d v="2015-05-11T01:45:04"/>
    <n v="8.2191780821917804E-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n v="1405464634"/>
    <x v="280"/>
    <n v="1408056634"/>
    <d v="2014-08-14T22:50:34"/>
    <n v="8.2191780821917804E-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n v="1451731413"/>
    <x v="281"/>
    <n v="1454323413"/>
    <d v="2016-02-01T10:43:33"/>
    <n v="8.2191780821917804E-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n v="1417208561"/>
    <x v="282"/>
    <n v="1418504561"/>
    <d v="2014-12-13T21:02:41"/>
    <n v="4.1095890410958902E-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n v="1482883789"/>
    <x v="283"/>
    <n v="1488067789"/>
    <d v="2017-02-26T00:09:49"/>
    <n v="0.1643835616438356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n v="1414683652"/>
    <x v="284"/>
    <n v="1417279252"/>
    <d v="2014-11-29T16:40:52"/>
    <n v="8.2305936073072655E-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n v="1413303628"/>
    <x v="285"/>
    <n v="1415899228"/>
    <d v="2014-11-13T17:20:28"/>
    <n v="8.2305936073052713E-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n v="1472567085"/>
    <x v="286"/>
    <n v="1476559260"/>
    <d v="2016-10-15T19:21:00"/>
    <n v="0.12659103881275882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n v="1442148089"/>
    <x v="287"/>
    <n v="1444740089"/>
    <d v="2015-10-13T12:41:29"/>
    <n v="8.2191780821917804E-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n v="1433042451"/>
    <x v="288"/>
    <n v="1438226451"/>
    <d v="2015-07-30T03:20:51"/>
    <n v="0.1643835616438356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n v="1404262699"/>
    <x v="289"/>
    <n v="1406854699"/>
    <d v="2014-08-01T00:58:19"/>
    <n v="8.2191780821917804E-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n v="1406071948"/>
    <x v="290"/>
    <n v="1408663948"/>
    <d v="2014-08-21T23:32:28"/>
    <n v="8.2191780821917804E-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n v="1426301517"/>
    <x v="291"/>
    <n v="1428893517"/>
    <d v="2015-04-13T02:51:57"/>
    <n v="8.2191780821917804E-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n v="1404915149"/>
    <x v="292"/>
    <n v="1408803149"/>
    <d v="2014-08-23T14:12:29"/>
    <n v="0.123287671232876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n v="1461786545"/>
    <x v="293"/>
    <n v="1463600945"/>
    <d v="2016-05-18T19:49:05"/>
    <n v="5.7534246575342465E-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n v="1418438194"/>
    <x v="294"/>
    <n v="1421030194"/>
    <d v="2015-01-12T02:36:34"/>
    <n v="8.2191780821917804E-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n v="1424823247"/>
    <x v="295"/>
    <n v="1428707647"/>
    <d v="2015-04-10T23:14:07"/>
    <n v="0.1231735159817218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n v="1405021297"/>
    <x v="296"/>
    <n v="1407181297"/>
    <d v="2014-08-04T19:41:37"/>
    <n v="6.8493150684931503E-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n v="1440203579"/>
    <x v="297"/>
    <n v="1444410000"/>
    <d v="2015-10-09T17:00:00"/>
    <n v="0.1333847349061078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n v="1431749369"/>
    <x v="298"/>
    <n v="1434341369"/>
    <d v="2015-06-15T04:09:29"/>
    <n v="8.2191780821917804E-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n v="1453212497"/>
    <x v="299"/>
    <n v="1453817297"/>
    <d v="2016-01-26T14:08:17"/>
    <n v="1.9178082191780823E-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n v="1427401026"/>
    <x v="300"/>
    <n v="1429993026"/>
    <d v="2015-04-25T20:17:06"/>
    <n v="8.2191780821917804E-2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n v="1465970108"/>
    <x v="301"/>
    <n v="1468565820"/>
    <d v="2016-07-15T06:57:00"/>
    <n v="8.2309487569767803E-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n v="1410391423"/>
    <x v="302"/>
    <n v="1412119423"/>
    <d v="2014-09-30T23:23:43"/>
    <n v="5.4794520547945202E-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n v="1432999318"/>
    <x v="303"/>
    <n v="1435591318"/>
    <d v="2015-06-29T15:21:58"/>
    <n v="8.2191780821917804E-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n v="1404941463"/>
    <x v="304"/>
    <n v="1407533463"/>
    <d v="2014-08-08T21:31:03"/>
    <n v="8.2191780821917804E-2"/>
  </r>
  <r>
    <n v="2743"/>
    <s v="St. Nick Jr"/>
    <s v="One Christmas every child was naughty, and Santa's son &#10;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n v="1474271607"/>
    <x v="305"/>
    <n v="1476863607"/>
    <d v="2016-10-19T07:53:27"/>
    <n v="8.2191780821917804E-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n v="1340055345"/>
    <x v="306"/>
    <n v="1341086400"/>
    <d v="2012-06-30T20:00:00"/>
    <n v="3.2694539573834572E-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n v="1397855842"/>
    <x v="307"/>
    <n v="1403039842"/>
    <d v="2014-06-17T21:17:22"/>
    <n v="0.1643835616438356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n v="1407856551"/>
    <x v="308"/>
    <n v="1410448551"/>
    <d v="2014-09-11T15:15:51"/>
    <n v="8.2191780821917804E-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n v="1369134258"/>
    <x v="309"/>
    <n v="1371726258"/>
    <d v="2013-06-20T11:04:18"/>
    <n v="8.2191780821917804E-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n v="1350050028"/>
    <x v="310"/>
    <n v="1351432428"/>
    <d v="2012-10-28T13:53:48"/>
    <n v="4.3835616438356165E-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n v="1355489140"/>
    <x v="311"/>
    <n v="1359738000"/>
    <d v="2013-02-01T17:00:00"/>
    <n v="0.134730466768147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n v="1379710294"/>
    <x v="312"/>
    <n v="1381006294"/>
    <d v="2013-10-05T20:51:34"/>
    <n v="4.1095890410958902E-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n v="1486550688"/>
    <x v="313"/>
    <n v="1489142688"/>
    <d v="2017-03-10T10:44:48"/>
    <n v="8.2191780821917804E-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n v="1401058295"/>
    <x v="314"/>
    <n v="1403348400"/>
    <d v="2014-06-21T11:00:00"/>
    <n v="7.2618753170994851E-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n v="1462210950"/>
    <x v="315"/>
    <n v="1465790400"/>
    <d v="2016-06-13T04:00:00"/>
    <n v="0.113503614916308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n v="1429029394"/>
    <x v="316"/>
    <n v="1432917394"/>
    <d v="2015-05-29T16:36:34"/>
    <n v="0.1232876712328767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n v="1458847265"/>
    <x v="317"/>
    <n v="1464031265"/>
    <d v="2016-05-23T19:21:05"/>
    <n v="0.164383561643835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n v="1453334629"/>
    <x v="318"/>
    <n v="1454109420"/>
    <d v="2016-01-29T23:17:00"/>
    <n v="2.456846144090228E-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n v="1405485297"/>
    <x v="319"/>
    <n v="1410669297"/>
    <d v="2014-09-14T04:34:57"/>
    <n v="0.16438356164383561"/>
  </r>
  <r>
    <n v="2858"/>
    <s v="Gay Party Superposh 'Winter Wonderland'"/>
    <s v="Een Gay Party in het centrum van Amersfoort. &#10;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n v="1415711095"/>
    <x v="320"/>
    <n v="1417778880"/>
    <d v="2014-12-05T11:28:00"/>
    <n v="6.5569032217162246E-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n v="1415328259"/>
    <x v="321"/>
    <n v="1420512259"/>
    <d v="2015-01-06T02:44:19"/>
    <n v="0.1643835616438356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n v="1429584438"/>
    <x v="322"/>
    <n v="1434768438"/>
    <d v="2015-06-20T02:47:18"/>
    <n v="0.1643835616438356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n v="1434477079"/>
    <x v="323"/>
    <n v="1437069079"/>
    <d v="2015-07-16T17:51:19"/>
    <n v="8.2191780821917804E-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n v="1412432436"/>
    <x v="324"/>
    <n v="1417620036"/>
    <d v="2014-12-03T15:20:36"/>
    <n v="0.164497716894970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n v="1412945440"/>
    <x v="325"/>
    <n v="1413608340"/>
    <d v="2014-10-18T04:59:00"/>
    <n v="2.1020421106029422E-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n v="1422920415"/>
    <x v="326"/>
    <n v="1428100815"/>
    <d v="2015-04-03T22:40:15"/>
    <n v="0.1642694063926807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n v="1464141158"/>
    <x v="327"/>
    <n v="1469325158"/>
    <d v="2016-07-24T01:52:38"/>
    <n v="0.1643835616438356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n v="1426302380"/>
    <x v="328"/>
    <n v="1428894380"/>
    <d v="2015-04-13T03:06:20"/>
    <n v="8.2191780821917804E-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n v="1429845660"/>
    <x v="329"/>
    <n v="1432437660"/>
    <d v="2015-05-24T03:21:00"/>
    <n v="8.2191780821917804E-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n v="1450946752"/>
    <x v="330"/>
    <n v="1453538752"/>
    <d v="2016-01-23T08:45:52"/>
    <n v="8.2191780821917804E-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n v="1487944803"/>
    <x v="331"/>
    <n v="1489669203"/>
    <d v="2017-03-16T13:00:03"/>
    <n v="5.4680365296830229E-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n v="1457548917"/>
    <x v="332"/>
    <n v="1462729317"/>
    <d v="2016-05-08T17:41:57"/>
    <n v="0.1642694063927007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n v="1462666325"/>
    <x v="333"/>
    <n v="1465258325"/>
    <d v="2016-06-07T00:12:05"/>
    <n v="8.2191780821917804E-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n v="1407867023"/>
    <x v="334"/>
    <n v="1410459023"/>
    <d v="2014-09-11T18:10:23"/>
    <n v="8.2191780821917804E-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n v="1422043154"/>
    <x v="335"/>
    <n v="1425258240"/>
    <d v="2015-03-02T01:04:00"/>
    <n v="0.1019497082699074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n v="1406819784"/>
    <x v="336"/>
    <n v="1412003784"/>
    <d v="2014-09-29T15:16:24"/>
    <n v="0.1643835616438356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n v="1457105811"/>
    <x v="337"/>
    <n v="1459694211"/>
    <d v="2016-04-03T14:36:51"/>
    <n v="8.2077625570782894E-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n v="1405363748"/>
    <x v="338"/>
    <n v="1407955748"/>
    <d v="2014-08-13T18:49:08"/>
    <n v="8.2191780821917804E-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n v="1445033346"/>
    <x v="339"/>
    <n v="1447628946"/>
    <d v="2015-11-15T23:09:06"/>
    <n v="8.2305936073072655E-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n v="1406128250"/>
    <x v="340"/>
    <n v="1411312250"/>
    <d v="2014-09-21T15:10:50"/>
    <n v="0.1643835616438356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n v="1449550672"/>
    <x v="341"/>
    <n v="1452142672"/>
    <d v="2016-01-07T04:57:52"/>
    <n v="8.2191780821917804E-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n v="1422650029"/>
    <x v="342"/>
    <n v="1425242029"/>
    <d v="2015-03-01T20:33:49"/>
    <n v="8.2191780821917804E-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n v="1489591807"/>
    <x v="343"/>
    <n v="1491233407"/>
    <d v="2017-04-03T15:30:07"/>
    <n v="5.2054794520547946E-2"/>
  </r>
  <r>
    <n v="3143"/>
    <s v="This is Living by Liam Borrett"/>
    <s v="THE POIGNANT EXPLORATION OF WHAT IT MEANS TO SAY GOODBYE.&#10;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n v="1489480556"/>
    <x v="344"/>
    <n v="1491726956"/>
    <d v="2017-04-09T08:35:56"/>
    <n v="7.1232876712328766E-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n v="1485478734"/>
    <x v="345"/>
    <n v="1490659134"/>
    <d v="2017-03-27T23:58:54"/>
    <n v="0.1642694063926807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n v="1478662675"/>
    <x v="346"/>
    <n v="1481258275"/>
    <d v="2016-12-09T04:37:55"/>
    <n v="8.2305936073052713E-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n v="1435368598"/>
    <x v="347"/>
    <n v="1437960598"/>
    <d v="2015-07-27T01:29:58"/>
    <n v="8.2191780821917804E-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n v="1434558479"/>
    <x v="348"/>
    <n v="1437149640"/>
    <d v="2015-07-17T16:14:00"/>
    <n v="8.2165176306443752E-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n v="1440052651"/>
    <x v="349"/>
    <n v="1442644651"/>
    <d v="2015-09-19T06:37:31"/>
    <n v="8.2191780821917804E-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n v="1444852796"/>
    <x v="350"/>
    <n v="1450040396"/>
    <d v="2015-12-13T20:59:56"/>
    <n v="0.16449771689499046"/>
  </r>
  <r>
    <n v="3636"/>
    <s v="The Brother's of B-Block"/>
    <s v="The Brotherâ€™s of B-block is a musical play. A new take on &quot;OZ&quot; &#10;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n v="1439224829"/>
    <x v="351"/>
    <n v="1442248829"/>
    <d v="2015-09-14T16:40:29"/>
    <n v="9.5890410958904104E-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n v="1410966179"/>
    <x v="352"/>
    <n v="1412485200"/>
    <d v="2014-10-05T05:00:00"/>
    <n v="4.816783992896552E-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n v="1444274839"/>
    <x v="353"/>
    <n v="1447734439"/>
    <d v="2015-11-17T04:27:19"/>
    <n v="0.1097031963470253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n v="1428539708"/>
    <x v="354"/>
    <n v="1429396200"/>
    <d v="2015-04-18T22:30:00"/>
    <n v="2.7159183155761216E-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n v="1447797950"/>
    <x v="355"/>
    <n v="1450389950"/>
    <d v="2015-12-17T22:05:50"/>
    <n v="8.2191780821917804E-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n v="1401814964"/>
    <x v="356"/>
    <n v="1404406964"/>
    <d v="2014-07-03T17:02:44"/>
    <n v="8.2191780821917804E-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n v="1401823952"/>
    <x v="357"/>
    <n v="1404532740"/>
    <d v="2014-07-05T03:59:00"/>
    <n v="8.5895104008114398E-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n v="1477238423"/>
    <x v="358"/>
    <n v="1479834023"/>
    <d v="2016-11-22T17:00:23"/>
    <n v="8.2305936073052713E-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n v="1399480592"/>
    <x v="359"/>
    <n v="1404664592"/>
    <d v="2014-07-06T16:36:32"/>
    <n v="0.1643835616438356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n v="1442890906"/>
    <x v="360"/>
    <n v="1445482906"/>
    <d v="2015-10-22T03:01:46"/>
    <n v="8.2191780821917804E-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n v="1465172024"/>
    <x v="361"/>
    <n v="1469948400"/>
    <d v="2016-07-31T07:00:00"/>
    <n v="0.1514578893962507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n v="1441552305"/>
    <x v="362"/>
    <n v="1446739905"/>
    <d v="2015-11-05T16:11:45"/>
    <n v="0.1644977168949705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n v="1435202996"/>
    <x v="363"/>
    <n v="1439522996"/>
    <d v="2015-08-14T03:29:56"/>
    <n v="0.1369863013698630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n v="1441730535"/>
    <x v="364"/>
    <n v="1444322535"/>
    <d v="2015-10-08T16:42:15"/>
    <n v="8.2191780821917804E-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n v="1420244622"/>
    <x v="365"/>
    <n v="1422061200"/>
    <d v="2015-01-24T01:00:00"/>
    <n v="5.7603310502300914E-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n v="1472804365"/>
    <x v="366"/>
    <n v="1472896800"/>
    <d v="2016-09-03T10:00:00"/>
    <n v="2.9310946220417241E-3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n v="1419626396"/>
    <x v="367"/>
    <n v="1422218396"/>
    <d v="2015-01-25T20:39:56"/>
    <n v="8.2191780821917804E-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n v="1451950570"/>
    <x v="368"/>
    <n v="1454281380"/>
    <d v="2016-01-31T23:03:00"/>
    <n v="7.3909500253678637E-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n v="1407076069"/>
    <x v="369"/>
    <n v="1409668069"/>
    <d v="2014-09-02T14:27:49"/>
    <n v="8.2191780821917804E-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n v="1425322792"/>
    <x v="370"/>
    <n v="1427479192"/>
    <d v="2015-03-27T17:59:52"/>
    <n v="6.8378995433796594E-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n v="1460242191"/>
    <x v="371"/>
    <n v="1462834191"/>
    <d v="2016-05-09T22:49:51"/>
    <n v="8.2191780821917804E-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n v="1415683702"/>
    <x v="372"/>
    <n v="1418275702"/>
    <d v="2014-12-11T05:28:22"/>
    <n v="8.2191780821917804E-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n v="1408203557"/>
    <x v="373"/>
    <n v="1408863600"/>
    <d v="2014-08-24T07:00:00"/>
    <n v="2.0929826230324217E-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n v="1435709765"/>
    <x v="374"/>
    <n v="1439581080"/>
    <d v="2015-08-14T19:38:00"/>
    <n v="0.1227585933536405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n v="1462360752"/>
    <x v="375"/>
    <n v="1464952752"/>
    <d v="2016-06-03T11:19:12"/>
    <n v="8.2191780821917804E-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n v="1413291655"/>
    <x v="376"/>
    <n v="1414346400"/>
    <d v="2014-10-26T18:00:00"/>
    <n v="3.3445744545913418E-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n v="1457078868"/>
    <x v="377"/>
    <n v="1459490400"/>
    <d v="2016-04-01T06:00:00"/>
    <n v="7.6469178082204534E-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n v="1439350707"/>
    <x v="378"/>
    <n v="1441510707"/>
    <d v="2015-09-06T03:38:27"/>
    <n v="6.8493150684931503E-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n v="1477981120"/>
    <x v="379"/>
    <n v="1480576720"/>
    <d v="2016-12-01T07:18:40"/>
    <n v="8.2305936073052713E-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n v="1429306914"/>
    <x v="380"/>
    <n v="1434490914"/>
    <d v="2015-06-16T21:41:54"/>
    <n v="0.1643835616438356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n v="1438098875"/>
    <x v="381"/>
    <n v="1440690875"/>
    <d v="2015-08-27T15:54:35"/>
    <n v="8.2191780821917804E-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n v="1404892123"/>
    <x v="382"/>
    <n v="1410076123"/>
    <d v="2014-09-07T07:48:43"/>
    <n v="0.1643835616438356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n v="1467162586"/>
    <x v="383"/>
    <n v="1469834940"/>
    <d v="2016-07-29T23:29:00"/>
    <n v="8.473978944697691E-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n v="1400168264"/>
    <x v="384"/>
    <n v="1405352264"/>
    <d v="2014-07-14T15:37:44"/>
    <n v="0.1643835616438356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n v="1459203727"/>
    <x v="385"/>
    <n v="1461543600"/>
    <d v="2016-04-25T00:20:00"/>
    <n v="7.4196886098429352E-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n v="1445226117"/>
    <x v="386"/>
    <n v="1447821717"/>
    <d v="2015-11-18T04:41:57"/>
    <n v="8.2305936073052713E-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n v="1465850898"/>
    <x v="387"/>
    <n v="1468442898"/>
    <d v="2016-07-13T20:48:18"/>
    <n v="8.2191780821917804E-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n v="1444413581"/>
    <x v="388"/>
    <n v="1447009181"/>
    <d v="2015-11-08T18:59:41"/>
    <n v="8.2305936073072655E-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n v="1425633821"/>
    <x v="389"/>
    <n v="1428222221"/>
    <d v="2015-04-05T08:23:41"/>
    <n v="8.2077625570802837E-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n v="1427979849"/>
    <x v="390"/>
    <n v="1430571849"/>
    <d v="2015-05-02T13:04:09"/>
    <n v="8.2191780821917804E-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n v="1455861269"/>
    <x v="391"/>
    <n v="1457157269"/>
    <d v="2016-03-05T05:54:29"/>
    <n v="4.1095890410958902E-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n v="1454975963"/>
    <x v="392"/>
    <n v="1458860363"/>
    <d v="2016-03-24T22:59:23"/>
    <n v="0.1231735159817617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n v="1444059839"/>
    <x v="393"/>
    <n v="1449247439"/>
    <d v="2015-12-04T16:43:59"/>
    <n v="0.1644977168949705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n v="1447461370"/>
    <x v="394"/>
    <n v="1450053370"/>
    <d v="2015-12-14T00:36:10"/>
    <n v="8.2191780821917804E-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n v="1414591364"/>
    <x v="395"/>
    <n v="1418914964"/>
    <d v="2014-12-18T15:02:44"/>
    <n v="0.1371004566209979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n v="1415228325"/>
    <x v="396"/>
    <n v="1416524325"/>
    <d v="2014-11-20T22:58:45"/>
    <n v="4.1095890410958902E-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n v="1399058797"/>
    <x v="397"/>
    <n v="1399618380"/>
    <d v="2014-05-09T06:53:00"/>
    <n v="1.7744260527650435E-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n v="1472674285"/>
    <x v="398"/>
    <n v="1475294400"/>
    <d v="2016-10-01T04:00:00"/>
    <n v="8.308330162355361E-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n v="1456025023"/>
    <x v="399"/>
    <n v="1461205423"/>
    <d v="2016-04-21T02:23:43"/>
    <n v="0.1642694063926807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n v="1480187931"/>
    <x v="400"/>
    <n v="1482779931"/>
    <d v="2016-12-26T19:18:51"/>
    <n v="8.2191780821917804E-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n v="1411499149"/>
    <x v="401"/>
    <n v="1413921060"/>
    <d v="2014-10-21T19:51:00"/>
    <n v="7.6798294013173146E-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n v="1482951242"/>
    <x v="402"/>
    <n v="1485543242"/>
    <d v="2017-01-27T18:54:02"/>
    <n v="8.2191780821917804E-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n v="1463849116"/>
    <x v="403"/>
    <n v="1465930440"/>
    <d v="2016-06-14T18:54:00"/>
    <n v="6.5998351090820501E-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n v="1466185786"/>
    <x v="404"/>
    <n v="1468777786"/>
    <d v="2016-07-17T17:49:46"/>
    <n v="8.2191780821917804E-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n v="1449431237"/>
    <x v="405"/>
    <n v="1454284500"/>
    <d v="2016-01-31T23:55:00"/>
    <n v="0.1538959601724979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n v="1462468797"/>
    <x v="406"/>
    <n v="1465060797"/>
    <d v="2016-06-04T17:19:57"/>
    <n v="8.2191780821917804E-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n v="1413341990"/>
    <x v="407"/>
    <n v="1414205990"/>
    <d v="2014-10-25T02:59:50"/>
    <n v="2.7397260273972601E-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n v="1482788482"/>
    <x v="408"/>
    <n v="1485380482"/>
    <d v="2017-01-25T21:41:22"/>
    <n v="8.2191780821917804E-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n v="1446209804"/>
    <x v="409"/>
    <n v="1448805404"/>
    <d v="2015-11-29T13:56:44"/>
    <n v="8.2305936073072655E-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n v="1411745790"/>
    <x v="410"/>
    <n v="1416933390"/>
    <d v="2014-11-25T16:36:30"/>
    <n v="0.1644977168949705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n v="1408024795"/>
    <x v="411"/>
    <n v="1413208795"/>
    <d v="2014-10-13T13:59:55"/>
    <n v="0.1643835616438356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8"/>
    <s v="musical"/>
    <n v="1457403364"/>
    <x v="412"/>
    <n v="1462467600"/>
    <d v="2016-05-05T17:00:00"/>
    <n v="0.160585870116682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n v="1457113316"/>
    <x v="413"/>
    <n v="1462293716"/>
    <d v="2016-05-03T16:41:56"/>
    <n v="0.1642694063927007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8"/>
    <s v="plays"/>
    <n v="1457120942"/>
    <x v="414"/>
    <n v="1462301342"/>
    <d v="2016-05-03T18:49:02"/>
    <n v="0.16426940639268078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n v="1403734502"/>
    <x v="415"/>
    <n v="1406326502"/>
    <d v="2014-07-25T22:15:02"/>
    <n v="8.2191780821917804E-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n v="1453349197"/>
    <x v="416"/>
    <n v="1455941197"/>
    <d v="2016-02-20T04:06:37"/>
    <n v="8.2191780821917804E-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6"/>
    <s v="food trucks"/>
    <n v="1475192634"/>
    <x v="417"/>
    <n v="1477784634"/>
    <d v="2016-10-29T23:43:54"/>
    <n v="8.2191780821917804E-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n v="1422357552"/>
    <x v="418"/>
    <n v="1427537952"/>
    <d v="2015-03-28T10:19:12"/>
    <n v="0.1642694063927007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6"/>
    <s v="food trucks"/>
    <n v="1404861228"/>
    <x v="419"/>
    <n v="1407453228"/>
    <d v="2014-08-07T23:13:48"/>
    <n v="8.2191780821917804E-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n v="1453676709"/>
    <x v="420"/>
    <n v="1456700709"/>
    <d v="2016-02-28T23:05:09"/>
    <n v="9.5890410958904104E-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n v="1386886874"/>
    <x v="421"/>
    <n v="1392070874"/>
    <d v="2014-02-10T22:21:14"/>
    <n v="0.164383561643835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n v="1410980432"/>
    <x v="422"/>
    <n v="1413572432"/>
    <d v="2014-10-17T19:00:32"/>
    <n v="8.2191780821917804E-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n v="1464085545"/>
    <x v="423"/>
    <n v="1467541545"/>
    <d v="2016-07-03T10:25:45"/>
    <n v="0.109589041095890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n v="1465791614"/>
    <x v="424"/>
    <n v="1470975614"/>
    <d v="2016-08-12T04:20:14"/>
    <n v="0.1643835616438356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6"/>
    <s v="food trucks"/>
    <n v="1455262733"/>
    <x v="425"/>
    <n v="1458715133"/>
    <d v="2016-03-23T06:38:53"/>
    <n v="0.1094748858447754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6"/>
    <s v="food trucks"/>
    <n v="1461896613"/>
    <x v="426"/>
    <n v="1467080613"/>
    <d v="2016-06-28T02:23:33"/>
    <n v="0.1643835616438356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8"/>
    <s v="musical"/>
    <n v="1459410101"/>
    <x v="427"/>
    <n v="1461994440"/>
    <d v="2016-04-30T05:34:00"/>
    <n v="8.1948852105535028E-2"/>
  </r>
  <r>
    <n v="3805"/>
    <s v="&quot;Sounds By The River&quot; ( Original Musical)"/>
    <s v="&quot;Sounds By The River&quot; tells the story of a Detroit composer through&#10;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8"/>
    <s v="musical"/>
    <n v="1406668640"/>
    <x v="428"/>
    <n v="1411852640"/>
    <d v="2014-09-27T21:17:20"/>
    <n v="0.1643835616438356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n v="1376502980"/>
    <x v="429"/>
    <n v="1379094980"/>
    <d v="2013-09-13T17:56:20"/>
    <n v="8.2191780821917804E-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6"/>
    <s v="food trucks"/>
    <n v="1423594151"/>
    <x v="430"/>
    <n v="1426182551"/>
    <d v="2015-03-12T17:49:11"/>
    <n v="8.2077625570762966E-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6"/>
    <s v="food trucks"/>
    <n v="1467327890"/>
    <x v="431"/>
    <n v="1469919890"/>
    <d v="2016-07-30T23:04:50"/>
    <n v="8.2191780821917804E-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8"/>
    <s v="spaces"/>
    <n v="1417718601"/>
    <x v="432"/>
    <n v="1422902601"/>
    <d v="2015-02-02T18:43:21"/>
    <n v="0.1643835616438356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n v="1430899375"/>
    <x v="433"/>
    <n v="1432195375"/>
    <d v="2015-05-21T08:02:55"/>
    <n v="4.1095890410958902E-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6"/>
    <s v="food trucks"/>
    <n v="1409109739"/>
    <x v="434"/>
    <n v="1411701739"/>
    <d v="2014-09-26T03:22:19"/>
    <n v="8.2191780821917804E-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8"/>
    <s v="plays"/>
    <n v="1428955887"/>
    <x v="435"/>
    <n v="1434139887"/>
    <d v="2015-06-12T20:11:27"/>
    <n v="0.1643835616438356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5"/>
    <s v="mobile games"/>
    <n v="1475398147"/>
    <x v="436"/>
    <n v="1478425747"/>
    <d v="2016-11-06T09:49:07"/>
    <n v="9.6004566210058956E-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n v="1405713498"/>
    <x v="437"/>
    <n v="1408305498"/>
    <d v="2014-08-17T19:58:18"/>
    <n v="8.2191780821917804E-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5"/>
    <s v="mobile games"/>
    <n v="1416034228"/>
    <x v="438"/>
    <n v="1417235580"/>
    <d v="2014-11-29T04:33:00"/>
    <n v="3.8094622019278872E-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8"/>
    <s v="plays"/>
    <n v="1421185594"/>
    <x v="439"/>
    <n v="1426365994"/>
    <d v="2015-03-14T20:46:34"/>
    <n v="0.1642694063927007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8"/>
    <s v="spaces"/>
    <n v="1422658955"/>
    <x v="440"/>
    <n v="1425250955"/>
    <d v="2015-03-01T23:02:35"/>
    <n v="8.2191780821917804E-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8"/>
    <s v="musical"/>
    <n v="1470672906"/>
    <x v="441"/>
    <n v="1475853060"/>
    <d v="2016-10-07T15:11:00"/>
    <n v="0.1642616057838632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8"/>
    <s v="musical"/>
    <n v="1479170556"/>
    <x v="442"/>
    <n v="1484354556"/>
    <d v="2017-01-14T00:42:36"/>
    <n v="0.1643835616438356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8"/>
    <s v="spaces"/>
    <n v="1428075293"/>
    <x v="443"/>
    <n v="1433259293"/>
    <d v="2015-06-02T15:34:53"/>
    <n v="0.1643835616438356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8"/>
    <s v="spaces"/>
    <n v="1415660390"/>
    <x v="444"/>
    <n v="1420844390"/>
    <d v="2015-01-09T22:59:50"/>
    <n v="0.1643835616438356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n v="1455230275"/>
    <x v="445"/>
    <n v="1457822275"/>
    <d v="2016-03-12T22:37:55"/>
    <n v="8.2191780821917804E-2"/>
  </r>
  <r>
    <n v="1176"/>
    <s v="Mirlin's Sushi"/>
    <s v="Mirlins Sushi!&#10;Find us on Facebook!&#10;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6"/>
    <s v="food trucks"/>
    <n v="1484094498"/>
    <x v="446"/>
    <n v="1488805200"/>
    <d v="2017-03-06T13:00:00"/>
    <n v="0.14937538051752897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n v="1438271624"/>
    <x v="447"/>
    <n v="1440863624"/>
    <d v="2015-08-29T15:53:44"/>
    <n v="8.2191780821917804E-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n v="1434201935"/>
    <x v="448"/>
    <n v="1437657935"/>
    <d v="2015-07-23T13:25:35"/>
    <n v="0.109589041095890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8"/>
    <s v="plays"/>
    <n v="1428957912"/>
    <x v="449"/>
    <n v="1431549912"/>
    <d v="2015-05-13T20:45:12"/>
    <n v="8.2191780821917804E-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n v="1425156750"/>
    <x v="450"/>
    <n v="1427745150"/>
    <d v="2015-03-30T19:52:30"/>
    <n v="8.2077625570762966E-2"/>
  </r>
  <r>
    <n v="540"/>
    <s v="hap's- Whats the program?"/>
    <s v="There are so many dilemmas in life- what to do, where to go? &#10;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n v="1420486606"/>
    <x v="451"/>
    <n v="1423078606"/>
    <d v="2015-02-04T19:36:46"/>
    <n v="8.2191780821917804E-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6"/>
    <s v="food trucks"/>
    <n v="1405633452"/>
    <x v="452"/>
    <n v="1408225452"/>
    <d v="2014-08-16T21:44:12"/>
    <n v="8.2191780821917804E-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n v="1371655522"/>
    <x v="453"/>
    <n v="1375299780"/>
    <d v="2013-07-31T19:43:00"/>
    <n v="0.1155586631151716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8"/>
    <s v="plays"/>
    <n v="1424759330"/>
    <x v="454"/>
    <n v="1429936500"/>
    <d v="2015-04-25T04:35:00"/>
    <n v="0.1641669837645915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8"/>
    <s v="plays"/>
    <n v="1453487587"/>
    <x v="455"/>
    <n v="1455647587"/>
    <d v="2016-02-16T18:33:07"/>
    <n v="6.8493150684931503E-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n v="1461693463"/>
    <x v="456"/>
    <n v="1464285463"/>
    <d v="2016-05-26T17:57:43"/>
    <n v="8.2191780821917804E-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n v="1408845100"/>
    <x v="457"/>
    <n v="1411437100"/>
    <d v="2014-09-23T01:51:40"/>
    <n v="8.2191780821917804E-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n v="1420471349"/>
    <x v="458"/>
    <n v="1425655349"/>
    <d v="2015-03-06T15:22:29"/>
    <n v="0.1643835616438356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n v="1426212762"/>
    <x v="459"/>
    <n v="1428804762"/>
    <d v="2015-04-12T02:12:42"/>
    <n v="8.2191780821917804E-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6"/>
    <s v="food trucks"/>
    <n v="1422605321"/>
    <x v="460"/>
    <n v="1425197321"/>
    <d v="2015-03-01T08:08:41"/>
    <n v="8.2191780821917804E-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8"/>
    <s v="plays"/>
    <n v="1455508964"/>
    <x v="461"/>
    <n v="1458097364"/>
    <d v="2016-03-16T03:02:44"/>
    <n v="8.2077625570782894E-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n v="1485267262"/>
    <x v="462"/>
    <n v="1490447662"/>
    <d v="2017-03-25T13:14:22"/>
    <n v="0.1642694063927007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n v="1399070239"/>
    <x v="463"/>
    <n v="1401662239"/>
    <d v="2014-06-01T22:37:19"/>
    <n v="8.2191780821917804E-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5"/>
    <s v="video games"/>
    <n v="1417470718"/>
    <x v="464"/>
    <n v="1420876740"/>
    <d v="2015-01-10T07:59:00"/>
    <n v="0.1080042491121375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8"/>
    <s v="spaces"/>
    <n v="1457303796"/>
    <x v="465"/>
    <n v="1462484196"/>
    <d v="2016-05-05T21:36:36"/>
    <n v="0.1642694063927007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n v="1401726595"/>
    <x v="466"/>
    <n v="1404318595"/>
    <d v="2014-07-02T16:29:55"/>
    <n v="8.2191780821917804E-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n v="1433542535"/>
    <x v="467"/>
    <n v="1438726535"/>
    <d v="2015-08-04T22:15:35"/>
    <n v="0.1643835616438356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6"/>
    <s v="food trucks"/>
    <n v="1456145527"/>
    <x v="468"/>
    <n v="1458733927"/>
    <d v="2016-03-23T11:52:07"/>
    <n v="8.2077625570782894E-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2"/>
    <s v="translations"/>
    <n v="1413759659"/>
    <x v="469"/>
    <n v="1416355259"/>
    <d v="2014-11-19T00:00:59"/>
    <n v="8.2305936073052713E-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n v="1424212287"/>
    <x v="470"/>
    <n v="1426800687"/>
    <d v="2015-03-19T21:31:27"/>
    <n v="8.2077625570802837E-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8"/>
    <s v="plays"/>
    <n v="1413527001"/>
    <x v="471"/>
    <n v="1416944760"/>
    <d v="2014-11-25T19:46:00"/>
    <n v="0.1083764269406395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n v="1439560393"/>
    <x v="472"/>
    <n v="1441633993"/>
    <d v="2015-09-07T13:53:13"/>
    <n v="6.575342465753424E-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5"/>
    <s v="video games"/>
    <n v="1455315916"/>
    <x v="473"/>
    <n v="1457904316"/>
    <d v="2016-03-13T21:25:16"/>
    <n v="8.2077625570762966E-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n v="1443472804"/>
    <x v="474"/>
    <n v="1448660404"/>
    <d v="2015-11-27T21:40:04"/>
    <n v="0.1644977168949904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n v="1416249045"/>
    <x v="475"/>
    <n v="1418841045"/>
    <d v="2014-12-17T18:30:45"/>
    <n v="8.2191780821917804E-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n v="1405032222"/>
    <x v="476"/>
    <n v="1407624222"/>
    <d v="2014-08-09T22:43:42"/>
    <n v="8.2191780821917804E-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n v="1435070699"/>
    <x v="477"/>
    <n v="1436366699"/>
    <d v="2015-07-08T14:44:59"/>
    <n v="4.1095890410958902E-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7"/>
    <s v="places"/>
    <n v="1415918965"/>
    <x v="478"/>
    <n v="1418510965"/>
    <d v="2014-12-13T22:49:25"/>
    <n v="8.2191780821917804E-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6"/>
    <s v="food trucks"/>
    <n v="1417452890"/>
    <x v="479"/>
    <n v="1420044890"/>
    <d v="2014-12-31T16:54:50"/>
    <n v="8.2191780821917804E-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8"/>
    <s v="plays"/>
    <n v="1472451356"/>
    <x v="480"/>
    <n v="1473699540"/>
    <d v="2016-09-12T16:59:00"/>
    <n v="3.9579654997473818E-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7"/>
    <s v="places"/>
    <n v="1422562655"/>
    <x v="481"/>
    <n v="1425154655"/>
    <d v="2015-02-28T20:17:35"/>
    <n v="8.2191780821917804E-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n v="1440529765"/>
    <x v="482"/>
    <n v="1443121765"/>
    <d v="2015-09-24T19:09:25"/>
    <n v="8.2191780821917804E-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n v="1472865107"/>
    <x v="483"/>
    <n v="1475457107"/>
    <d v="2016-10-03T01:11:47"/>
    <n v="8.2191780821917804E-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6"/>
    <s v="food trucks"/>
    <n v="1423199697"/>
    <x v="484"/>
    <n v="1425791697"/>
    <d v="2015-03-08T05:14:57"/>
    <n v="8.2191780821917804E-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8"/>
    <s v="plays"/>
    <n v="1434739463"/>
    <x v="485"/>
    <n v="1437331463"/>
    <d v="2015-07-19T18:44:23"/>
    <n v="8.2191780821917804E-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n v="1465407134"/>
    <x v="486"/>
    <n v="1467999134"/>
    <d v="2016-07-08T17:32:14"/>
    <n v="8.2191780821917804E-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n v="1455656920"/>
    <x v="487"/>
    <n v="1460837320"/>
    <d v="2016-04-16T20:08:40"/>
    <n v="0.1642694063927206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5"/>
    <s v="mobile games"/>
    <n v="1465427733"/>
    <x v="488"/>
    <n v="1467155733"/>
    <d v="2016-06-28T23:15:33"/>
    <n v="5.4794520547945202E-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n v="1361884763"/>
    <x v="489"/>
    <n v="1364041163"/>
    <d v="2013-03-23T12:19:23"/>
    <n v="6.8378995433776665E-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n v="1461051520"/>
    <x v="490"/>
    <n v="1464939520"/>
    <d v="2016-06-03T07:38:40"/>
    <n v="0.1232876712328767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6"/>
    <s v="food trucks"/>
    <n v="1421944196"/>
    <x v="491"/>
    <n v="1424536196"/>
    <d v="2015-02-21T16:29:56"/>
    <n v="8.2191780821917804E-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8"/>
    <s v="plays"/>
    <n v="1437820396"/>
    <x v="492"/>
    <n v="1440412396"/>
    <d v="2015-08-24T10:33:16"/>
    <n v="8.2191780821917804E-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8"/>
    <s v="spaces"/>
    <n v="1459414740"/>
    <x v="493"/>
    <n v="1463734740"/>
    <d v="2016-05-20T08:59:00"/>
    <n v="0.1369863013698630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8"/>
    <s v="spaces"/>
    <n v="1476549262"/>
    <x v="494"/>
    <n v="1477791960"/>
    <d v="2016-10-30T01:46:00"/>
    <n v="3.9405695078651298E-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n v="1472839486"/>
    <x v="495"/>
    <n v="1475431486"/>
    <d v="2016-10-02T18:04:46"/>
    <n v="8.2191780821917804E-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5"/>
    <s v="video games"/>
    <n v="1419891292"/>
    <x v="496"/>
    <n v="1422483292"/>
    <d v="2015-01-28T22:14:52"/>
    <n v="8.2191780821917804E-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8"/>
    <s v="plays"/>
    <n v="1423024847"/>
    <x v="497"/>
    <n v="1428205247"/>
    <d v="2015-04-05T03:40:47"/>
    <n v="0.1642694063927206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8"/>
    <s v="spaces"/>
    <n v="1414456844"/>
    <x v="498"/>
    <n v="1419644444"/>
    <d v="2014-12-27T01:40:44"/>
    <n v="0.164497716894970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n v="1465921533"/>
    <x v="499"/>
    <n v="1468513533"/>
    <d v="2016-07-14T16:25:33"/>
    <n v="8.2191780821917804E-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n v="1452842511"/>
    <x v="500"/>
    <n v="1457996400"/>
    <d v="2016-03-14T23:00:00"/>
    <n v="0.1634287480973959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n v="1422397029"/>
    <x v="501"/>
    <n v="1424989029"/>
    <d v="2015-02-26T22:17:09"/>
    <n v="8.2191780821917804E-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5"/>
    <s v="video games"/>
    <n v="1453997910"/>
    <x v="502"/>
    <n v="1455207510"/>
    <d v="2016-02-11T16:18:30"/>
    <n v="3.8356164383561646E-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6"/>
    <s v="food trucks"/>
    <n v="1422045244"/>
    <x v="503"/>
    <n v="1427225644"/>
    <d v="2015-03-24T19:34:04"/>
    <n v="0.1642694063927206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6"/>
    <s v="food trucks"/>
    <n v="1424968930"/>
    <x v="504"/>
    <n v="1430149330"/>
    <d v="2015-04-27T15:42:10"/>
    <n v="0.1642694063927206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8"/>
    <s v="plays"/>
    <n v="1404857339"/>
    <x v="505"/>
    <n v="1410041339"/>
    <d v="2014-09-06T22:08:59"/>
    <n v="0.1643835616438356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8"/>
    <s v="plays"/>
    <n v="1423245003"/>
    <x v="506"/>
    <n v="1425833403"/>
    <d v="2015-03-08T16:50:03"/>
    <n v="8.2077625570782894E-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8"/>
    <s v="plays"/>
    <n v="1406004589"/>
    <x v="507"/>
    <n v="1408596589"/>
    <d v="2014-08-21T04:49:49"/>
    <n v="8.2191780821917804E-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n v="1447397260"/>
    <x v="508"/>
    <n v="1449989260"/>
    <d v="2015-12-13T06:47:40"/>
    <n v="8.2191780821917804E-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n v="1428454356"/>
    <x v="509"/>
    <n v="1431046356"/>
    <d v="2015-05-08T00:52:36"/>
    <n v="8.2191780821917804E-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8"/>
    <s v="spaces"/>
    <n v="1429287900"/>
    <x v="510"/>
    <n v="1434309540"/>
    <d v="2015-06-14T19:19:00"/>
    <n v="0.159235159817354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n v="1404953334"/>
    <x v="511"/>
    <n v="1407545334"/>
    <d v="2014-08-09T00:48:54"/>
    <n v="8.2191780821917804E-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6"/>
    <s v="food trucks"/>
    <n v="1435552057"/>
    <x v="512"/>
    <n v="1438576057"/>
    <d v="2015-08-03T04:27:37"/>
    <n v="9.5890410958904104E-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6"/>
    <s v="food trucks"/>
    <n v="1421343743"/>
    <x v="513"/>
    <n v="1426345200"/>
    <d v="2015-03-14T15:00:00"/>
    <n v="0.1585951610857442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8"/>
    <s v="spaces"/>
    <n v="1437591956"/>
    <x v="514"/>
    <n v="1442775956"/>
    <d v="2015-09-20T19:05:56"/>
    <n v="0.1643835616438356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8"/>
    <s v="plays"/>
    <n v="1464045954"/>
    <x v="515"/>
    <n v="1468020354"/>
    <d v="2016-07-08T23:25:54"/>
    <n v="0.12602739726027398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8"/>
    <s v="plays"/>
    <n v="1406578178"/>
    <x v="516"/>
    <n v="1409602178"/>
    <d v="2014-09-01T20:09:38"/>
    <n v="9.5890410958904104E-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n v="1449863202"/>
    <x v="517"/>
    <n v="1454183202"/>
    <d v="2016-01-30T19:46:42"/>
    <n v="0.1369863013698630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n v="1422992879"/>
    <x v="518"/>
    <n v="1424375279"/>
    <d v="2015-02-19T19:47:59"/>
    <n v="4.3835616438356165E-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6"/>
    <s v="food trucks"/>
    <n v="1463090149"/>
    <x v="519"/>
    <n v="1464386640"/>
    <d v="2016-05-27T22:04:00"/>
    <n v="4.1111459918814548E-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n v="1475530292"/>
    <x v="520"/>
    <n v="1478122292"/>
    <d v="2016-11-02T21:31:32"/>
    <n v="8.2191780821917804E-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n v="1402627627"/>
    <x v="521"/>
    <n v="1407811627"/>
    <d v="2014-08-12T02:47:07"/>
    <n v="0.1643835616438356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8"/>
    <s v="plays"/>
    <n v="1427866200"/>
    <x v="522"/>
    <n v="1429074240"/>
    <d v="2015-04-15T05:04:00"/>
    <n v="3.8306697108065196E-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n v="1484726029"/>
    <x v="523"/>
    <n v="1487318029"/>
    <d v="2017-02-17T07:53:49"/>
    <n v="8.2191780821917804E-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n v="1427993710"/>
    <x v="524"/>
    <n v="1429352160"/>
    <d v="2015-04-18T10:16:00"/>
    <n v="4.3076166920347957E-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n v="1471988867"/>
    <x v="525"/>
    <n v="1474580867"/>
    <d v="2016-09-22T21:47:47"/>
    <n v="8.2191780821917804E-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7"/>
    <s v="nature"/>
    <n v="1417453538"/>
    <x v="526"/>
    <n v="1420045538"/>
    <d v="2014-12-31T17:05:38"/>
    <n v="8.2191780821917804E-2"/>
  </r>
  <r>
    <n v="1545"/>
    <s v="Nevada County Hearts"/>
    <s v="&quot;He will not be a wise man who does not study human hearts!&quot;&#10;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7"/>
    <s v="nature"/>
    <n v="1422393234"/>
    <x v="527"/>
    <n v="1425330960"/>
    <d v="2015-03-02T21:16:00"/>
    <n v="9.3154680365293882E-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n v="1423520177"/>
    <x v="528"/>
    <n v="1428231600"/>
    <d v="2015-04-05T11:00:00"/>
    <n v="0.1493982432774915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8"/>
    <s v="plays"/>
    <n v="1487579060"/>
    <x v="529"/>
    <n v="1492759460"/>
    <d v="2017-04-21T07:24:20"/>
    <n v="0.1642694063926807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8"/>
    <s v="musical"/>
    <n v="1414700390"/>
    <x v="530"/>
    <n v="1417295990"/>
    <d v="2014-11-29T21:19:50"/>
    <n v="8.2305936073072655E-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n v="1456441429"/>
    <x v="531"/>
    <n v="1459642200"/>
    <d v="2016-04-03T00:10:00"/>
    <n v="0.10149578259767859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8"/>
    <s v="plays"/>
    <n v="1459825493"/>
    <x v="532"/>
    <n v="1462417493"/>
    <d v="2016-05-05T03:04:53"/>
    <n v="8.2191780821917804E-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5"/>
    <s v="video games"/>
    <n v="1334089208"/>
    <x v="533"/>
    <n v="1339273208"/>
    <d v="2012-06-09T20:20:08"/>
    <n v="0.1643835616438356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6"/>
    <s v="food trucks"/>
    <n v="1448894770"/>
    <x v="534"/>
    <n v="1454078770"/>
    <d v="2016-01-29T14:46:10"/>
    <n v="0.1643835616438356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5"/>
    <s v="video games"/>
    <n v="1430281653"/>
    <x v="535"/>
    <n v="1432873653"/>
    <d v="2015-05-29T04:27:33"/>
    <n v="8.2191780821917804E-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n v="1437142547"/>
    <x v="536"/>
    <n v="1439734001"/>
    <d v="2015-08-16T14:06:41"/>
    <n v="8.2174467275474117E-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n v="1474917604"/>
    <x v="537"/>
    <n v="1477509604"/>
    <d v="2016-10-26T19:20:04"/>
    <n v="8.2191780821917804E-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5"/>
    <s v="video games"/>
    <n v="1449636790"/>
    <x v="538"/>
    <n v="1452228790"/>
    <d v="2016-01-08T04:53:10"/>
    <n v="8.2191780821917804E-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n v="1452272280"/>
    <x v="539"/>
    <n v="1454864280"/>
    <d v="2016-02-07T16:58:00"/>
    <n v="8.2191780821917804E-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8"/>
    <s v="plays"/>
    <n v="1405095123"/>
    <x v="540"/>
    <n v="1410279123"/>
    <d v="2014-09-09T16:12:03"/>
    <n v="0.1643835616438356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8"/>
    <s v="spaces"/>
    <n v="1404523172"/>
    <x v="541"/>
    <n v="1406683172"/>
    <d v="2014-07-30T01:19:32"/>
    <n v="6.8493150684931503E-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8"/>
    <s v="spaces"/>
    <n v="1484009119"/>
    <x v="542"/>
    <n v="1487465119"/>
    <d v="2017-02-19T00:45:19"/>
    <n v="0.109589041095890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8"/>
    <s v="plays"/>
    <n v="1401485207"/>
    <x v="543"/>
    <n v="1403730000"/>
    <d v="2014-06-25T21:00:00"/>
    <n v="7.118191907659957E-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8"/>
    <s v="plays"/>
    <n v="1454280186"/>
    <x v="544"/>
    <n v="1456617600"/>
    <d v="2016-02-28T00:00:00"/>
    <n v="7.4118911719933622E-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5"/>
    <s v="video games"/>
    <n v="1466188338"/>
    <x v="545"/>
    <n v="1468519920"/>
    <d v="2016-07-14T18:12:00"/>
    <n v="7.3933980213071557E-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6"/>
    <s v="restaurants"/>
    <n v="1403149404"/>
    <x v="546"/>
    <n v="1405741404"/>
    <d v="2014-07-19T03:43:24"/>
    <n v="8.2191780821917804E-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n v="1421180060"/>
    <x v="547"/>
    <n v="1423772060"/>
    <d v="2015-02-12T20:14:20"/>
    <n v="8.2191780821917804E-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5"/>
    <s v="video games"/>
    <n v="1390330877"/>
    <x v="548"/>
    <n v="1393786877"/>
    <d v="2014-03-02T19:01:17"/>
    <n v="0.1095890410958904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4"/>
    <s v="audio"/>
    <n v="1412624315"/>
    <x v="549"/>
    <n v="1415219915"/>
    <d v="2014-11-05T20:38:35"/>
    <n v="8.2305936073072655E-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n v="1488038674"/>
    <x v="550"/>
    <n v="1490589360"/>
    <d v="2017-03-27T04:36:00"/>
    <n v="8.0881722475886861E-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5"/>
    <s v="mobile games"/>
    <n v="1475791912"/>
    <x v="551"/>
    <n v="1478383912"/>
    <d v="2016-11-05T22:11:52"/>
    <n v="8.2191780821917804E-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7"/>
    <s v="people"/>
    <n v="1455359083"/>
    <x v="552"/>
    <n v="1457947483"/>
    <d v="2016-03-14T09:24:43"/>
    <n v="8.2077625570802837E-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5"/>
    <s v="video games"/>
    <n v="1415488887"/>
    <x v="553"/>
    <n v="1418080887"/>
    <d v="2014-12-08T23:21:27"/>
    <n v="8.2191780821917804E-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n v="1436456017"/>
    <x v="554"/>
    <n v="1439048017"/>
    <d v="2015-08-08T15:33:37"/>
    <n v="8.2191780821917804E-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8"/>
    <s v="spaces"/>
    <n v="1424826332"/>
    <x v="555"/>
    <n v="1427414732"/>
    <d v="2015-03-27T00:05:32"/>
    <n v="8.2077625570762966E-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n v="1424442326"/>
    <x v="556"/>
    <n v="1429622726"/>
    <d v="2015-04-21T13:25:26"/>
    <n v="0.1642694063926807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8"/>
    <s v="spaces"/>
    <n v="1425053994"/>
    <x v="557"/>
    <n v="1430234394"/>
    <d v="2015-04-28T15:19:54"/>
    <n v="0.1642694063926807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6"/>
    <s v="food trucks"/>
    <n v="1427390557"/>
    <x v="558"/>
    <n v="1431278557"/>
    <d v="2015-05-10T17:22:37"/>
    <n v="0.1232876712328767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8"/>
    <s v="musical"/>
    <n v="1433014746"/>
    <x v="559"/>
    <n v="1435636740"/>
    <d v="2015-06-30T03:59:00"/>
    <n v="8.3142884322685309E-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n v="1429449191"/>
    <x v="560"/>
    <n v="1434633191"/>
    <d v="2015-06-18T13:13:11"/>
    <n v="0.1643835616438356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6"/>
    <s v="food trucks"/>
    <n v="1408983864"/>
    <x v="561"/>
    <n v="1411662264"/>
    <d v="2014-09-25T16:24:24"/>
    <n v="8.4931506849315067E-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5"/>
    <s v="video games"/>
    <n v="1379592786"/>
    <x v="562"/>
    <n v="1382184786"/>
    <d v="2013-10-19T12:13:06"/>
    <n v="8.2191780821917804E-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n v="1422348093"/>
    <x v="563"/>
    <n v="1424940093"/>
    <d v="2015-02-26T08:41:33"/>
    <n v="8.2191780821917804E-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8"/>
    <s v="musical"/>
    <n v="1433254875"/>
    <x v="564"/>
    <n v="1438437600"/>
    <d v="2015-08-01T14:00:00"/>
    <n v="0.164343131659034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n v="1434978130"/>
    <x v="565"/>
    <n v="1437570130"/>
    <d v="2015-07-22T13:02:10"/>
    <n v="8.2191780821917804E-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n v="1423769402"/>
    <x v="566"/>
    <n v="1425827760"/>
    <d v="2015-03-08T15:16:00"/>
    <n v="6.5270104008102445E-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5"/>
    <s v="mobile games"/>
    <n v="1417508426"/>
    <x v="567"/>
    <n v="1420100426"/>
    <d v="2015-01-01T08:20:26"/>
    <n v="8.2191780821917804E-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n v="1316013727"/>
    <x v="568"/>
    <n v="1321201327"/>
    <d v="2011-11-13T16:22:07"/>
    <n v="0.164497716894970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n v="1472843431"/>
    <x v="569"/>
    <n v="1476731431"/>
    <d v="2016-10-17T19:10:31"/>
    <n v="0.1232876712328767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8"/>
    <s v="musical"/>
    <n v="1402294381"/>
    <x v="570"/>
    <n v="1404022381"/>
    <d v="2014-06-29T06:13:01"/>
    <n v="5.4794520547945202E-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8"/>
    <s v="plays"/>
    <n v="1411485391"/>
    <x v="571"/>
    <n v="1414077391"/>
    <d v="2014-10-23T15:16:31"/>
    <n v="8.2191780821917804E-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5"/>
    <s v="video games"/>
    <n v="1389038297"/>
    <x v="572"/>
    <n v="1391630297"/>
    <d v="2014-02-05T19:58:17"/>
    <n v="8.2191780821917804E-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n v="1467736477"/>
    <x v="573"/>
    <n v="1472920477"/>
    <d v="2016-09-03T16:34:37"/>
    <n v="0.1643835616438356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n v="1330733022"/>
    <x v="574"/>
    <n v="1334622660"/>
    <d v="2012-04-17T00:31:00"/>
    <n v="0.1233396118721479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8"/>
    <s v="spaces"/>
    <n v="1442421352"/>
    <x v="575"/>
    <n v="1445013352"/>
    <d v="2015-10-16T16:35:52"/>
    <n v="8.2191780821917804E-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n v="1415726460"/>
    <x v="576"/>
    <n v="1420910460"/>
    <d v="2015-01-10T17:21:00"/>
    <n v="0.1643835616438356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8"/>
    <s v="plays"/>
    <n v="1458333811"/>
    <x v="577"/>
    <n v="1460925811"/>
    <d v="2016-04-17T20:43:31"/>
    <n v="8.2191780821917804E-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7"/>
    <s v="photobooks"/>
    <n v="1408962270"/>
    <x v="578"/>
    <n v="1414123200"/>
    <d v="2014-10-24T04:00:00"/>
    <n v="0.1636520167427577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7"/>
    <s v="places"/>
    <n v="1409089391"/>
    <x v="579"/>
    <n v="1411681391"/>
    <d v="2014-09-25T21:43:11"/>
    <n v="8.2191780821917804E-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6"/>
    <s v="restaurants"/>
    <n v="1407440918"/>
    <x v="580"/>
    <n v="1411328918"/>
    <d v="2014-09-21T19:48:38"/>
    <n v="0.1232876712328767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n v="1453963536"/>
    <x v="581"/>
    <n v="1456555536"/>
    <d v="2016-02-27T06:45:36"/>
    <n v="8.2191780821917804E-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8"/>
    <s v="plays"/>
    <n v="1458075837"/>
    <x v="582"/>
    <n v="1463259837"/>
    <d v="2016-05-14T21:03:57"/>
    <n v="0.1643835616438356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8"/>
    <s v="plays"/>
    <n v="1434322815"/>
    <x v="583"/>
    <n v="1436914815"/>
    <d v="2015-07-14T23:00:15"/>
    <n v="8.2191780821917804E-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5"/>
    <s v="video games"/>
    <n v="1406321291"/>
    <x v="584"/>
    <n v="1408913291"/>
    <d v="2014-08-24T20:48:11"/>
    <n v="8.2191780821917804E-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n v="1438959121"/>
    <x v="585"/>
    <n v="1441516200"/>
    <d v="2015-09-06T05:10:00"/>
    <n v="8.1084443176063961E-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4"/>
    <s v="audio"/>
    <n v="1420668801"/>
    <x v="586"/>
    <n v="1425587220"/>
    <d v="2015-03-05T20:27:00"/>
    <n v="0.155962043378999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n v="1441209715"/>
    <x v="587"/>
    <n v="1445097715"/>
    <d v="2015-10-17T16:01:55"/>
    <n v="0.12328767123287671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8"/>
    <s v="spaces"/>
    <n v="1455025359"/>
    <x v="588"/>
    <n v="1457617359"/>
    <d v="2016-03-10T13:42:39"/>
    <n v="8.2191780821917804E-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n v="1443562848"/>
    <x v="589"/>
    <n v="1446154848"/>
    <d v="2015-10-29T21:40:48"/>
    <n v="8.2191780821917804E-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n v="1421545247"/>
    <x v="590"/>
    <n v="1424137247"/>
    <d v="2015-02-17T01:40:47"/>
    <n v="8.2191780821917804E-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n v="1467321194"/>
    <x v="591"/>
    <n v="1469913194"/>
    <d v="2016-07-30T21:13:14"/>
    <n v="8.2191780821917804E-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n v="1443200818"/>
    <x v="592"/>
    <n v="1448388418"/>
    <d v="2015-11-24T18:06:58"/>
    <n v="0.1644977168949705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8"/>
    <s v="plays"/>
    <n v="1440701890"/>
    <x v="593"/>
    <n v="1445885890"/>
    <d v="2015-10-26T18:58:10"/>
    <n v="0.1643835616438356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n v="1461874935"/>
    <x v="594"/>
    <n v="1463602935"/>
    <d v="2016-05-18T20:22:15"/>
    <n v="5.4794520547945202E-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n v="1449186941"/>
    <x v="595"/>
    <n v="1454370941"/>
    <d v="2016-02-01T23:55:41"/>
    <n v="0.1643835616438356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n v="1456270753"/>
    <x v="596"/>
    <n v="1458859153"/>
    <d v="2016-03-24T22:39:13"/>
    <n v="8.2077625570802837E-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n v="1389399701"/>
    <x v="597"/>
    <n v="1391991701"/>
    <d v="2014-02-10T00:21:41"/>
    <n v="8.2191780821917804E-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n v="1458336690"/>
    <x v="598"/>
    <n v="1460644440"/>
    <d v="2016-04-14T14:34:00"/>
    <n v="7.3178272450515003E-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5"/>
    <s v="mobile games"/>
    <n v="1404833717"/>
    <x v="599"/>
    <n v="1407425717"/>
    <d v="2014-08-07T15:35:17"/>
    <n v="8.2191780821917804E-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6"/>
    <s v="food trucks"/>
    <n v="1414351127"/>
    <x v="600"/>
    <n v="1415909927"/>
    <d v="2014-11-13T20:18:47"/>
    <n v="4.9429223744285593E-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n v="1420840709"/>
    <x v="601"/>
    <n v="1423432709"/>
    <d v="2015-02-08T21:58:29"/>
    <n v="8.2191780821917804E-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n v="1441997020"/>
    <x v="602"/>
    <n v="1444589020"/>
    <d v="2015-10-11T18:43:40"/>
    <n v="8.2191780821917804E-2"/>
  </r>
  <r>
    <n v="1482"/>
    <s v="Black Matter: Reality is in the eyes of the beholder"/>
    <s v="Those who believe, call them Gods.&#10;Those who don't believe, call them aliens.&#10;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n v="1345062936"/>
    <x v="603"/>
    <n v="1347004260"/>
    <d v="2012-09-07T07:51:00"/>
    <n v="6.1558980213068361E-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s v="art books"/>
    <n v="1430124509"/>
    <x v="604"/>
    <n v="1432843500"/>
    <d v="2015-05-28T20:05:00"/>
    <n v="8.6218639015724838E-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n v="1457297932"/>
    <x v="605"/>
    <n v="1462391932"/>
    <d v="2016-05-04T19:58:52"/>
    <n v="0.161529680365283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n v="1447864021"/>
    <x v="606"/>
    <n v="1451752021"/>
    <d v="2016-01-02T16:27:01"/>
    <n v="0.12328767123287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n v="1464197269"/>
    <x v="607"/>
    <n v="1466789269"/>
    <d v="2016-06-24T17:27:49"/>
    <n v="8.2191780821917804E-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8"/>
    <s v="spaces"/>
    <n v="1468673092"/>
    <x v="608"/>
    <n v="1471265092"/>
    <d v="2016-08-15T12:44:52"/>
    <n v="8.2191780821917804E-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8"/>
    <s v="spaces"/>
    <n v="1463648360"/>
    <x v="609"/>
    <n v="1464354720"/>
    <d v="2016-05-27T13:12:00"/>
    <n v="2.2398528665677351E-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8"/>
    <s v="musical"/>
    <n v="1477178238"/>
    <x v="610"/>
    <n v="1479773838"/>
    <d v="2016-11-22T00:17:18"/>
    <n v="8.2305936073072655E-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8"/>
    <s v="plays"/>
    <n v="1412328979"/>
    <x v="611"/>
    <n v="1412656200"/>
    <d v="2014-10-07T04:30:00"/>
    <n v="1.0376109842714145E-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n v="1458240206"/>
    <x v="612"/>
    <n v="1460832206"/>
    <d v="2016-04-16T18:43:26"/>
    <n v="8.2191780821917804E-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n v="1407178164"/>
    <x v="613"/>
    <n v="1409770164"/>
    <d v="2014-09-03T18:49:24"/>
    <n v="8.2191780821917804E-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n v="1471844704"/>
    <x v="614"/>
    <n v="1474436704"/>
    <d v="2016-09-21T05:45:04"/>
    <n v="8.2191780821917804E-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5"/>
    <s v="mobile games"/>
    <n v="1462515693"/>
    <x v="615"/>
    <n v="1465107693"/>
    <d v="2016-06-05T06:21:33"/>
    <n v="8.2191780821917804E-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n v="1486923722"/>
    <x v="616"/>
    <n v="1489512122"/>
    <d v="2017-03-14T17:22:02"/>
    <n v="8.2077625570802837E-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n v="1386463198"/>
    <x v="617"/>
    <n v="1389055198"/>
    <d v="2014-01-07T00:39:58"/>
    <n v="8.2191780821917804E-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5"/>
    <s v="video games"/>
    <n v="1355342424"/>
    <x v="618"/>
    <n v="1357934424"/>
    <d v="2013-01-11T20:00:24"/>
    <n v="8.2191780821917804E-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n v="1373971408"/>
    <x v="619"/>
    <n v="1376563408"/>
    <d v="2013-08-15T10:43:28"/>
    <n v="8.2191780821917804E-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8"/>
    <s v="spaces"/>
    <n v="1422328795"/>
    <x v="620"/>
    <n v="1424920795"/>
    <d v="2015-02-26T03:19:55"/>
    <n v="8.2191780821917804E-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n v="1452124531"/>
    <x v="621"/>
    <n v="1457308531"/>
    <d v="2016-03-06T23:55:31"/>
    <n v="0.1643835616438356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5"/>
    <s v="mobile games"/>
    <n v="1455377729"/>
    <x v="622"/>
    <n v="1457966129"/>
    <d v="2016-03-14T14:35:29"/>
    <n v="8.2077625570762966E-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n v="1373548520"/>
    <x v="623"/>
    <n v="1376140520"/>
    <d v="2013-08-10T13:15:20"/>
    <n v="8.2191780821917804E-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6"/>
    <s v="food trucks"/>
    <n v="1407088592"/>
    <x v="624"/>
    <n v="1412272592"/>
    <d v="2014-10-02T17:56:32"/>
    <n v="0.1643835616438356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n v="1445336607"/>
    <x v="625"/>
    <n v="1449914400"/>
    <d v="2015-12-12T10:00:00"/>
    <n v="0.1451608637747496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7"/>
    <s v="places"/>
    <n v="1432742458"/>
    <x v="626"/>
    <n v="1437926458"/>
    <d v="2015-07-26T16:00:58"/>
    <n v="0.1643835616438356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n v="1425236644"/>
    <x v="627"/>
    <n v="1427825044"/>
    <d v="2015-03-31T18:04:04"/>
    <n v="8.2077625570802837E-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8"/>
    <s v="plays"/>
    <n v="1457450958"/>
    <x v="628"/>
    <n v="1462631358"/>
    <d v="2016-05-07T14:29:18"/>
    <n v="0.1642694063927007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6"/>
    <s v="food trucks"/>
    <n v="1435206474"/>
    <x v="629"/>
    <n v="1438662474"/>
    <d v="2015-08-04T04:27:54"/>
    <n v="0.109589041095890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5"/>
    <s v="video games"/>
    <n v="1456764095"/>
    <x v="630"/>
    <n v="1459352495"/>
    <d v="2016-03-30T15:41:35"/>
    <n v="8.2077625570782894E-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7"/>
    <s v="people"/>
    <n v="1421637991"/>
    <x v="631"/>
    <n v="1424229991"/>
    <d v="2015-02-18T03:26:31"/>
    <n v="8.2191780821917804E-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n v="1475776127"/>
    <x v="632"/>
    <n v="1479667727"/>
    <d v="2016-11-20T18:48:47"/>
    <n v="0.123401826483991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6"/>
    <s v="food trucks"/>
    <n v="1405626903"/>
    <x v="633"/>
    <n v="1410810903"/>
    <d v="2014-09-15T19:55:03"/>
    <n v="0.1643835616438356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6"/>
    <s v="food trucks"/>
    <n v="1422067870"/>
    <x v="634"/>
    <n v="1424746800"/>
    <d v="2015-02-24T03:00:00"/>
    <n v="8.4948313039048151E-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5"/>
    <s v="video games"/>
    <n v="1457686464"/>
    <x v="635"/>
    <n v="1460274864"/>
    <d v="2016-04-10T07:54:24"/>
    <n v="8.2077625570802837E-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6"/>
    <s v="food trucks"/>
    <n v="1463504566"/>
    <x v="636"/>
    <n v="1466096566"/>
    <d v="2016-06-16T17:02:46"/>
    <n v="8.2191780821917804E-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6"/>
    <s v="restaurants"/>
    <n v="1426463772"/>
    <x v="637"/>
    <n v="1431647772"/>
    <d v="2015-05-14T23:56:12"/>
    <n v="0.1643835616438356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8"/>
    <s v="spaces"/>
    <n v="1430237094"/>
    <x v="638"/>
    <n v="1432828740"/>
    <d v="2015-05-28T15:59:00"/>
    <n v="8.218055555556282E-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8"/>
    <s v="spaces"/>
    <n v="1441738821"/>
    <x v="639"/>
    <n v="1444330821"/>
    <d v="2015-10-08T19:00:21"/>
    <n v="8.2191780821917804E-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8"/>
    <s v="spaces"/>
    <n v="1440830134"/>
    <x v="640"/>
    <n v="1443422134"/>
    <d v="2015-09-28T06:35:34"/>
    <n v="8.2191780821917804E-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n v="1402343765"/>
    <x v="641"/>
    <n v="1404356400"/>
    <d v="2014-07-03T03:00:00"/>
    <n v="6.3820237189245066E-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5"/>
    <s v="video games"/>
    <n v="1393038927"/>
    <x v="642"/>
    <n v="1395627327"/>
    <d v="2014-03-24T02:15:27"/>
    <n v="8.2077625570782894E-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5"/>
    <s v="video games"/>
    <n v="1378714687"/>
    <x v="643"/>
    <n v="1381306687"/>
    <d v="2013-10-09T08:18:07"/>
    <n v="8.2191780821917804E-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5"/>
    <s v="video games"/>
    <n v="1406140369"/>
    <x v="644"/>
    <n v="1411324369"/>
    <d v="2014-09-21T18:32:49"/>
    <n v="0.1643835616438356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5"/>
    <s v="video games"/>
    <n v="1392321509"/>
    <x v="645"/>
    <n v="1394909909"/>
    <d v="2014-03-15T18:58:29"/>
    <n v="8.2077625570762966E-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6"/>
    <s v="food trucks"/>
    <n v="1402009632"/>
    <x v="646"/>
    <n v="1404601632"/>
    <d v="2014-07-05T23:07:12"/>
    <n v="8.2191780821917804E-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6"/>
    <s v="food trucks"/>
    <n v="1448438136"/>
    <x v="647"/>
    <n v="1451030136"/>
    <d v="2015-12-25T07:55:36"/>
    <n v="8.2191780821917804E-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6"/>
    <s v="food trucks"/>
    <n v="1409944421"/>
    <x v="648"/>
    <n v="1412536421"/>
    <d v="2014-10-05T19:13:41"/>
    <n v="8.2191780821917804E-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8"/>
    <s v="plays"/>
    <n v="1418379324"/>
    <x v="649"/>
    <n v="1420971324"/>
    <d v="2015-01-11T10:15:24"/>
    <n v="8.2191780821917804E-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8"/>
    <s v="plays"/>
    <n v="1461027388"/>
    <x v="650"/>
    <n v="1463619388"/>
    <d v="2016-05-19T00:56:28"/>
    <n v="8.2191780821917804E-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8"/>
    <s v="plays"/>
    <n v="1463783521"/>
    <x v="651"/>
    <n v="1466375521"/>
    <d v="2016-06-19T22:32:01"/>
    <n v="8.2191780821917804E-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n v="1453230569"/>
    <x v="652"/>
    <n v="1455822569"/>
    <d v="2016-02-18T19:09:29"/>
    <n v="8.2191780821917804E-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n v="1407535994"/>
    <x v="653"/>
    <n v="1410127994"/>
    <d v="2014-09-07T22:13:14"/>
    <n v="8.2191780821917804E-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6"/>
    <s v="food trucks"/>
    <n v="1422001763"/>
    <x v="654"/>
    <n v="1424593763"/>
    <d v="2015-02-22T08:29:23"/>
    <n v="8.2191780821917804E-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n v="1460647108"/>
    <x v="655"/>
    <n v="1463239108"/>
    <d v="2016-05-14T15:18:28"/>
    <n v="8.2191780821917804E-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n v="1443220372"/>
    <x v="656"/>
    <n v="1446766372"/>
    <d v="2015-11-05T23:32:52"/>
    <n v="0.112442922374442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n v="1435160452"/>
    <x v="657"/>
    <n v="1437861540"/>
    <d v="2015-07-25T21:59:00"/>
    <n v="8.5650938609854177E-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n v="1460666721"/>
    <x v="658"/>
    <n v="1461530721"/>
    <d v="2016-04-24T20:45:21"/>
    <n v="2.7397260273972601E-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n v="1468180462"/>
    <x v="659"/>
    <n v="1473044340"/>
    <d v="2016-09-05T02:59:00"/>
    <n v="0.1542325596144097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8"/>
    <s v="spaces"/>
    <n v="1418046247"/>
    <x v="660"/>
    <n v="1420724460"/>
    <d v="2015-01-08T13:41:00"/>
    <n v="8.4925577118203407E-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n v="1418745405"/>
    <x v="661"/>
    <n v="1421337405"/>
    <d v="2015-01-15T15:56:45"/>
    <n v="8.2191780821917804E-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n v="1432912170"/>
    <x v="662"/>
    <n v="1435504170"/>
    <d v="2015-06-28T15:09:30"/>
    <n v="8.2191780821917804E-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n v="1458569302"/>
    <x v="663"/>
    <n v="1463753302"/>
    <d v="2016-05-20T14:08:22"/>
    <n v="0.1643835616438356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n v="1428507409"/>
    <x v="664"/>
    <n v="1432479600"/>
    <d v="2015-05-24T15:00:00"/>
    <n v="0.125957350329773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n v="1430996150"/>
    <x v="665"/>
    <n v="1433587620"/>
    <d v="2015-06-06T10:47:00"/>
    <n v="8.2174974632144848E-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n v="1434569739"/>
    <x v="666"/>
    <n v="1437161739"/>
    <d v="2015-07-17T19:35:39"/>
    <n v="8.2191780821917804E-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n v="1480831467"/>
    <x v="667"/>
    <n v="1483423467"/>
    <d v="2017-01-03T06:04:27"/>
    <n v="8.2191780821917804E-2"/>
  </r>
  <r>
    <n v="1418"/>
    <s v="Realidades del Hombre"/>
    <s v="Â¿Y si hubiera una camino intermedio entre ciencia y religion?&#10;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n v="1453805834"/>
    <x v="668"/>
    <n v="1456397834"/>
    <d v="2016-02-25T10:57:14"/>
    <n v="8.2191780821917804E-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n v="1442348558"/>
    <x v="669"/>
    <n v="1444940558"/>
    <d v="2015-10-15T20:22:38"/>
    <n v="8.2191780821917804E-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6"/>
    <s v="food trucks"/>
    <n v="1412652157"/>
    <x v="670"/>
    <n v="1415247757"/>
    <d v="2014-11-06T04:22:37"/>
    <n v="8.2305936073072655E-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6"/>
    <s v="food trucks"/>
    <n v="1423502636"/>
    <x v="671"/>
    <n v="1426091036"/>
    <d v="2015-03-11T16:23:56"/>
    <n v="8.2077625570802837E-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6"/>
    <s v="food trucks"/>
    <n v="1452807313"/>
    <x v="672"/>
    <n v="1455399313"/>
    <d v="2016-02-13T21:35:13"/>
    <n v="8.2191780821917804E-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8"/>
    <s v="plays"/>
    <n v="1430321659"/>
    <x v="673"/>
    <n v="1432913659"/>
    <d v="2015-05-29T15:34:19"/>
    <n v="8.2191780821917804E-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8"/>
    <s v="plays"/>
    <n v="1425270876"/>
    <x v="674"/>
    <n v="1427427276"/>
    <d v="2015-03-27T03:34:36"/>
    <n v="6.8378995433776665E-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8"/>
    <s v="musical"/>
    <n v="1408031405"/>
    <x v="675"/>
    <n v="1410191405"/>
    <d v="2014-09-08T15:50:05"/>
    <n v="6.8493150684931503E-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8"/>
    <s v="plays"/>
    <n v="1406131023"/>
    <x v="676"/>
    <n v="1407168000"/>
    <d v="2014-08-04T16:00:00"/>
    <n v="3.2882324961944619E-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8"/>
    <s v="plays"/>
    <n v="1410148457"/>
    <x v="677"/>
    <n v="1412740457"/>
    <d v="2014-10-08T03:54:17"/>
    <n v="8.2191780821917804E-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8"/>
    <s v="plays"/>
    <n v="1450619123"/>
    <x v="678"/>
    <n v="1452234840"/>
    <d v="2016-01-08T06:34:00"/>
    <n v="5.123404997463931E-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5"/>
    <s v="video games"/>
    <n v="1405130663"/>
    <x v="679"/>
    <n v="1408154663"/>
    <d v="2014-08-16T02:04:23"/>
    <n v="9.5890410958904104E-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n v="1405714217"/>
    <x v="680"/>
    <n v="1409602217"/>
    <d v="2014-09-01T20:10:17"/>
    <n v="0.1232876712328767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8"/>
    <s v="plays"/>
    <n v="1419213664"/>
    <x v="681"/>
    <n v="1421781360"/>
    <d v="2015-01-20T19:16:00"/>
    <n v="8.1421106037534677E-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8"/>
    <s v="spaces"/>
    <n v="1440130891"/>
    <x v="682"/>
    <n v="1442722891"/>
    <d v="2015-09-20T04:21:31"/>
    <n v="8.2191780821917804E-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n v="1459435149"/>
    <x v="683"/>
    <n v="1463201940"/>
    <d v="2016-05-14T04:59:00"/>
    <n v="0.1194441590563207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n v="1452874832"/>
    <x v="684"/>
    <n v="1455466832"/>
    <d v="2016-02-14T16:20:32"/>
    <n v="8.2191780821917804E-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5"/>
    <s v="video games"/>
    <n v="1395318848"/>
    <x v="685"/>
    <n v="1397910848"/>
    <d v="2014-04-19T12:34:08"/>
    <n v="8.2191780821917804E-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5"/>
    <s v="mobile games"/>
    <n v="1411775700"/>
    <x v="686"/>
    <n v="1416963300"/>
    <d v="2014-11-26T00:55:00"/>
    <n v="0.164497716894970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n v="1425186785"/>
    <x v="687"/>
    <n v="1427772120"/>
    <d v="2015-03-31T03:22:00"/>
    <n v="8.1980435058338186E-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8"/>
    <s v="plays"/>
    <n v="1416311351"/>
    <x v="688"/>
    <n v="1420199351"/>
    <d v="2015-01-02T11:49:11"/>
    <n v="0.1232876712328767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8"/>
    <s v="plays"/>
    <n v="1407832642"/>
    <x v="689"/>
    <n v="1410424642"/>
    <d v="2014-09-11T08:37:22"/>
    <n v="8.2191780821917804E-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n v="1429290060"/>
    <x v="690"/>
    <n v="1433178060"/>
    <d v="2015-06-01T17:01:00"/>
    <n v="0.1232876712328767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n v="1452058282"/>
    <x v="691"/>
    <n v="1455753540"/>
    <d v="2016-02-17T23:59:00"/>
    <n v="0.1171758625063325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n v="1365515684"/>
    <x v="692"/>
    <n v="1369403684"/>
    <d v="2013-05-24T13:54:44"/>
    <n v="0.1232876712328767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n v="1420766700"/>
    <x v="693"/>
    <n v="1423185900"/>
    <d v="2015-02-06T01:25:00"/>
    <n v="7.6712328767123292E-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5"/>
    <s v="video games"/>
    <n v="1395687664"/>
    <x v="694"/>
    <n v="1396810864"/>
    <d v="2014-04-06T19:01:04"/>
    <n v="3.5616438356164383E-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n v="1422417761"/>
    <x v="695"/>
    <n v="1425009761"/>
    <d v="2015-02-27T04:02:41"/>
    <n v="8.2191780821917804E-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6"/>
    <s v="food trucks"/>
    <n v="1422641240"/>
    <x v="696"/>
    <n v="1425233240"/>
    <d v="2015-03-01T18:07:20"/>
    <n v="8.2191780821917804E-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n v="1465171833"/>
    <x v="697"/>
    <n v="1470355833"/>
    <d v="2016-08-05T00:10:33"/>
    <n v="0.1643835616438356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n v="1425143965"/>
    <x v="698"/>
    <n v="1429028365"/>
    <d v="2015-04-14T16:19:25"/>
    <n v="0.1231735159817617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6"/>
    <s v="food trucks"/>
    <n v="1458461521"/>
    <x v="699"/>
    <n v="1463645521"/>
    <d v="2016-05-19T08:12:01"/>
    <n v="0.1643835616438356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n v="1397677790"/>
    <x v="700"/>
    <n v="1401997790"/>
    <d v="2014-06-05T19:49:50"/>
    <n v="0.1369863013698630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8"/>
    <s v="spaces"/>
    <n v="1434643559"/>
    <x v="701"/>
    <n v="1439827559"/>
    <d v="2015-08-17T16:05:59"/>
    <n v="0.1643835616438356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8"/>
    <s v="plays"/>
    <n v="1429125268"/>
    <x v="702"/>
    <n v="1431717268"/>
    <d v="2015-05-15T19:14:28"/>
    <n v="8.2191780821917804E-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8"/>
    <s v="plays"/>
    <n v="1403169690"/>
    <x v="703"/>
    <n v="1405761690"/>
    <d v="2014-07-19T09:21:30"/>
    <n v="8.2191780821917804E-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8"/>
    <s v="plays"/>
    <n v="1406572381"/>
    <x v="704"/>
    <n v="1409070480"/>
    <d v="2014-08-26T16:28:00"/>
    <n v="7.9214199644865063E-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8"/>
    <s v="plays"/>
    <n v="1450718661"/>
    <x v="705"/>
    <n v="1453310661"/>
    <d v="2016-01-20T17:24:21"/>
    <n v="8.2191780821917804E-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5"/>
    <s v="video games"/>
    <n v="1464639614"/>
    <x v="706"/>
    <n v="1467231614"/>
    <d v="2016-06-29T20:20:14"/>
    <n v="8.2191780821917804E-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n v="1466787335"/>
    <x v="707"/>
    <n v="1469980800"/>
    <d v="2016-07-31T16:00:00"/>
    <n v="0.101264110857450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6"/>
    <s v="food trucks"/>
    <n v="1427231138"/>
    <x v="708"/>
    <n v="1429823138"/>
    <d v="2015-04-23T21:05:38"/>
    <n v="8.2191780821917804E-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n v="1453931572"/>
    <x v="709"/>
    <n v="1456523572"/>
    <d v="2016-02-26T21:52:52"/>
    <n v="8.2191780821917804E-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n v="1480361115"/>
    <x v="710"/>
    <n v="1482953115"/>
    <d v="2016-12-28T19:25:15"/>
    <n v="8.2191780821917804E-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8"/>
    <s v="spaces"/>
    <n v="1428896706"/>
    <x v="711"/>
    <n v="1434080706"/>
    <d v="2015-06-12T03:45:06"/>
    <n v="0.1643835616438356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n v="1411411564"/>
    <x v="712"/>
    <n v="1414533600"/>
    <d v="2014-10-28T22:00:00"/>
    <n v="9.8999112125821825E-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7"/>
    <s v="places"/>
    <n v="1400634728"/>
    <x v="713"/>
    <n v="1403122380"/>
    <d v="2014-06-18T20:13:00"/>
    <n v="7.8882927447996007E-2"/>
  </r>
  <r>
    <n v="3083"/>
    <s v="Crystal City Haunted Undergound"/>
    <s v="Crystal City Underground is a New &amp; Unique&#10;indoor recreational facility, using an old silica sand mine,&#10;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8"/>
    <s v="spaces"/>
    <n v="1406986278"/>
    <x v="714"/>
    <n v="1409547600"/>
    <d v="2014-09-01T05:00:00"/>
    <n v="8.1218987823446429E-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8"/>
    <s v="musical"/>
    <n v="1434365022"/>
    <x v="715"/>
    <n v="1436957022"/>
    <d v="2015-07-15T10:43:42"/>
    <n v="8.2191780821917804E-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n v="1399557925"/>
    <x v="716"/>
    <n v="1400853925"/>
    <d v="2014-05-23T14:05:25"/>
    <n v="4.1095890410958902E-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8"/>
    <s v="plays"/>
    <n v="1407847161"/>
    <x v="717"/>
    <n v="1410439161"/>
    <d v="2014-09-11T12:39:21"/>
    <n v="8.2191780821917804E-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8"/>
    <s v="plays"/>
    <n v="1424701775"/>
    <x v="718"/>
    <n v="1427169540"/>
    <d v="2015-03-24T03:59:00"/>
    <n v="7.8252314814814525E-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n v="1323084816"/>
    <x v="719"/>
    <n v="1325763180"/>
    <d v="2012-01-05T11:33:00"/>
    <n v="8.4930365296795943E-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n v="1398862875"/>
    <x v="720"/>
    <n v="1401595200"/>
    <d v="2014-06-01T04:00:00"/>
    <n v="8.6641457382041792E-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4"/>
    <s v="audio"/>
    <n v="1469725209"/>
    <x v="721"/>
    <n v="1472317209"/>
    <d v="2016-08-27T17:00:09"/>
    <n v="8.2191780821917804E-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n v="1404947422"/>
    <x v="722"/>
    <n v="1409412600"/>
    <d v="2014-08-30T15:30:00"/>
    <n v="0.141589865550496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8"/>
    <s v="plays"/>
    <n v="1417053748"/>
    <x v="723"/>
    <n v="1419645748"/>
    <d v="2014-12-27T02:02:28"/>
    <n v="8.2191780821917804E-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n v="1449194137"/>
    <x v="724"/>
    <n v="1451786137"/>
    <d v="2016-01-03T01:55:37"/>
    <n v="8.2191780821917804E-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n v="1429631125"/>
    <x v="725"/>
    <n v="1432223125"/>
    <d v="2015-05-21T15:45:25"/>
    <n v="8.2191780821917804E-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n v="1407357002"/>
    <x v="726"/>
    <n v="1409949002"/>
    <d v="2014-09-05T20:30:02"/>
    <n v="8.2191780821917804E-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n v="1375403523"/>
    <x v="727"/>
    <n v="1377995523"/>
    <d v="2013-09-01T00:32:03"/>
    <n v="8.2191780821917804E-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8"/>
    <s v="spaces"/>
    <n v="1465832123"/>
    <x v="728"/>
    <n v="1467473723"/>
    <d v="2016-07-02T15:35:23"/>
    <n v="5.2054794520547946E-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n v="1412215962"/>
    <x v="729"/>
    <n v="1414807962"/>
    <d v="2014-11-01T02:12:42"/>
    <n v="8.2191780821917804E-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6"/>
    <s v="food trucks"/>
    <n v="1401312808"/>
    <x v="730"/>
    <n v="1403904808"/>
    <d v="2014-06-27T21:33:28"/>
    <n v="8.2191780821917804E-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n v="1416285141"/>
    <x v="731"/>
    <n v="1418877141"/>
    <d v="2014-12-18T04:32:21"/>
    <n v="8.2191780821917804E-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n v="1422489694"/>
    <x v="732"/>
    <n v="1425081694"/>
    <d v="2015-02-28T00:01:34"/>
    <n v="8.2191780821917804E-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n v="1414358778"/>
    <x v="733"/>
    <n v="1416176778"/>
    <d v="2014-11-16T22:26:18"/>
    <n v="5.7648401826477375E-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n v="1452261069"/>
    <x v="734"/>
    <n v="1457445069"/>
    <d v="2016-03-08T13:51:09"/>
    <n v="0.1643835616438356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n v="1449045531"/>
    <x v="735"/>
    <n v="1451637531"/>
    <d v="2016-01-01T08:38:51"/>
    <n v="8.2191780821917804E-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7"/>
    <s v="nature"/>
    <n v="1428974199"/>
    <x v="736"/>
    <n v="1430270199"/>
    <d v="2015-04-29T01:16:39"/>
    <n v="4.1095890410958902E-2"/>
  </r>
  <r>
    <n v="2438"/>
    <s v="FOOD|Art"/>
    <s v="I'm starting a catering and food truck business of southern comfort food. My FOOD is my Art!  &#10;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6"/>
    <s v="food trucks"/>
    <n v="1444341462"/>
    <x v="737"/>
    <n v="1449529062"/>
    <d v="2015-12-07T22:57:42"/>
    <n v="0.164497716894990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n v="1434557004"/>
    <x v="738"/>
    <n v="1437149004"/>
    <d v="2015-07-17T16:03:24"/>
    <n v="8.2191780821917804E-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8"/>
    <s v="plays"/>
    <n v="1462232309"/>
    <x v="739"/>
    <n v="1464824309"/>
    <d v="2016-06-01T23:38:29"/>
    <n v="8.2191780821917804E-2"/>
  </r>
  <r>
    <n v="4084"/>
    <s v="WANTS (We Are Not The Same)"/>
    <s v="WANTS deals with diversity in all its various facets.&#10;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8"/>
    <s v="plays"/>
    <n v="1473416906"/>
    <x v="740"/>
    <n v="1476008906"/>
    <d v="2016-10-09T10:28:26"/>
    <n v="8.2191780821917804E-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8"/>
    <s v="spaces"/>
    <n v="1464827780"/>
    <x v="741"/>
    <n v="1470011780"/>
    <d v="2016-08-01T00:36:20"/>
    <n v="0.1643835616438356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n v="1381583948"/>
    <x v="742"/>
    <n v="1384179548"/>
    <d v="2013-11-11T14:19:08"/>
    <n v="8.2305936073072655E-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n v="1434658456"/>
    <x v="743"/>
    <n v="1437250456"/>
    <d v="2015-07-18T20:14:16"/>
    <n v="8.2191780821917804E-2"/>
  </r>
  <r>
    <n v="938"/>
    <s v="Celebrating American Jazz &amp; Soul Music"/>
    <s v="Creating new avenues of exposure for young Jazz &amp; Soul artists&#10;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n v="1343993448"/>
    <x v="744"/>
    <n v="1346585448"/>
    <d v="2012-09-02T11:30:48"/>
    <n v="8.2191780821917804E-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5"/>
    <s v="mobile games"/>
    <n v="1483307131"/>
    <x v="745"/>
    <n v="1485035131"/>
    <d v="2017-01-21T21:45:31"/>
    <n v="5.4794520547945202E-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n v="1488140119"/>
    <x v="746"/>
    <n v="1493320519"/>
    <d v="2017-04-27T19:15:19"/>
    <n v="0.1642694063926807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n v="1442850513"/>
    <x v="747"/>
    <n v="1445874513"/>
    <d v="2015-10-26T15:48:33"/>
    <n v="9.5890410958904104E-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n v="1441134142"/>
    <x v="748"/>
    <n v="1443726142"/>
    <d v="2015-10-01T19:02:22"/>
    <n v="8.2191780821917804E-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8"/>
    <s v="musical"/>
    <n v="1420798277"/>
    <x v="749"/>
    <n v="1424081477"/>
    <d v="2015-02-16T10:11:17"/>
    <n v="0.1041095890410958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n v="1415050395"/>
    <x v="750"/>
    <n v="1418938395"/>
    <d v="2014-12-18T21:33:15"/>
    <n v="0.1232876712328767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n v="1450822938"/>
    <x v="751"/>
    <n v="1456006938"/>
    <d v="2016-02-20T22:22:18"/>
    <n v="0.1643835616438356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5"/>
    <s v="video games"/>
    <n v="1481181169"/>
    <x v="752"/>
    <n v="1483773169"/>
    <d v="2017-01-07T07:12:49"/>
    <n v="8.2191780821917804E-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n v="1416445931"/>
    <x v="753"/>
    <n v="1421543520"/>
    <d v="2015-01-18T01:12:00"/>
    <n v="0.1616434868087446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n v="1483372559"/>
    <x v="754"/>
    <n v="1485964559"/>
    <d v="2017-02-01T15:55:59"/>
    <n v="8.2191780821917804E-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n v="1430851151"/>
    <x v="755"/>
    <n v="1433443151"/>
    <d v="2015-06-04T18:39:11"/>
    <n v="8.2191780821917804E-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n v="1418812247"/>
    <x v="756"/>
    <n v="1421404247"/>
    <d v="2015-01-16T10:30:47"/>
    <n v="8.2191780821917804E-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n v="1396284680"/>
    <x v="757"/>
    <n v="1398876680"/>
    <d v="2014-04-30T16:51:20"/>
    <n v="8.2191780821917804E-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6"/>
    <s v="food trucks"/>
    <n v="1430429171"/>
    <x v="758"/>
    <n v="1433021171"/>
    <d v="2015-05-30T21:26:11"/>
    <n v="8.2191780821917804E-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n v="1409691542"/>
    <x v="759"/>
    <n v="1412283542"/>
    <d v="2014-10-02T20:59:02"/>
    <n v="8.2191780821917804E-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5"/>
    <s v="mobile games"/>
    <n v="1400008085"/>
    <x v="760"/>
    <n v="1402600085"/>
    <d v="2014-06-12T19:08:05"/>
    <n v="8.2191780821917804E-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8"/>
    <s v="spaces"/>
    <n v="1407781013"/>
    <x v="761"/>
    <n v="1412222340"/>
    <d v="2014-10-02T03:59:00"/>
    <n v="0.140833555301890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8"/>
    <s v="plays"/>
    <n v="1403462111"/>
    <x v="762"/>
    <n v="1408646111"/>
    <d v="2014-08-21T18:35:11"/>
    <n v="0.1643835616438356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n v="1415149159"/>
    <x v="763"/>
    <n v="1417741159"/>
    <d v="2014-12-05T00:59:19"/>
    <n v="8.2191780821917804E-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8"/>
    <s v="plays"/>
    <n v="1415208435"/>
    <x v="764"/>
    <n v="1417800435"/>
    <d v="2014-12-05T17:27:15"/>
    <n v="8.2191780821917804E-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5"/>
    <s v="mobile games"/>
    <n v="1447735126"/>
    <x v="765"/>
    <n v="1450327126"/>
    <d v="2015-12-17T04:38:46"/>
    <n v="8.2191780821917804E-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n v="1465227446"/>
    <x v="766"/>
    <n v="1466091446"/>
    <d v="2016-06-16T15:37:26"/>
    <n v="2.7397260273972601E-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7"/>
    <s v="people"/>
    <n v="1437502742"/>
    <x v="767"/>
    <n v="1440094742"/>
    <d v="2015-08-20T18:19:02"/>
    <n v="8.2191780821917804E-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n v="1456777402"/>
    <x v="768"/>
    <n v="1459365802"/>
    <d v="2016-03-30T19:23:22"/>
    <n v="8.2077625570762966E-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n v="1414599601"/>
    <x v="769"/>
    <n v="1417195201"/>
    <d v="2014-11-28T17:20:01"/>
    <n v="8.2305936073052713E-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8"/>
    <s v="plays"/>
    <n v="1397683410"/>
    <x v="770"/>
    <n v="1399584210"/>
    <d v="2014-05-08T21:23:30"/>
    <n v="6.0273972602739728E-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8"/>
    <s v="plays"/>
    <n v="1467976954"/>
    <x v="771"/>
    <n v="1473160954"/>
    <d v="2016-09-06T11:22:34"/>
    <n v="0.1643835616438356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n v="1436297723"/>
    <x v="772"/>
    <n v="1437969540"/>
    <d v="2015-07-27T03:59:00"/>
    <n v="5.3012969304926293E-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n v="1426815638"/>
    <x v="773"/>
    <n v="1430703638"/>
    <d v="2015-05-04T01:40:38"/>
    <n v="0.1232876712328767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n v="1431621443"/>
    <x v="774"/>
    <n v="1434213443"/>
    <d v="2015-06-13T16:37:23"/>
    <n v="8.2191780821917804E-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8"/>
    <s v="plays"/>
    <n v="1401044229"/>
    <x v="775"/>
    <n v="1403636229"/>
    <d v="2014-06-24T18:57:09"/>
    <n v="8.2191780821917804E-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n v="1447122086"/>
    <x v="776"/>
    <n v="1451010086"/>
    <d v="2015-12-25T02:21:26"/>
    <n v="0.1232876712328767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6"/>
    <s v="food trucks"/>
    <n v="1428941931"/>
    <x v="777"/>
    <n v="1431533931"/>
    <d v="2015-05-13T16:18:51"/>
    <n v="8.2191780821917804E-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n v="1412005602"/>
    <x v="778"/>
    <n v="1413770820"/>
    <d v="2014-10-20T02:07:00"/>
    <n v="5.5974695585988631E-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n v="1392183631"/>
    <x v="779"/>
    <n v="1394772031"/>
    <d v="2014-03-14T04:40:31"/>
    <n v="8.2077625570762966E-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7"/>
    <s v="nature"/>
    <n v="1414066434"/>
    <x v="780"/>
    <n v="1416662034"/>
    <d v="2014-11-22T13:13:54"/>
    <n v="8.2305936073052713E-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5"/>
    <s v="video games"/>
    <n v="1476900190"/>
    <x v="781"/>
    <n v="1479495790"/>
    <d v="2016-11-18T19:03:10"/>
    <n v="8.2305936073032784E-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5"/>
    <s v="mobile games"/>
    <n v="1433861210"/>
    <x v="782"/>
    <n v="1436373900"/>
    <d v="2015-07-08T16:45:00"/>
    <n v="7.9676877219694006E-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6"/>
    <s v="food trucks"/>
    <n v="1415499128"/>
    <x v="783"/>
    <n v="1418091128"/>
    <d v="2014-12-09T02:12:08"/>
    <n v="8.2191780821917804E-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n v="1457475119"/>
    <x v="784"/>
    <n v="1462655519"/>
    <d v="2016-05-07T21:11:59"/>
    <n v="0.16426940639270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5"/>
    <s v="mobile games"/>
    <n v="1427817651"/>
    <x v="785"/>
    <n v="1430409651"/>
    <d v="2015-04-30T16:00:51"/>
    <n v="8.2191780821917804E-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6"/>
    <s v="food trucks"/>
    <n v="1423801318"/>
    <x v="786"/>
    <n v="1428981718"/>
    <d v="2015-04-14T03:21:58"/>
    <n v="0.16426940639270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8"/>
    <s v="spaces"/>
    <n v="1485903478"/>
    <x v="787"/>
    <n v="1488495478"/>
    <d v="2017-03-02T22:57:58"/>
    <n v="8.2191780821917804E-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6"/>
    <s v="food trucks"/>
    <n v="1477973181"/>
    <x v="788"/>
    <n v="1480568781"/>
    <d v="2016-12-01T05:06:21"/>
    <n v="8.2305936073072655E-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6"/>
    <s v="food trucks"/>
    <n v="1441435186"/>
    <x v="789"/>
    <n v="1444027186"/>
    <d v="2015-10-05T06:39:46"/>
    <n v="8.2191780821917804E-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n v="1413393391"/>
    <x v="790"/>
    <n v="1415988991"/>
    <d v="2014-11-14T18:16:31"/>
    <n v="8.2305936073052713E-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n v="1352906645"/>
    <x v="791"/>
    <n v="1355930645"/>
    <d v="2012-12-19T15:24:05"/>
    <n v="9.5890410958904104E-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5"/>
    <s v="video games"/>
    <n v="1428955468"/>
    <x v="792"/>
    <n v="1431547468"/>
    <d v="2015-05-13T20:04:28"/>
    <n v="8.2191780821917804E-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5"/>
    <s v="video games"/>
    <n v="1405466820"/>
    <x v="793"/>
    <n v="1408058820"/>
    <d v="2014-08-14T23:27:00"/>
    <n v="8.2191780821917804E-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5"/>
    <s v="mobile games"/>
    <n v="1465890694"/>
    <x v="794"/>
    <n v="1468482694"/>
    <d v="2016-07-14T07:51:34"/>
    <n v="8.2191780821917804E-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n v="1405687978"/>
    <x v="795"/>
    <n v="1407847978"/>
    <d v="2014-08-12T12:52:58"/>
    <n v="6.8493150684931503E-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7"/>
    <s v="places"/>
    <n v="1447757190"/>
    <x v="796"/>
    <n v="1450521990"/>
    <d v="2015-12-19T10:46:30"/>
    <n v="8.7671232876712329E-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7"/>
    <s v="photobooks"/>
    <n v="1415858403"/>
    <x v="797"/>
    <n v="1421042403"/>
    <d v="2015-01-12T06:00:03"/>
    <n v="0.1643835616438356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5"/>
    <s v="mobile games"/>
    <n v="1483768497"/>
    <x v="798"/>
    <n v="1488340800"/>
    <d v="2017-03-01T04:00:00"/>
    <n v="0.14498677701674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6"/>
    <s v="food trucks"/>
    <n v="1470153594"/>
    <x v="799"/>
    <n v="1472745594"/>
    <d v="2016-09-01T15:59:54"/>
    <n v="8.2191780821917804E-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6"/>
    <s v="food trucks"/>
    <n v="1421346480"/>
    <x v="800"/>
    <n v="1426526880"/>
    <d v="2015-03-16T17:28:00"/>
    <n v="0.1642694063926807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8"/>
    <s v="plays"/>
    <n v="1415644395"/>
    <x v="801"/>
    <n v="1420768800"/>
    <d v="2015-01-09T02:00:00"/>
    <n v="0.1624938165905529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n v="1480610046"/>
    <x v="802"/>
    <n v="1483138800"/>
    <d v="2016-12-30T23:00:00"/>
    <n v="8.0186263318109796E-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5"/>
    <s v="video games"/>
    <n v="1352327022"/>
    <x v="803"/>
    <n v="1354919022"/>
    <d v="2012-12-07T22:23:42"/>
    <n v="8.2191780821917804E-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5"/>
    <s v="mobile games"/>
    <n v="1465335308"/>
    <x v="804"/>
    <n v="1470519308"/>
    <d v="2016-08-06T21:35:08"/>
    <n v="0.1643835616438356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n v="1476378775"/>
    <x v="805"/>
    <n v="1478542375"/>
    <d v="2016-11-07T18:12:55"/>
    <n v="6.8607305936066412E-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n v="1433292046"/>
    <x v="806"/>
    <n v="1435711246"/>
    <d v="2015-07-01T00:40:46"/>
    <n v="7.6712328767123292E-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n v="1405966701"/>
    <x v="807"/>
    <n v="1411150701"/>
    <d v="2014-09-19T18:18:21"/>
    <n v="0.1643835616438356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n v="1314417502"/>
    <x v="808"/>
    <n v="1315747080"/>
    <d v="2011-09-11T13:18:00"/>
    <n v="4.2160641806190578E-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2"/>
    <s v="art books"/>
    <n v="1337977248"/>
    <x v="809"/>
    <n v="1343161248"/>
    <d v="2012-07-24T20:20:48"/>
    <n v="0.1643835616438356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8"/>
    <s v="plays"/>
    <n v="1454453021"/>
    <x v="810"/>
    <n v="1458703740"/>
    <d v="2016-03-23T03:29:00"/>
    <n v="0.1347894152714304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n v="1443488834"/>
    <x v="811"/>
    <n v="1446080834"/>
    <d v="2015-10-29T01:07:14"/>
    <n v="8.2191780821917804E-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6"/>
    <s v="food trucks"/>
    <n v="1466023346"/>
    <x v="812"/>
    <n v="1468615346"/>
    <d v="2016-07-15T20:42:26"/>
    <n v="8.2191780821917804E-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n v="1421440207"/>
    <x v="813"/>
    <n v="1424032207"/>
    <d v="2015-02-15T20:30:07"/>
    <n v="8.2191780821917804E-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n v="1456336756"/>
    <x v="814"/>
    <n v="1458925156"/>
    <d v="2016-03-25T16:59:16"/>
    <n v="8.2077625570782894E-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5"/>
    <s v="video games"/>
    <n v="1342043088"/>
    <x v="815"/>
    <n v="1344635088"/>
    <d v="2012-08-10T21:44:48"/>
    <n v="8.2191780821917804E-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5"/>
    <s v="video games"/>
    <n v="1481564948"/>
    <x v="816"/>
    <n v="1484156948"/>
    <d v="2017-01-11T17:49:08"/>
    <n v="8.2191780821917804E-2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n v="1427768739"/>
    <x v="817"/>
    <n v="1430360739"/>
    <d v="2015-04-30T02:25:39"/>
    <n v="8.2191780821917804E-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n v="1479514998"/>
    <x v="818"/>
    <n v="1484698998"/>
    <d v="2017-01-18T00:23:18"/>
    <n v="0.1643835616438356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n v="1412115762"/>
    <x v="819"/>
    <n v="1414707762"/>
    <d v="2014-10-30T22:22:42"/>
    <n v="8.2191780821917804E-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n v="1479740343"/>
    <x v="820"/>
    <n v="1482332343"/>
    <d v="2016-12-21T14:59:03"/>
    <n v="8.2191780821917804E-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n v="1402612730"/>
    <x v="821"/>
    <n v="1405305000"/>
    <d v="2014-07-14T02:30:00"/>
    <n v="8.5371321664121619E-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6"/>
    <s v="restaurants"/>
    <n v="1441955269"/>
    <x v="822"/>
    <n v="1443906000"/>
    <d v="2015-10-03T21:00:00"/>
    <n v="6.1857274226279776E-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6"/>
    <s v="food trucks"/>
    <n v="1429170603"/>
    <x v="823"/>
    <n v="1431745200"/>
    <d v="2015-05-16T03:00:00"/>
    <n v="8.1639935312017617E-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8"/>
    <s v="plays"/>
    <n v="1402506278"/>
    <x v="824"/>
    <n v="1406170740"/>
    <d v="2014-07-24T02:59:00"/>
    <n v="0.116199327752409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6"/>
    <s v="food trucks"/>
    <n v="1437932082"/>
    <x v="825"/>
    <n v="1440524082"/>
    <d v="2015-08-25T17:34:42"/>
    <n v="8.2191780821917804E-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n v="1426783922"/>
    <x v="826"/>
    <n v="1429375922"/>
    <d v="2015-04-18T16:52:02"/>
    <n v="8.2191780821917804E-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6"/>
    <s v="food trucks"/>
    <n v="1432055305"/>
    <x v="827"/>
    <n v="1434647305"/>
    <d v="2015-06-18T17:08:25"/>
    <n v="8.2191780821917804E-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8"/>
    <s v="spaces"/>
    <n v="1477107390"/>
    <x v="828"/>
    <n v="1482294990"/>
    <d v="2016-12-21T04:36:30"/>
    <n v="0.1644977168949705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8"/>
    <s v="plays"/>
    <n v="1457628680"/>
    <x v="829"/>
    <n v="1460140500"/>
    <d v="2016-04-08T18:35:00"/>
    <n v="7.9649289700657933E-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n v="1446166144"/>
    <x v="830"/>
    <n v="1448761744"/>
    <d v="2015-11-29T01:49:04"/>
    <n v="8.2305936073032784E-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2"/>
    <s v="art books"/>
    <n v="1432146483"/>
    <x v="831"/>
    <n v="1434738483"/>
    <d v="2015-06-19T18:28:03"/>
    <n v="8.2191780821917804E-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5"/>
    <s v="mobile games"/>
    <n v="1404207981"/>
    <x v="832"/>
    <n v="1406799981"/>
    <d v="2014-07-31T09:46:21"/>
    <n v="8.2191780821917804E-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n v="1469202332"/>
    <x v="833"/>
    <n v="1470498332"/>
    <d v="2016-08-06T15:45:32"/>
    <n v="4.1095890410958902E-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8"/>
    <s v="spaces"/>
    <n v="1406564335"/>
    <x v="834"/>
    <n v="1411748335"/>
    <d v="2014-09-26T16:18:55"/>
    <n v="0.1643835616438356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8"/>
    <s v="plays"/>
    <n v="1423847093"/>
    <x v="835"/>
    <n v="1427133600"/>
    <d v="2015-03-23T18:00:00"/>
    <n v="0.10421445332320044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8"/>
    <s v="musical"/>
    <n v="1448469719"/>
    <x v="836"/>
    <n v="1450887480"/>
    <d v="2015-12-23T16:18:00"/>
    <n v="7.666669837645676E-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n v="1414889665"/>
    <x v="837"/>
    <n v="1419483600"/>
    <d v="2014-12-25T05:00:00"/>
    <n v="0.145672723236920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s v="art books"/>
    <n v="1381194003"/>
    <x v="838"/>
    <n v="1383789603"/>
    <d v="2013-11-07T02:00:03"/>
    <n v="8.2305936073072655E-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8"/>
    <s v="plays"/>
    <n v="1405291811"/>
    <x v="839"/>
    <n v="1407883811"/>
    <d v="2014-08-12T22:50:11"/>
    <n v="8.2191780821917804E-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n v="1449151888"/>
    <x v="840"/>
    <n v="1453122000"/>
    <d v="2016-01-18T13:00:00"/>
    <n v="0.1258914256722774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n v="1465311740"/>
    <x v="841"/>
    <n v="1469199740"/>
    <d v="2016-07-22T15:02:20"/>
    <n v="0.1232876712328767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n v="1380559201"/>
    <x v="842"/>
    <n v="1382414340"/>
    <d v="2013-10-22T03:59:00"/>
    <n v="5.8826071790986444E-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n v="1428012136"/>
    <x v="843"/>
    <n v="1430604136"/>
    <d v="2015-05-02T22:02:16"/>
    <n v="8.2191780821917804E-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6"/>
    <s v="food trucks"/>
    <n v="1402867750"/>
    <x v="844"/>
    <n v="1405027750"/>
    <d v="2014-07-10T21:29:10"/>
    <n v="6.8493150684931503E-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5"/>
    <s v="video games"/>
    <n v="1413356748"/>
    <x v="845"/>
    <n v="1416125148"/>
    <d v="2014-11-16T08:05:48"/>
    <n v="8.7785388127867167E-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n v="1484756245"/>
    <x v="846"/>
    <n v="1485838800"/>
    <d v="2017-01-31T05:00:00"/>
    <n v="3.4327593860965962E-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n v="1372721577"/>
    <x v="847"/>
    <n v="1375313577"/>
    <d v="2013-07-31T23:32:57"/>
    <n v="8.2191780821917804E-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5"/>
    <s v="video games"/>
    <n v="1347322622"/>
    <x v="848"/>
    <n v="1349050622"/>
    <d v="2012-10-01T00:17:02"/>
    <n v="5.4794520547945202E-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6"/>
    <s v="food trucks"/>
    <n v="1452654504"/>
    <x v="849"/>
    <n v="1455246504"/>
    <d v="2016-02-12T03:08:24"/>
    <n v="8.2191780821917804E-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6"/>
    <s v="food trucks"/>
    <n v="1408481972"/>
    <x v="850"/>
    <n v="1411073972"/>
    <d v="2014-09-18T20:59:32"/>
    <n v="8.2191780821917804E-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n v="1467002275"/>
    <x v="851"/>
    <n v="1469162275"/>
    <d v="2016-07-22T04:37:55"/>
    <n v="6.8493150684931503E-2"/>
  </r>
  <r>
    <n v="2692"/>
    <s v="&quot;Sami j's Food Truck&quot;"/>
    <s v="Our food truck will bring you -&#10;                       Fast, Fresh, Food -&#10;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6"/>
    <s v="food trucks"/>
    <n v="1424678460"/>
    <x v="852"/>
    <n v="1427266860"/>
    <d v="2015-03-25T07:01:00"/>
    <n v="8.2077625570782894E-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n v="1474281507"/>
    <x v="853"/>
    <n v="1476873507"/>
    <d v="2016-10-19T10:38:27"/>
    <n v="8.2191780821917804E-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6"/>
    <s v="food trucks"/>
    <n v="1452023096"/>
    <x v="854"/>
    <n v="1457207096"/>
    <d v="2016-03-05T19:44:56"/>
    <n v="0.1643835616438356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n v="1413900244"/>
    <x v="855"/>
    <n v="1417532644"/>
    <d v="2014-12-02T15:04:04"/>
    <n v="0.1151826484018397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n v="1436542030"/>
    <x v="856"/>
    <n v="1440101160"/>
    <d v="2015-08-20T20:06:00"/>
    <n v="0.1128592719431577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6"/>
    <s v="small batch"/>
    <n v="1489106948"/>
    <x v="857"/>
    <n v="1493571600"/>
    <d v="2017-04-30T17:00:00"/>
    <n v="0.1415731861998808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n v="1354584693"/>
    <x v="858"/>
    <n v="1357176693"/>
    <d v="2013-01-03T01:31:33"/>
    <n v="8.2191780821917804E-2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5"/>
    <s v="video games"/>
    <n v="1308245574"/>
    <x v="859"/>
    <n v="1310837574"/>
    <d v="2011-07-16T17:32:54"/>
    <n v="8.2191780821917804E-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n v="1444423233"/>
    <x v="860"/>
    <n v="1447018833"/>
    <d v="2015-11-08T21:40:33"/>
    <n v="8.2305936073052713E-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n v="1484684247"/>
    <x v="861"/>
    <n v="1487397540"/>
    <d v="2017-02-18T05:59:00"/>
    <n v="8.6037956621005093E-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n v="1305839646"/>
    <x v="862"/>
    <n v="1308431646"/>
    <d v="2011-06-18T21:14:06"/>
    <n v="8.2191780821917804E-2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6"/>
    <s v="food trucks"/>
    <n v="1471005339"/>
    <x v="863"/>
    <n v="1476189339"/>
    <d v="2016-10-11T12:35:39"/>
    <n v="0.1643835616438356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6"/>
    <s v="food trucks"/>
    <n v="1405448408"/>
    <x v="864"/>
    <n v="1408040408"/>
    <d v="2014-08-14T18:20:08"/>
    <n v="8.2191780821917804E-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n v="1344465464"/>
    <x v="865"/>
    <n v="1347057464"/>
    <d v="2012-09-07T22:37:44"/>
    <n v="8.2191780821917804E-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7"/>
    <s v="people"/>
    <n v="1413286508"/>
    <x v="866"/>
    <n v="1415882108"/>
    <d v="2014-11-13T12:35:08"/>
    <n v="8.2305936073052713E-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n v="1367878430"/>
    <x v="867"/>
    <n v="1370470430"/>
    <d v="2013-06-05T22:13:50"/>
    <n v="8.2191780821917804E-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n v="1326934395"/>
    <x v="868"/>
    <n v="1332114795"/>
    <d v="2012-03-18T23:53:15"/>
    <n v="0.1642694063927007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n v="1453451057"/>
    <x v="869"/>
    <n v="1456043057"/>
    <d v="2016-02-21T08:24:17"/>
    <n v="8.2191780821917804E-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8"/>
    <s v="plays"/>
    <n v="1436587218"/>
    <x v="870"/>
    <n v="1441771218"/>
    <d v="2015-09-09T04:00:18"/>
    <n v="0.1643835616438356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n v="1389825800"/>
    <x v="871"/>
    <n v="1392417800"/>
    <d v="2014-02-14T22:43:20"/>
    <n v="8.2191780821917804E-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n v="1462538532"/>
    <x v="872"/>
    <n v="1465130532"/>
    <d v="2016-06-05T12:42:12"/>
    <n v="8.2191780821917804E-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n v="1437663919"/>
    <x v="873"/>
    <n v="1441119919"/>
    <d v="2015-09-01T15:05:19"/>
    <n v="0.109589041095890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n v="1332808501"/>
    <x v="874"/>
    <n v="1337955240"/>
    <d v="2012-05-25T14:14:00"/>
    <n v="0.163202023084717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n v="1449087612"/>
    <x v="875"/>
    <n v="1451679612"/>
    <d v="2016-01-01T20:20:12"/>
    <n v="8.2191780821917804E-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n v="1322632886"/>
    <x v="876"/>
    <n v="1326520886"/>
    <d v="2012-01-14T06:01:26"/>
    <n v="0.1232876712328767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n v="1377030070"/>
    <x v="877"/>
    <n v="1381090870"/>
    <d v="2013-10-06T20:21:10"/>
    <n v="0.1287671232876712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5"/>
    <s v="video games"/>
    <n v="1389193827"/>
    <x v="878"/>
    <n v="1390921827"/>
    <d v="2014-01-28T15:10:27"/>
    <n v="5.4794520547945202E-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n v="1413337043"/>
    <x v="879"/>
    <n v="1415932643"/>
    <d v="2014-11-14T02:37:23"/>
    <n v="8.2305936073072655E-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6"/>
    <s v="food trucks"/>
    <n v="1405307966"/>
    <x v="880"/>
    <n v="1407899966"/>
    <d v="2014-08-13T03:19:26"/>
    <n v="8.2191780821917804E-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8"/>
    <s v="plays"/>
    <n v="1418161339"/>
    <x v="881"/>
    <n v="1423345339"/>
    <d v="2015-02-07T21:42:19"/>
    <n v="0.1643835616438356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8"/>
    <s v="plays"/>
    <n v="1489090419"/>
    <x v="882"/>
    <n v="1492542819"/>
    <d v="2017-04-18T19:13:39"/>
    <n v="0.1094748858447555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5"/>
    <s v="video games"/>
    <n v="1465800599"/>
    <x v="883"/>
    <n v="1468392599"/>
    <d v="2016-07-13T06:49:59"/>
    <n v="8.2191780821917804E-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n v="1295898527"/>
    <x v="884"/>
    <n v="1299786527"/>
    <d v="2011-03-10T19:48:47"/>
    <n v="0.123287671232876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n v="1414041545"/>
    <x v="885"/>
    <n v="1417501145"/>
    <d v="2014-12-02T06:19:05"/>
    <n v="0.1097031963470253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n v="1414343571"/>
    <x v="886"/>
    <n v="1417007640"/>
    <d v="2014-11-26T13:14:00"/>
    <n v="8.4477073820395557E-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5"/>
    <s v="video games"/>
    <n v="1401810583"/>
    <x v="887"/>
    <n v="1406994583"/>
    <d v="2014-08-02T15:49:43"/>
    <n v="0.1643835616438356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8"/>
    <s v="plays"/>
    <n v="1455725596"/>
    <x v="888"/>
    <n v="1460737680"/>
    <d v="2016-04-15T16:28:00"/>
    <n v="0.1589321410451291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6"/>
    <s v="food trucks"/>
    <n v="1398911882"/>
    <x v="889"/>
    <n v="1401579000"/>
    <d v="2014-05-31T23:30:00"/>
    <n v="8.4573756976149606E-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8"/>
    <s v="plays"/>
    <n v="1447098599"/>
    <x v="890"/>
    <n v="1450554599"/>
    <d v="2015-12-19T19:49:59"/>
    <n v="0.109589041095890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8"/>
    <s v="plays"/>
    <n v="1409176358"/>
    <x v="891"/>
    <n v="1414360358"/>
    <d v="2014-10-26T21:52:38"/>
    <n v="0.164383561643835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n v="1419566199"/>
    <x v="892"/>
    <n v="1422158199"/>
    <d v="2015-01-25T03:56:39"/>
    <n v="8.2191780821917804E-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2"/>
    <s v="art books"/>
    <n v="1374882891"/>
    <x v="893"/>
    <n v="1377734091"/>
    <d v="2013-08-28T23:54:51"/>
    <n v="9.0410958904109592E-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8"/>
    <s v="spaces"/>
    <n v="1424452035"/>
    <x v="894"/>
    <n v="1427040435"/>
    <d v="2015-03-22T16:07:15"/>
    <n v="8.2077625570762966E-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6"/>
    <s v="food trucks"/>
    <n v="1483998035"/>
    <x v="895"/>
    <n v="1486590035"/>
    <d v="2017-02-08T21:40:35"/>
    <n v="8.2191780821917804E-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5"/>
    <s v="video games"/>
    <n v="1334855105"/>
    <x v="896"/>
    <n v="1337447105"/>
    <d v="2012-05-19T17:05:05"/>
    <n v="8.2191780821917804E-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n v="1434582050"/>
    <x v="897"/>
    <n v="1439766050"/>
    <d v="2015-08-16T23:00:50"/>
    <n v="0.1643835616438356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n v="1428341985"/>
    <x v="898"/>
    <n v="1431298860"/>
    <d v="2015-05-10T23:01:00"/>
    <n v="9.3761891172002773E-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n v="1474493764"/>
    <x v="899"/>
    <n v="1477949764"/>
    <d v="2016-10-31T21:36:04"/>
    <n v="0.10958904109589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n v="1350009447"/>
    <x v="900"/>
    <n v="1355197047"/>
    <d v="2012-12-11T03:37:27"/>
    <n v="0.164497716894970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2"/>
    <s v="translations"/>
    <n v="1459716480"/>
    <x v="901"/>
    <n v="1461535140"/>
    <d v="2016-04-24T21:59:00"/>
    <n v="5.7669330289195075E-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n v="1428854344"/>
    <x v="902"/>
    <n v="1433064540"/>
    <d v="2015-05-31T09:29:00"/>
    <n v="0.1335044393708813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n v="1457327091"/>
    <x v="903"/>
    <n v="1459915491"/>
    <d v="2016-04-06T04:04:51"/>
    <n v="8.2077625570762966E-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n v="1482381468"/>
    <x v="904"/>
    <n v="1487565468"/>
    <d v="2017-02-20T04:37:48"/>
    <n v="0.1643835616438356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n v="1408366191"/>
    <x v="905"/>
    <n v="1410958191"/>
    <d v="2014-09-17T12:49:51"/>
    <n v="8.2191780821917804E-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n v="1454951360"/>
    <x v="906"/>
    <n v="1457543360"/>
    <d v="2016-03-09T17:09:20"/>
    <n v="8.2191780821917804E-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n v="1415591325"/>
    <x v="907"/>
    <n v="1418183325"/>
    <d v="2014-12-10T03:48:45"/>
    <n v="8.2191780821917804E-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8"/>
    <s v="plays"/>
    <n v="1466345681"/>
    <x v="908"/>
    <n v="1468937681"/>
    <d v="2016-07-19T14:14:41"/>
    <n v="8.2191780821917804E-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8"/>
    <s v="plays"/>
    <n v="1473893721"/>
    <x v="909"/>
    <n v="1476482400"/>
    <d v="2016-10-14T22:00:00"/>
    <n v="8.2086472602741323E-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n v="1331982127"/>
    <x v="910"/>
    <n v="1334592000"/>
    <d v="2012-04-16T16:00:00"/>
    <n v="8.2758529934045783E-2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8"/>
    <s v="plays"/>
    <n v="1414505137"/>
    <x v="911"/>
    <n v="1416877200"/>
    <d v="2014-11-25T01:00:00"/>
    <n v="7.521762430240489E-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n v="1478126203"/>
    <x v="912"/>
    <n v="1480721803"/>
    <d v="2016-12-02T23:36:43"/>
    <n v="8.2305936073052713E-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n v="1416888470"/>
    <x v="913"/>
    <n v="1419494400"/>
    <d v="2014-12-25T08:00:00"/>
    <n v="8.2633498224249577E-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n v="1474644559"/>
    <x v="914"/>
    <n v="1477236559"/>
    <d v="2016-10-23T15:29:19"/>
    <n v="8.2191780821917804E-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8"/>
    <s v="plays"/>
    <n v="1488993303"/>
    <x v="915"/>
    <n v="1491581703"/>
    <d v="2017-04-07T16:15:03"/>
    <n v="8.2077625570762966E-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8"/>
    <s v="plays"/>
    <n v="1403355126"/>
    <x v="916"/>
    <n v="1405947126"/>
    <d v="2014-07-21T12:52:06"/>
    <n v="8.2191780821917804E-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n v="1431813980"/>
    <x v="917"/>
    <n v="1434405980"/>
    <d v="2015-06-15T22:06:20"/>
    <n v="8.2191780821917804E-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n v="1482407278"/>
    <x v="918"/>
    <n v="1484999278"/>
    <d v="2017-01-21T11:47:58"/>
    <n v="8.2191780821917804E-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6"/>
    <s v="food trucks"/>
    <n v="1403201147"/>
    <x v="919"/>
    <n v="1407089147"/>
    <d v="2014-08-03T18:05:47"/>
    <n v="0.12328767123287671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n v="1449785223"/>
    <x v="920"/>
    <n v="1452942000"/>
    <d v="2016-01-16T11:00:00"/>
    <n v="0.1001007420091199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n v="1423933916"/>
    <x v="921"/>
    <n v="1426522316"/>
    <d v="2015-03-16T16:11:56"/>
    <n v="8.2077625570782894E-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n v="1405098738"/>
    <x v="922"/>
    <n v="1408986738"/>
    <d v="2014-08-25T17:12:18"/>
    <n v="0.1232876712328767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n v="1331666146"/>
    <x v="923"/>
    <n v="1336789860"/>
    <d v="2012-05-12T02:31:00"/>
    <n v="0.162471905124313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n v="1486613332"/>
    <x v="924"/>
    <n v="1488773332"/>
    <d v="2017-03-06T04:08:52"/>
    <n v="6.8493150684931503E-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n v="1426542893"/>
    <x v="925"/>
    <n v="1429134893"/>
    <d v="2015-04-15T21:54:53"/>
    <n v="8.2191780821917804E-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n v="1478881208"/>
    <x v="926"/>
    <n v="1481473208"/>
    <d v="2016-12-11T16:20:08"/>
    <n v="8.2191780821917804E-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n v="1457710589"/>
    <x v="927"/>
    <n v="1462827000"/>
    <d v="2016-05-09T20:50:00"/>
    <n v="0.1622403285134430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n v="1409341863"/>
    <x v="928"/>
    <n v="1410811740"/>
    <d v="2014-09-15T20:09:00"/>
    <n v="4.6609493911729596E-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n v="1444844697"/>
    <x v="929"/>
    <n v="1450032297"/>
    <d v="2015-12-13T18:44:57"/>
    <n v="0.1644977168949904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n v="1458814600"/>
    <x v="930"/>
    <n v="1461406600"/>
    <d v="2016-04-23T10:16:40"/>
    <n v="8.2191780821917804E-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n v="1431122198"/>
    <x v="931"/>
    <n v="1433714198"/>
    <d v="2015-06-07T21:56:38"/>
    <n v="8.2191780821917804E-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n v="1433833896"/>
    <x v="932"/>
    <n v="1436137140"/>
    <d v="2015-07-05T22:59:00"/>
    <n v="7.3035388127864781E-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n v="1431093354"/>
    <x v="933"/>
    <n v="1433685354"/>
    <d v="2015-06-07T13:55:54"/>
    <n v="8.2191780821917804E-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n v="1404973504"/>
    <x v="934"/>
    <n v="1407565504"/>
    <d v="2014-08-09T06:25:04"/>
    <n v="8.2191780821917804E-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n v="1481756855"/>
    <x v="935"/>
    <n v="1484348700"/>
    <d v="2017-01-13T23:05:00"/>
    <n v="8.2186865804167564E-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n v="1385524889"/>
    <x v="936"/>
    <n v="1389844800"/>
    <d v="2014-01-16T04:00:00"/>
    <n v="0.1369834791983745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n v="1435819537"/>
    <x v="937"/>
    <n v="1441003537"/>
    <d v="2015-08-31T06:45:37"/>
    <n v="0.1643835616438356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8"/>
    <s v="musical"/>
    <n v="1421274859"/>
    <x v="938"/>
    <n v="1425160800"/>
    <d v="2015-02-28T22:00:00"/>
    <n v="0.123222380771209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n v="1404845851"/>
    <x v="939"/>
    <n v="1407869851"/>
    <d v="2014-08-12T18:57:31"/>
    <n v="9.5890410958904104E-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n v="1465342937"/>
    <x v="940"/>
    <n v="1467934937"/>
    <d v="2016-07-07T23:42:17"/>
    <n v="8.2191780821917804E-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5"/>
    <s v="video games"/>
    <n v="1354840638"/>
    <x v="941"/>
    <n v="1357432638"/>
    <d v="2013-01-06T00:37:18"/>
    <n v="8.2191780821917804E-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8"/>
    <s v="plays"/>
    <n v="1405100992"/>
    <x v="942"/>
    <n v="1407553200"/>
    <d v="2014-08-09T03:00:00"/>
    <n v="7.7759005580925106E-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8"/>
    <s v="plays"/>
    <n v="1407254874"/>
    <x v="943"/>
    <n v="1409846874"/>
    <d v="2014-09-04T16:07:54"/>
    <n v="8.2191780821917804E-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6"/>
    <s v="restaurants"/>
    <n v="1424719549"/>
    <x v="944"/>
    <n v="1429554349"/>
    <d v="2015-04-20T18:25:49"/>
    <n v="0.1533105022831116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8"/>
    <s v="plays"/>
    <n v="1426407426"/>
    <x v="945"/>
    <n v="1431144000"/>
    <d v="2015-05-09T04:00:00"/>
    <n v="0.150195776255704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n v="1412166620"/>
    <x v="946"/>
    <n v="1414758620"/>
    <d v="2014-10-31T12:30:20"/>
    <n v="8.2191780821917804E-2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n v="1424918808"/>
    <x v="947"/>
    <n v="1427507208"/>
    <d v="2015-03-28T01:46:48"/>
    <n v="8.2077625570802837E-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5"/>
    <s v="mobile games"/>
    <n v="1433041602"/>
    <x v="948"/>
    <n v="1435633602"/>
    <d v="2015-06-30T03:06:42"/>
    <n v="8.2191780821917804E-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n v="1470243802"/>
    <x v="949"/>
    <n v="1472835802"/>
    <d v="2016-09-02T17:03:22"/>
    <n v="8.2191780821917804E-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n v="1407824097"/>
    <x v="950"/>
    <n v="1410416097"/>
    <d v="2014-09-11T06:14:57"/>
    <n v="8.2191780821917804E-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n v="1473693319"/>
    <x v="951"/>
    <n v="1476717319"/>
    <d v="2016-10-17T15:15:19"/>
    <n v="9.5890410958904104E-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n v="1425582637"/>
    <x v="952"/>
    <n v="1428171037"/>
    <d v="2015-04-04T18:10:37"/>
    <n v="8.2077625570762966E-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8"/>
    <s v="plays"/>
    <n v="1468959873"/>
    <x v="953"/>
    <n v="1472847873"/>
    <d v="2016-09-02T20:24:33"/>
    <n v="0.1232876712328767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n v="1409908322"/>
    <x v="954"/>
    <n v="1412500322"/>
    <d v="2014-10-05T09:12:02"/>
    <n v="8.2191780821917804E-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n v="1436811769"/>
    <x v="955"/>
    <n v="1441995769"/>
    <d v="2015-09-11T18:22:49"/>
    <n v="0.1643835616438356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n v="1335855631"/>
    <x v="956"/>
    <n v="1338404400"/>
    <d v="2012-05-30T19:00:00"/>
    <n v="8.0820934804657171E-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n v="1471881860"/>
    <x v="957"/>
    <n v="1477065860"/>
    <d v="2016-10-21T16:04:20"/>
    <n v="0.164383561643835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n v="1417460428"/>
    <x v="958"/>
    <n v="1421348428"/>
    <d v="2015-01-15T19:00:28"/>
    <n v="0.1232876712328767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n v="1380913757"/>
    <x v="959"/>
    <n v="1383509357"/>
    <d v="2013-11-03T20:09:17"/>
    <n v="8.2305936073072655E-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6"/>
    <s v="food trucks"/>
    <n v="1404165425"/>
    <x v="960"/>
    <n v="1407621425"/>
    <d v="2014-08-09T21:57:05"/>
    <n v="0.1095890410958904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n v="1329484625"/>
    <x v="961"/>
    <n v="1332073025"/>
    <d v="2012-03-18T12:17:05"/>
    <n v="8.2077625570782894E-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8"/>
    <s v="spaces"/>
    <n v="1441723912"/>
    <x v="962"/>
    <n v="1444946400"/>
    <d v="2015-10-15T22:00:00"/>
    <n v="0.1021844241501801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n v="1474676646"/>
    <x v="963"/>
    <n v="1477454340"/>
    <d v="2016-10-26T03:59:00"/>
    <n v="8.8080098934564102E-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n v="1465055160"/>
    <x v="964"/>
    <n v="1467647160"/>
    <d v="2016-07-04T15:46:00"/>
    <n v="8.2191780821917804E-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n v="1422903447"/>
    <x v="965"/>
    <n v="1425495447"/>
    <d v="2015-03-04T18:57:27"/>
    <n v="8.2191780821917804E-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8"/>
    <s v="plays"/>
    <n v="1445203454"/>
    <x v="966"/>
    <n v="1447799054"/>
    <d v="2015-11-17T22:24:14"/>
    <n v="8.2305936073032784E-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n v="1436201432"/>
    <x v="967"/>
    <n v="1438793432"/>
    <d v="2015-08-05T16:50:32"/>
    <n v="8.2191780821917804E-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n v="1439696174"/>
    <x v="968"/>
    <n v="1442315460"/>
    <d v="2015-09-15T11:11:00"/>
    <n v="8.3057014205993776E-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6"/>
    <s v="food trucks"/>
    <n v="1411853108"/>
    <x v="969"/>
    <n v="1414445108"/>
    <d v="2014-10-27T21:25:08"/>
    <n v="8.2191780821917804E-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8"/>
    <s v="musical"/>
    <n v="1407695077"/>
    <x v="970"/>
    <n v="1409509477"/>
    <d v="2014-08-31T18:24:37"/>
    <n v="5.7534246575342465E-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8"/>
    <s v="plays"/>
    <n v="1406140561"/>
    <x v="971"/>
    <n v="1407868561"/>
    <d v="2014-08-12T18:36:01"/>
    <n v="5.4794520547945202E-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8"/>
    <s v="plays"/>
    <n v="1438445097"/>
    <x v="972"/>
    <n v="1441037097"/>
    <d v="2015-08-31T16:04:57"/>
    <n v="8.2191780821917804E-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n v="1418761759"/>
    <x v="973"/>
    <n v="1421350140"/>
    <d v="2015-01-15T19:29:00"/>
    <n v="8.2077023084713971E-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n v="1349150440"/>
    <x v="974"/>
    <n v="1352610040"/>
    <d v="2012-11-11T05:00:40"/>
    <n v="0.109703196347025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n v="1454979476"/>
    <x v="975"/>
    <n v="1456189076"/>
    <d v="2016-02-23T00:57:56"/>
    <n v="3.8356164383561646E-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n v="1290490524"/>
    <x v="976"/>
    <n v="1293082524"/>
    <d v="2010-12-23T05:35:24"/>
    <n v="8.2191780821917804E-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n v="1414549697"/>
    <x v="977"/>
    <n v="1417145297"/>
    <d v="2014-11-28T03:28:17"/>
    <n v="8.2305936073052713E-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8"/>
    <s v="plays"/>
    <n v="1421478823"/>
    <x v="978"/>
    <n v="1424070823"/>
    <d v="2015-02-16T07:13:43"/>
    <n v="8.2191780821917804E-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n v="1479923937"/>
    <x v="979"/>
    <n v="1482515937"/>
    <d v="2016-12-23T17:58:57"/>
    <n v="8.2191780821917804E-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n v="1405542034"/>
    <x v="980"/>
    <n v="1408134034"/>
    <d v="2014-08-15T20:20:34"/>
    <n v="8.2191780821917804E-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n v="1410178578"/>
    <x v="981"/>
    <n v="1412770578"/>
    <d v="2014-10-08T12:16:18"/>
    <n v="8.2191780821917804E-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n v="1454259914"/>
    <x v="982"/>
    <n v="1456851914"/>
    <d v="2016-03-01T17:05:14"/>
    <n v="8.2191780821917804E-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5"/>
    <s v="video games"/>
    <n v="1316214541"/>
    <x v="983"/>
    <n v="1318806541"/>
    <d v="2011-10-16T23:09:01"/>
    <n v="8.2191780821917804E-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7"/>
    <s v="photobooks"/>
    <n v="1414531440"/>
    <x v="984"/>
    <n v="1417127040"/>
    <d v="2014-11-27T22:24:00"/>
    <n v="8.2305936073052713E-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8"/>
    <s v="plays"/>
    <n v="1408648985"/>
    <x v="985"/>
    <n v="1413832985"/>
    <d v="2014-10-20T19:23:05"/>
    <n v="0.1643835616438356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n v="1456442216"/>
    <x v="986"/>
    <n v="1461622616"/>
    <d v="2016-04-25T22:16:56"/>
    <n v="0.1642694063927007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n v="1450832576"/>
    <x v="987"/>
    <n v="1456016576"/>
    <d v="2016-02-21T01:02:56"/>
    <n v="0.1643835616438356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n v="1483454761"/>
    <x v="988"/>
    <n v="1486046761"/>
    <d v="2017-02-02T14:46:01"/>
    <n v="8.2191780821917804E-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n v="1468843554"/>
    <x v="989"/>
    <n v="1471435554"/>
    <d v="2016-08-17T12:05:54"/>
    <n v="8.2191780821917804E-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n v="1328916987"/>
    <x v="990"/>
    <n v="1334097387"/>
    <d v="2012-04-10T22:36:27"/>
    <n v="0.1642694063927007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n v="1461954729"/>
    <x v="991"/>
    <n v="1464460329"/>
    <d v="2016-05-28T18:32:09"/>
    <n v="7.9452054794520555E-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7"/>
    <s v="photobooks"/>
    <n v="1412203542"/>
    <x v="992"/>
    <n v="1414795542"/>
    <d v="2014-10-31T22:45:42"/>
    <n v="8.2191780821917804E-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n v="1417034139"/>
    <x v="993"/>
    <n v="1419626139"/>
    <d v="2014-12-26T20:35:39"/>
    <n v="8.2191780821917804E-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4"/>
    <s v="audio"/>
    <n v="1471310189"/>
    <x v="994"/>
    <n v="1474766189"/>
    <d v="2016-09-25T01:16:29"/>
    <n v="0.109589041095890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2"/>
    <s v="art books"/>
    <n v="1389635351"/>
    <x v="995"/>
    <n v="1394815751"/>
    <d v="2014-03-14T16:49:11"/>
    <n v="0.1642694063927007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5"/>
    <s v="video games"/>
    <n v="1436142833"/>
    <x v="996"/>
    <n v="1438734833"/>
    <d v="2015-08-05T00:33:53"/>
    <n v="8.2191780821917804E-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8"/>
    <s v="plays"/>
    <n v="1401294084"/>
    <x v="997"/>
    <n v="1403886084"/>
    <d v="2014-06-27T16:21:24"/>
    <n v="8.2191780821917804E-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n v="1451462429"/>
    <x v="998"/>
    <n v="1454054429"/>
    <d v="2016-01-29T08:00:29"/>
    <n v="8.2191780821917804E-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6"/>
    <s v="food trucks"/>
    <n v="1483131966"/>
    <x v="999"/>
    <n v="1486313040"/>
    <d v="2017-02-05T16:44:00"/>
    <n v="0.100871194824967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n v="1436941019"/>
    <x v="1000"/>
    <n v="1439533019"/>
    <d v="2015-08-14T06:16:59"/>
    <n v="8.2191780821917804E-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8"/>
    <s v="plays"/>
    <n v="1466621732"/>
    <x v="1001"/>
    <n v="1469213732"/>
    <d v="2016-07-22T18:55:32"/>
    <n v="8.2191780821917804E-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n v="1369246738"/>
    <x v="1002"/>
    <n v="1372622280"/>
    <d v="2013-06-30T19:58:00"/>
    <n v="0.107037734652451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n v="1416947223"/>
    <x v="1003"/>
    <n v="1419539223"/>
    <d v="2014-12-25T20:27:03"/>
    <n v="8.2191780821917804E-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8"/>
    <s v="musical"/>
    <n v="1405099248"/>
    <x v="1004"/>
    <n v="1407691248"/>
    <d v="2014-08-10T17:20:48"/>
    <n v="8.2191780821917804E-2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n v="1420741581"/>
    <x v="1005"/>
    <n v="1423333581"/>
    <d v="2015-02-07T18:26:21"/>
    <n v="8.2191780821917804E-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8"/>
    <s v="plays"/>
    <n v="1417651630"/>
    <x v="1006"/>
    <n v="1420413960"/>
    <d v="2015-01-04T23:26:00"/>
    <n v="8.7592909690502985E-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8"/>
    <s v="plays"/>
    <n v="1425509050"/>
    <x v="1007"/>
    <n v="1428097450"/>
    <d v="2015-04-03T21:44:10"/>
    <n v="8.2077625570762966E-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n v="1469543676"/>
    <x v="1008"/>
    <n v="1472135676"/>
    <d v="2016-08-25T14:34:36"/>
    <n v="8.2191780821917804E-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8"/>
    <s v="plays"/>
    <n v="1449260256"/>
    <x v="1009"/>
    <n v="1451852256"/>
    <d v="2016-01-03T20:17:36"/>
    <n v="8.2191780821917804E-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6"/>
    <s v="food trucks"/>
    <n v="1412607880"/>
    <x v="1010"/>
    <n v="1417795480"/>
    <d v="2014-12-05T16:04:40"/>
    <n v="0.1644977168949904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4"/>
    <s v="audio"/>
    <n v="1406824948"/>
    <x v="1011"/>
    <n v="1410516000"/>
    <d v="2014-09-12T10:00:00"/>
    <n v="0.117042491121248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n v="1407892222"/>
    <x v="1012"/>
    <n v="1409620222"/>
    <d v="2014-09-02T01:10:22"/>
    <n v="5.4794520547945202E-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5"/>
    <s v="video games"/>
    <n v="1300328399"/>
    <x v="1013"/>
    <n v="1303628340"/>
    <d v="2011-04-24T06:59:00"/>
    <n v="0.1046404426686995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8"/>
    <s v="plays"/>
    <n v="1434552207"/>
    <x v="1014"/>
    <n v="1437139080"/>
    <d v="2015-07-17T13:18:00"/>
    <n v="8.2029204718427326E-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5"/>
    <s v="video games"/>
    <n v="1461043190"/>
    <x v="1015"/>
    <n v="1466227190"/>
    <d v="2016-06-18T05:19:50"/>
    <n v="0.1643835616438356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n v="1403902060"/>
    <x v="1016"/>
    <n v="1406474820"/>
    <d v="2014-07-27T15:27:00"/>
    <n v="8.1581684424161541E-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6"/>
    <s v="food trucks"/>
    <n v="1407865095"/>
    <x v="1017"/>
    <n v="1410543495"/>
    <d v="2014-09-12T17:38:15"/>
    <n v="8.4931506849315067E-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8"/>
    <s v="plays"/>
    <n v="1487333939"/>
    <x v="1018"/>
    <n v="1489922339"/>
    <d v="2017-03-19T11:18:59"/>
    <n v="8.2077625570762966E-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n v="1422447285"/>
    <x v="1019"/>
    <n v="1424607285"/>
    <d v="2015-02-22T12:14:45"/>
    <n v="6.8493150684931503E-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n v="1409944412"/>
    <x v="1020"/>
    <n v="1412536412"/>
    <d v="2014-10-05T19:13:32"/>
    <n v="8.2191780821917804E-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8"/>
    <s v="musical"/>
    <n v="1437042490"/>
    <x v="1021"/>
    <n v="1440801000"/>
    <d v="2015-08-28T22:30:00"/>
    <n v="0.1191815702688971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5"/>
    <s v="mobile games"/>
    <n v="1413318600"/>
    <x v="1022"/>
    <n v="1416000600"/>
    <d v="2014-11-14T21:30:00"/>
    <n v="8.5045662100449976E-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n v="1321406795"/>
    <x v="1023"/>
    <n v="1323998795"/>
    <d v="2011-12-16T01:26:35"/>
    <n v="8.2191780821917804E-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7"/>
    <s v="places"/>
    <n v="1440448464"/>
    <x v="1024"/>
    <n v="1443040464"/>
    <d v="2015-09-23T20:34:24"/>
    <n v="8.2191780821917804E-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5"/>
    <s v="video games"/>
    <n v="1376399240"/>
    <x v="1025"/>
    <n v="1379164040"/>
    <d v="2013-09-14T13:07:20"/>
    <n v="8.7671232876712329E-2"/>
  </r>
  <r>
    <n v="956"/>
    <s v="SemiYours"/>
    <s v="You can rent out your Car with Uber. &#10;You can rent out your Home with Airbnb. &#10;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n v="1424901359"/>
    <x v="1026"/>
    <n v="1430081759"/>
    <d v="2015-04-26T20:55:59"/>
    <n v="0.1642694063926807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n v="1480456900"/>
    <x v="1027"/>
    <n v="1483048900"/>
    <d v="2016-12-29T22:01:40"/>
    <n v="8.2191780821917804E-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5"/>
    <s v="video games"/>
    <n v="1364505391"/>
    <x v="1028"/>
    <n v="1367097391"/>
    <d v="2013-04-27T21:16:31"/>
    <n v="8.2191780821917804E-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6"/>
    <s v="food trucks"/>
    <n v="1452721524"/>
    <x v="1029"/>
    <n v="1457901924"/>
    <d v="2016-03-13T20:45:24"/>
    <n v="0.1642694063927007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7"/>
    <s v="photobooks"/>
    <n v="1414008808"/>
    <x v="1030"/>
    <n v="1415740408"/>
    <d v="2014-11-11T21:13:28"/>
    <n v="5.4908675799100047E-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6"/>
    <s v="restaurants"/>
    <n v="1407057677"/>
    <x v="1031"/>
    <n v="1408526477"/>
    <d v="2014-08-20T09:21:17"/>
    <n v="4.6575342465753428E-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8"/>
    <s v="plays"/>
    <n v="1439800904"/>
    <x v="1032"/>
    <n v="1444984904"/>
    <d v="2015-10-16T08:41:44"/>
    <n v="0.164383561643835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8"/>
    <s v="musical"/>
    <n v="1426538129"/>
    <x v="1033"/>
    <n v="1430517600"/>
    <d v="2015-05-01T22:00:00"/>
    <n v="0.1261881976154368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n v="1418906303"/>
    <x v="1034"/>
    <n v="1421498303"/>
    <d v="2015-01-17T12:38:23"/>
    <n v="8.2191780821917804E-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8"/>
    <s v="plays"/>
    <n v="1450628773"/>
    <x v="1035"/>
    <n v="1453075200"/>
    <d v="2016-01-18T00:00:00"/>
    <n v="7.7575691273453498E-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n v="1426112848"/>
    <x v="1036"/>
    <n v="1428704848"/>
    <d v="2015-04-10T22:27:28"/>
    <n v="8.2191780821917804E-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8"/>
    <s v="plays"/>
    <n v="1425678057"/>
    <x v="1037"/>
    <n v="1427659200"/>
    <d v="2015-03-29T20:00:00"/>
    <n v="6.2821632420065276E-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6"/>
    <s v="food trucks"/>
    <n v="1437339675"/>
    <x v="1038"/>
    <n v="1439931675"/>
    <d v="2015-08-18T21:01:15"/>
    <n v="8.2191780821917804E-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8"/>
    <s v="plays"/>
    <n v="1409187761"/>
    <x v="1039"/>
    <n v="1411779761"/>
    <d v="2014-09-27T01:02:41"/>
    <n v="8.2191780821917804E-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8"/>
    <s v="spaces"/>
    <n v="1422317772"/>
    <x v="1040"/>
    <n v="1427498172"/>
    <d v="2015-03-27T23:16:12"/>
    <n v="0.1642694063927007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n v="1473917293"/>
    <x v="1041"/>
    <n v="1476941293"/>
    <d v="2016-10-20T05:28:13"/>
    <n v="9.5890410958904104E-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n v="1447960809"/>
    <x v="1042"/>
    <n v="1450380009"/>
    <d v="2015-12-17T19:20:09"/>
    <n v="7.6712328767123292E-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n v="1405899378"/>
    <x v="1043"/>
    <n v="1409787378"/>
    <d v="2014-09-03T23:36:18"/>
    <n v="0.1232876712328767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8"/>
    <s v="plays"/>
    <n v="1400720703"/>
    <x v="1044"/>
    <n v="1403312703"/>
    <d v="2014-06-21T01:05:03"/>
    <n v="8.2191780821917804E-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n v="1470852048"/>
    <x v="1045"/>
    <n v="1473444048"/>
    <d v="2016-09-09T18:00:48"/>
    <n v="8.2191780821917804E-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n v="1435627497"/>
    <x v="1046"/>
    <n v="1439515497"/>
    <d v="2015-08-14T01:24:57"/>
    <n v="0.1232876712328767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n v="1476710133"/>
    <x v="1047"/>
    <n v="1479392133"/>
    <d v="2016-11-17T14:15:33"/>
    <n v="8.5045662100430047E-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8"/>
    <s v="plays"/>
    <n v="1485909937"/>
    <x v="1048"/>
    <n v="1488517200"/>
    <d v="2017-03-03T05:00:00"/>
    <n v="8.2675767376937603E-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7"/>
    <s v="photobooks"/>
    <n v="1423600995"/>
    <x v="1049"/>
    <n v="1427485395"/>
    <d v="2015-03-27T19:43:15"/>
    <n v="0.1231735159817617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n v="1426518289"/>
    <x v="1050"/>
    <n v="1431702289"/>
    <d v="2015-05-15T15:04:49"/>
    <n v="0.1643835616438356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n v="1426014562"/>
    <x v="1051"/>
    <n v="1431198562"/>
    <d v="2015-05-09T19:09:22"/>
    <n v="0.1643835616438356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n v="1425404182"/>
    <x v="1052"/>
    <n v="1427992582"/>
    <d v="2015-04-02T16:36:22"/>
    <n v="8.2077625570762966E-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n v="1310486518"/>
    <x v="1053"/>
    <n v="1313078518"/>
    <d v="2011-08-11T16:01:58"/>
    <n v="8.2191780821917804E-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n v="1407388144"/>
    <x v="1054"/>
    <n v="1409980144"/>
    <d v="2014-09-06T05:09:04"/>
    <n v="8.2191780821917804E-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n v="1430734844"/>
    <x v="1055"/>
    <n v="1432328400"/>
    <d v="2015-05-22T21:00:00"/>
    <n v="5.053132927447497E-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n v="1446179553"/>
    <x v="1056"/>
    <n v="1447542000"/>
    <d v="2015-11-14T23:00:00"/>
    <n v="4.3202910958892948E-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n v="1434973656"/>
    <x v="1057"/>
    <n v="1440157656"/>
    <d v="2015-08-21T11:47:36"/>
    <n v="0.1643835616438356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7"/>
    <s v="photobooks"/>
    <n v="1467061303"/>
    <x v="1058"/>
    <n v="1469473200"/>
    <d v="2016-07-25T19:00:00"/>
    <n v="7.6480752156293089E-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n v="1353177197"/>
    <x v="1059"/>
    <n v="1358361197"/>
    <d v="2013-01-16T18:33:17"/>
    <n v="0.1643835616438356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8"/>
    <s v="plays"/>
    <n v="1409608801"/>
    <x v="1060"/>
    <n v="1411596001"/>
    <d v="2014-09-24T22:00:01"/>
    <n v="6.3013698630136991E-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n v="1486580435"/>
    <x v="1061"/>
    <n v="1489172435"/>
    <d v="2017-03-10T19:00:35"/>
    <n v="8.2191780821917804E-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n v="1441844493"/>
    <x v="1062"/>
    <n v="1447032093"/>
    <d v="2015-11-09T01:21:33"/>
    <n v="0.1644977168949904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7"/>
    <s v="photobooks"/>
    <n v="1404151396"/>
    <x v="1063"/>
    <n v="1406743396"/>
    <d v="2014-07-30T18:03:16"/>
    <n v="8.2191780821917804E-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n v="1380838145"/>
    <x v="1064"/>
    <n v="1383430145"/>
    <d v="2013-11-02T22:09:05"/>
    <n v="8.2191780821917804E-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8"/>
    <s v="plays"/>
    <n v="1430750795"/>
    <x v="1065"/>
    <n v="1435934795"/>
    <d v="2015-07-03T14:46:35"/>
    <n v="0.16438356164383561"/>
  </r>
  <r>
    <n v="3845"/>
    <s v="Marilyn Madness &amp; Me"/>
    <s v="He met Marilyn. He became obsessed with Norma Jean. That changed everything.&#10;&#10;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8"/>
    <s v="plays"/>
    <n v="1441119774"/>
    <x v="1066"/>
    <n v="1443711774"/>
    <d v="2015-10-01T15:02:54"/>
    <n v="8.2191780821917804E-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5"/>
    <s v="video games"/>
    <n v="1388835692"/>
    <x v="1067"/>
    <n v="1391427692"/>
    <d v="2014-02-03T11:41:32"/>
    <n v="8.2191780821917804E-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n v="1445609021"/>
    <x v="1068"/>
    <n v="1448204621"/>
    <d v="2015-11-22T15:03:41"/>
    <n v="8.2305936073052713E-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8"/>
    <s v="plays"/>
    <n v="1439517413"/>
    <x v="1069"/>
    <n v="1440813413"/>
    <d v="2015-08-29T01:56:53"/>
    <n v="4.1095890410958902E-2"/>
  </r>
  <r>
    <n v="3642"/>
    <s v="My own musical"/>
    <s v="All the world's a stage...&#10;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8"/>
    <s v="musical"/>
    <n v="1445369727"/>
    <x v="1070"/>
    <n v="1448902800"/>
    <d v="2015-11-30T17:00:00"/>
    <n v="0.11203300989342994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8"/>
    <s v="spaces"/>
    <n v="1408648573"/>
    <x v="1071"/>
    <n v="1412536573"/>
    <d v="2014-10-05T19:16:13"/>
    <n v="0.123287671232876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n v="1414018923"/>
    <x v="1072"/>
    <n v="1416614523"/>
    <d v="2014-11-22T00:02:03"/>
    <n v="8.2305936073072655E-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8"/>
    <s v="plays"/>
    <n v="1418862743"/>
    <x v="1073"/>
    <n v="1420938000"/>
    <d v="2015-01-11T01:00:00"/>
    <n v="6.5805967782874439E-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n v="1484357160"/>
    <x v="1074"/>
    <n v="1489537560"/>
    <d v="2017-03-15T00:26:00"/>
    <n v="0.16426940639268078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n v="1398727441"/>
    <x v="1075"/>
    <n v="1401767940"/>
    <d v="2014-06-03T03:59:00"/>
    <n v="9.6413590816847902E-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6"/>
    <s v="food trucks"/>
    <n v="1439865112"/>
    <x v="1076"/>
    <n v="1442457112"/>
    <d v="2015-09-17T02:31:52"/>
    <n v="8.2191780821917804E-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n v="1430939173"/>
    <x v="1077"/>
    <n v="1434827173"/>
    <d v="2015-06-20T19:06:13"/>
    <n v="0.1232876712328767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n v="1471475404"/>
    <x v="1078"/>
    <n v="1474067404"/>
    <d v="2016-09-16T23:10:04"/>
    <n v="8.2191780821917804E-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n v="1379425085"/>
    <x v="1079"/>
    <n v="1382017085"/>
    <d v="2013-10-17T13:38:05"/>
    <n v="8.2191780821917804E-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8"/>
    <s v="plays"/>
    <n v="1471636265"/>
    <x v="1080"/>
    <n v="1474228265"/>
    <d v="2016-09-18T19:51:05"/>
    <n v="8.2191780821917804E-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n v="1311699753"/>
    <x v="1081"/>
    <n v="1316883753"/>
    <d v="2011-09-24T17:02:33"/>
    <n v="0.1643835616438356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5"/>
    <s v="video games"/>
    <n v="1456854985"/>
    <x v="1082"/>
    <n v="1459443385"/>
    <d v="2016-03-31T16:56:25"/>
    <n v="8.2077625570782894E-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7"/>
    <s v="places"/>
    <n v="1414577969"/>
    <x v="1083"/>
    <n v="1418469569"/>
    <d v="2014-12-13T11:19:29"/>
    <n v="0.123401826484011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n v="1484101145"/>
    <x v="1084"/>
    <n v="1486693145"/>
    <d v="2017-02-10T02:19:05"/>
    <n v="8.2191780821917804E-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n v="1472570734"/>
    <x v="1085"/>
    <n v="1476458734"/>
    <d v="2016-10-14T15:25:34"/>
    <n v="0.12328767123287671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n v="1412835530"/>
    <x v="1086"/>
    <n v="1417388340"/>
    <d v="2014-11-30T22:59:00"/>
    <n v="0.1443686580415998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n v="1425481141"/>
    <x v="1087"/>
    <n v="1428069541"/>
    <d v="2015-04-03T13:59:01"/>
    <n v="8.2077625570782894E-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8"/>
    <s v="plays"/>
    <n v="1473326439"/>
    <x v="1088"/>
    <n v="1475918439"/>
    <d v="2016-10-08T09:20:39"/>
    <n v="8.2191780821917804E-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n v="1377570867"/>
    <x v="1089"/>
    <n v="1378866867"/>
    <d v="2013-09-11T02:34:27"/>
    <n v="4.1095890410958902E-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n v="1386336660"/>
    <x v="1090"/>
    <n v="1388928660"/>
    <d v="2014-01-05T13:31:00"/>
    <n v="8.2191780821917804E-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8"/>
    <s v="plays"/>
    <n v="1435088093"/>
    <x v="1091"/>
    <n v="1440272093"/>
    <d v="2015-08-22T19:34:53"/>
    <n v="0.164383561643835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5"/>
    <s v="video games"/>
    <n v="1394078379"/>
    <x v="1092"/>
    <n v="1396666779"/>
    <d v="2014-04-05T02:59:39"/>
    <n v="8.2077625570782894E-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n v="1480471435"/>
    <x v="1093"/>
    <n v="1483063435"/>
    <d v="2016-12-30T02:03:55"/>
    <n v="8.2191780821917804E-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6"/>
    <s v="food trucks"/>
    <n v="1448899953"/>
    <x v="1094"/>
    <n v="1451491953"/>
    <d v="2015-12-30T16:12:33"/>
    <n v="8.2191780821917804E-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n v="1284087829"/>
    <x v="1095"/>
    <n v="1287975829"/>
    <d v="2010-10-25T03:03:49"/>
    <n v="0.1232876712328767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8"/>
    <s v="spaces"/>
    <n v="1440969159"/>
    <x v="1096"/>
    <n v="1443561159"/>
    <d v="2015-09-29T21:12:39"/>
    <n v="8.2191780821917804E-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8"/>
    <s v="plays"/>
    <n v="1464889468"/>
    <x v="1097"/>
    <n v="1467481468"/>
    <d v="2016-07-02T17:44:28"/>
    <n v="8.2191780821917804E-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2"/>
    <s v="art books"/>
    <n v="1487548802"/>
    <x v="1098"/>
    <n v="1491019140"/>
    <d v="2017-04-01T03:59:00"/>
    <n v="0.1100436960933459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n v="1482958626"/>
    <x v="1099"/>
    <n v="1487462340"/>
    <d v="2017-02-18T23:59:00"/>
    <n v="0.1428118340943562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n v="1449520717"/>
    <x v="1100"/>
    <n v="1452112717"/>
    <d v="2016-01-06T20:38:37"/>
    <n v="8.2191780821917804E-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5"/>
    <s v="video games"/>
    <n v="1452825571"/>
    <x v="1101"/>
    <n v="1455417571"/>
    <d v="2016-02-14T02:39:31"/>
    <n v="8.2191780821917804E-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s v="art books"/>
    <n v="1304962261"/>
    <x v="1102"/>
    <n v="1307554261"/>
    <d v="2011-06-08T17:31:01"/>
    <n v="8.2191780821917804E-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n v="1436502603"/>
    <x v="1103"/>
    <n v="1438662603"/>
    <d v="2015-08-04T04:30:03"/>
    <n v="6.8493150684931503E-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8"/>
    <s v="spaces"/>
    <n v="1445370317"/>
    <x v="1104"/>
    <n v="1447965917"/>
    <d v="2015-11-19T20:45:17"/>
    <n v="8.2305936073072655E-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8"/>
    <s v="spaces"/>
    <n v="1439245879"/>
    <x v="1105"/>
    <n v="1441837879"/>
    <d v="2015-09-09T22:31:19"/>
    <n v="8.2191780821917804E-2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8"/>
    <s v="plays"/>
    <n v="1424819871"/>
    <x v="1106"/>
    <n v="1427408271"/>
    <d v="2015-03-26T22:17:51"/>
    <n v="8.2077625570762966E-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8"/>
    <s v="plays"/>
    <n v="1408116152"/>
    <x v="1107"/>
    <n v="1410836400"/>
    <d v="2014-09-16T03:00:00"/>
    <n v="8.6258498224256755E-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8"/>
    <s v="plays"/>
    <n v="1458178044"/>
    <x v="1108"/>
    <n v="1459483140"/>
    <d v="2016-04-01T03:59:00"/>
    <n v="4.1384322678850491E-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6"/>
    <s v="restaurants"/>
    <n v="1440787104"/>
    <x v="1109"/>
    <n v="1443379104"/>
    <d v="2015-09-27T18:38:24"/>
    <n v="8.2191780821917804E-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n v="1461948185"/>
    <x v="1110"/>
    <n v="1467132185"/>
    <d v="2016-06-28T16:43:05"/>
    <n v="0.1643835616438356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5"/>
    <s v="video games"/>
    <n v="1461072936"/>
    <x v="1111"/>
    <n v="1463232936"/>
    <d v="2016-05-14T13:35:36"/>
    <n v="6.8493150684931503E-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n v="1436430908"/>
    <x v="1112"/>
    <n v="1440318908"/>
    <d v="2015-08-23T08:35:08"/>
    <n v="0.1232876712328767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4"/>
    <s v="audio"/>
    <n v="1406235550"/>
    <x v="1113"/>
    <n v="1408827550"/>
    <d v="2014-08-23T20:59:10"/>
    <n v="8.2191780821917804E-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5"/>
    <s v="video games"/>
    <n v="1375475406"/>
    <x v="1114"/>
    <n v="1379363406"/>
    <d v="2013-09-16T20:30:06"/>
    <n v="0.1232876712328767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n v="1429621695"/>
    <x v="1115"/>
    <n v="1433336895"/>
    <d v="2015-06-03T13:08:15"/>
    <n v="0.117808219178082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n v="1284567905"/>
    <x v="1116"/>
    <n v="1287115200"/>
    <d v="2010-10-15T04:00:00"/>
    <n v="8.0774194571270913E-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n v="1382994511"/>
    <x v="1117"/>
    <n v="1385590111"/>
    <d v="2013-11-27T22:08:31"/>
    <n v="8.2305936073052713E-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n v="1445893495"/>
    <x v="1118"/>
    <n v="1448489095"/>
    <d v="2015-11-25T22:04:55"/>
    <n v="8.2305936073032784E-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8"/>
    <s v="musical"/>
    <n v="1485629050"/>
    <x v="1119"/>
    <n v="1490809450"/>
    <d v="2017-03-29T17:44:10"/>
    <n v="0.16426940639272064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8"/>
    <s v="plays"/>
    <n v="1479516350"/>
    <x v="1120"/>
    <n v="1482108350"/>
    <d v="2016-12-19T00:45:50"/>
    <n v="8.2191780821917804E-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n v="1481473881"/>
    <x v="1121"/>
    <n v="1484065881"/>
    <d v="2017-01-10T16:31:21"/>
    <n v="8.2191780821917804E-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n v="1429707729"/>
    <x v="1122"/>
    <n v="1432299600"/>
    <d v="2015-05-22T13:00:00"/>
    <n v="8.2187690258772456E-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5"/>
    <s v="video games"/>
    <n v="1390381722"/>
    <x v="1123"/>
    <n v="1392800922"/>
    <d v="2014-02-19T09:08:42"/>
    <n v="7.6712328767123292E-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8"/>
    <s v="plays"/>
    <n v="1409721542"/>
    <x v="1124"/>
    <n v="1412405940"/>
    <d v="2014-10-04T06:59:00"/>
    <n v="8.5121702181641015E-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7"/>
    <s v="photobooks"/>
    <n v="1418585959"/>
    <x v="1125"/>
    <n v="1421177959"/>
    <d v="2015-01-13T19:39:19"/>
    <n v="8.2191780821917804E-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n v="1433776622"/>
    <x v="1126"/>
    <n v="1436368622"/>
    <d v="2015-07-08T15:17:02"/>
    <n v="8.2191780821917804E-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n v="1426729210"/>
    <x v="1127"/>
    <n v="1429321210"/>
    <d v="2015-04-18T01:40:10"/>
    <n v="8.2191780821917804E-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n v="1464969686"/>
    <x v="1128"/>
    <n v="1467129686"/>
    <d v="2016-06-28T16:01:26"/>
    <n v="6.8493150684931503E-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8"/>
    <s v="plays"/>
    <n v="1455570728"/>
    <x v="1129"/>
    <n v="1460751128"/>
    <d v="2016-04-15T20:12:08"/>
    <n v="0.1642694063926807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n v="1422474546"/>
    <x v="1130"/>
    <n v="1425066546"/>
    <d v="2015-02-27T19:49:06"/>
    <n v="8.2191780821917804E-2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8"/>
    <s v="plays"/>
    <n v="1462815219"/>
    <x v="1131"/>
    <n v="1465407219"/>
    <d v="2016-06-08T17:33:39"/>
    <n v="8.2191780821917804E-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n v="1383621299"/>
    <x v="1132"/>
    <n v="1387077299"/>
    <d v="2013-12-15T03:14:59"/>
    <n v="0.109589041095890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n v="1322763110"/>
    <x v="1133"/>
    <n v="1326651110"/>
    <d v="2012-01-15T18:11:50"/>
    <n v="0.123287671232876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n v="1456108456"/>
    <x v="1134"/>
    <n v="1459992856"/>
    <d v="2016-04-07T01:34:16"/>
    <n v="0.1231735159817218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8"/>
    <s v="plays"/>
    <n v="1400604056"/>
    <x v="1135"/>
    <n v="1403539200"/>
    <d v="2014-06-23T16:00:00"/>
    <n v="9.3072805682389376E-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n v="1408380319"/>
    <x v="1136"/>
    <n v="1410972319"/>
    <d v="2014-09-17T16:45:19"/>
    <n v="8.2191780821917804E-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2"/>
    <s v="translations"/>
    <n v="1480867365"/>
    <x v="1137"/>
    <n v="1483459365"/>
    <d v="2017-01-03T16:02:45"/>
    <n v="8.2191780821917804E-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6"/>
    <s v="food trucks"/>
    <n v="1434389339"/>
    <x v="1138"/>
    <n v="1436981339"/>
    <d v="2015-07-15T17:28:59"/>
    <n v="8.2191780821917804E-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5"/>
    <s v="video games"/>
    <n v="1329146235"/>
    <x v="1139"/>
    <n v="1334326635"/>
    <d v="2012-04-13T14:17:15"/>
    <n v="0.1642694063927007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7"/>
    <s v="photobooks"/>
    <n v="1409066349"/>
    <x v="1140"/>
    <n v="1412090349"/>
    <d v="2014-09-30T15:19:09"/>
    <n v="9.5890410958904104E-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n v="1348731738"/>
    <x v="1141"/>
    <n v="1351582938"/>
    <d v="2012-10-30T07:42:18"/>
    <n v="9.0410958904109592E-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n v="1362640582"/>
    <x v="1142"/>
    <n v="1365228982"/>
    <d v="2013-04-06T06:16:22"/>
    <n v="8.2077625570782894E-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n v="1427184843"/>
    <x v="1143"/>
    <n v="1431072843"/>
    <d v="2015-05-08T08:14:03"/>
    <n v="0.123287671232876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n v="1459198499"/>
    <x v="1144"/>
    <n v="1461765300"/>
    <d v="2016-04-27T13:55:00"/>
    <n v="8.1392725773713051E-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n v="1447962505"/>
    <x v="1145"/>
    <n v="1452282420"/>
    <d v="2016-01-08T19:47:00"/>
    <n v="0.1369836060375322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n v="1321402754"/>
    <x v="1146"/>
    <n v="1323994754"/>
    <d v="2011-12-16T00:19:14"/>
    <n v="8.2191780821917804E-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n v="1462531427"/>
    <x v="1147"/>
    <n v="1465123427"/>
    <d v="2016-06-05T10:43:47"/>
    <n v="8.2191780821917804E-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8"/>
    <s v="spaces"/>
    <n v="1404944846"/>
    <x v="1148"/>
    <n v="1407536846"/>
    <d v="2014-08-08T22:27:26"/>
    <n v="8.2191780821917804E-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n v="1368579457"/>
    <x v="1149"/>
    <n v="1373665860"/>
    <d v="2013-07-12T21:51:00"/>
    <n v="0.1612887810755836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n v="1290663926"/>
    <x v="1150"/>
    <n v="1295847926"/>
    <d v="2011-01-24T05:45:26"/>
    <n v="0.164383561643835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n v="1412963279"/>
    <x v="1151"/>
    <n v="1415558879"/>
    <d v="2014-11-09T18:47:59"/>
    <n v="8.2305936073072655E-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6"/>
    <s v="food trucks"/>
    <n v="1436805660"/>
    <x v="1152"/>
    <n v="1440215940"/>
    <d v="2015-08-22T03:59:00"/>
    <n v="0.10813926940641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8"/>
    <s v="plays"/>
    <n v="1439057397"/>
    <x v="1153"/>
    <n v="1441649397"/>
    <d v="2015-09-07T18:09:57"/>
    <n v="8.2191780821917804E-2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n v="1465904933"/>
    <x v="1154"/>
    <n v="1468496933"/>
    <d v="2016-07-14T11:48:53"/>
    <n v="8.2191780821917804E-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8"/>
    <s v="plays"/>
    <n v="1422155740"/>
    <x v="1155"/>
    <n v="1424747740"/>
    <d v="2015-02-24T03:15:40"/>
    <n v="8.2191780821917804E-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n v="1435731041"/>
    <x v="1156"/>
    <n v="1438405140"/>
    <d v="2015-08-01T04:59:00"/>
    <n v="8.4795123034006159E-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6"/>
    <s v="small batch"/>
    <n v="1489181369"/>
    <x v="1157"/>
    <n v="1491769769"/>
    <d v="2017-04-09T20:29:29"/>
    <n v="8.2077625570762966E-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7"/>
    <s v="people"/>
    <n v="1467650771"/>
    <x v="1158"/>
    <n v="1470178800"/>
    <d v="2016-08-02T23:00:00"/>
    <n v="8.0163273718909758E-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n v="1346799657"/>
    <x v="1159"/>
    <n v="1350687657"/>
    <d v="2012-10-19T23:00:57"/>
    <n v="0.1232876712328767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n v="1346180780"/>
    <x v="1160"/>
    <n v="1348367100"/>
    <d v="2012-09-23T02:25:00"/>
    <n v="6.9327752409946999E-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8"/>
    <s v="plays"/>
    <n v="1437754137"/>
    <x v="1161"/>
    <n v="1438959600"/>
    <d v="2015-08-07T15:00:00"/>
    <n v="3.8224980974137741E-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8"/>
    <s v="plays"/>
    <n v="1446562494"/>
    <x v="1162"/>
    <n v="1448722494"/>
    <d v="2015-11-28T14:54:54"/>
    <n v="6.8493150684931503E-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n v="1438385283"/>
    <x v="1163"/>
    <n v="1440912480"/>
    <d v="2015-08-30T05:28:00"/>
    <n v="8.0136891171991603E-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n v="1405989930"/>
    <x v="1164"/>
    <n v="1408581930"/>
    <d v="2014-08-21T00:45:30"/>
    <n v="8.2191780821917804E-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n v="1340296440"/>
    <x v="1165"/>
    <n v="1343016000"/>
    <d v="2012-07-23T04:00:00"/>
    <n v="8.6236681887355296E-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8"/>
    <s v="plays"/>
    <n v="1422388822"/>
    <x v="1166"/>
    <n v="1425110400"/>
    <d v="2015-02-28T08:00:00"/>
    <n v="8.6300672247586446E-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8"/>
    <s v="musical"/>
    <n v="1431630618"/>
    <x v="1167"/>
    <n v="1434395418"/>
    <d v="2015-06-15T19:10:18"/>
    <n v="8.7671232876712329E-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n v="1427247571"/>
    <x v="1168"/>
    <n v="1429839571"/>
    <d v="2015-04-24T01:39:31"/>
    <n v="8.2191780821917804E-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n v="1398363095"/>
    <x v="1169"/>
    <n v="1400091095"/>
    <d v="2014-05-14T18:11:35"/>
    <n v="5.4794520547945202E-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n v="1435951033"/>
    <x v="1170"/>
    <n v="1438543033"/>
    <d v="2015-08-02T19:17:13"/>
    <n v="8.2191780821917804E-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n v="1268255751"/>
    <x v="1171"/>
    <n v="1273356960"/>
    <d v="2010-05-08T22:16:00"/>
    <n v="0.161758276255688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n v="1405003447"/>
    <x v="1172"/>
    <n v="1407595447"/>
    <d v="2014-08-09T14:44:07"/>
    <n v="8.2191780821917804E-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n v="1414992860"/>
    <x v="1173"/>
    <n v="1417584860"/>
    <d v="2014-12-03T05:34:20"/>
    <n v="8.2191780821897875E-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n v="1252718519"/>
    <x v="1174"/>
    <n v="1257047940"/>
    <d v="2009-11-01T03:59:00"/>
    <n v="0.1372850393201463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7"/>
    <s v="photobooks"/>
    <n v="1407621026"/>
    <x v="1175"/>
    <n v="1408657826"/>
    <d v="2014-08-21T21:50:26"/>
    <n v="3.287671232876712E-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8"/>
    <s v="plays"/>
    <n v="1489439669"/>
    <x v="1176"/>
    <n v="1493838720"/>
    <d v="2017-05-03T19:12:00"/>
    <n v="0.139492992135976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8"/>
    <s v="spaces"/>
    <n v="1479317769"/>
    <x v="1177"/>
    <n v="1481132169"/>
    <d v="2016-12-07T17:36:09"/>
    <n v="5.7534246575342465E-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n v="1474223286"/>
    <x v="1178"/>
    <n v="1479410886"/>
    <d v="2016-11-17T19:28:06"/>
    <n v="0.16449771689495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8"/>
    <s v="plays"/>
    <n v="1472786744"/>
    <x v="1179"/>
    <n v="1475378744"/>
    <d v="2016-10-02T03:25:44"/>
    <n v="8.2191780821917804E-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5"/>
    <s v="video games"/>
    <n v="1371769582"/>
    <x v="1180"/>
    <n v="1375657582"/>
    <d v="2013-08-04T23:06:22"/>
    <n v="0.1232876712328767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n v="1404586762"/>
    <x v="1181"/>
    <n v="1409543940"/>
    <d v="2014-09-01T03:59:00"/>
    <n v="0.1571910832064905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8"/>
    <s v="musical"/>
    <n v="1427878772"/>
    <x v="1182"/>
    <n v="1430470772"/>
    <d v="2015-05-01T08:59:32"/>
    <n v="8.2191780821917804E-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5"/>
    <s v="video games"/>
    <n v="1455379575"/>
    <x v="1183"/>
    <n v="1457967975"/>
    <d v="2016-03-14T15:06:15"/>
    <n v="8.2077625570782894E-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8"/>
    <s v="musical"/>
    <n v="1423761792"/>
    <x v="1184"/>
    <n v="1426302660"/>
    <d v="2015-03-14T03:11:00"/>
    <n v="8.0570395738193412E-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8"/>
    <s v="plays"/>
    <n v="1478386812"/>
    <x v="1185"/>
    <n v="1481000340"/>
    <d v="2016-12-06T04:59:00"/>
    <n v="8.2874429223748811E-2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n v="1429586810"/>
    <x v="1186"/>
    <n v="1432178810"/>
    <d v="2015-05-21T03:26:50"/>
    <n v="8.2191780821917804E-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n v="1481133653"/>
    <x v="1187"/>
    <n v="1486317653"/>
    <d v="2017-02-05T18:00:53"/>
    <n v="0.164383561643835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n v="1430324235"/>
    <x v="1188"/>
    <n v="1432916235"/>
    <d v="2015-05-29T16:17:15"/>
    <n v="8.2191780821917804E-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7"/>
    <s v="photobooks"/>
    <n v="1417369565"/>
    <x v="1189"/>
    <n v="1422553565"/>
    <d v="2015-01-29T17:46:05"/>
    <n v="0.1643835616438356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8"/>
    <s v="spaces"/>
    <n v="1450724449"/>
    <x v="1190"/>
    <n v="1454890620"/>
    <d v="2016-02-08T00:17:00"/>
    <n v="0.1321084157787805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7"/>
    <s v="photobooks"/>
    <n v="1406640444"/>
    <x v="1191"/>
    <n v="1411824444"/>
    <d v="2014-09-27T13:27:24"/>
    <n v="0.1643835616438356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8"/>
    <s v="plays"/>
    <n v="1489504916"/>
    <x v="1192"/>
    <n v="1492145940"/>
    <d v="2017-04-14T04:59:00"/>
    <n v="8.3746321664143142E-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7"/>
    <s v="nature"/>
    <n v="1414110593"/>
    <x v="1193"/>
    <n v="1415842193"/>
    <d v="2014-11-13T01:29:53"/>
    <n v="5.4908675799100047E-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8"/>
    <s v="plays"/>
    <n v="1417489143"/>
    <x v="1194"/>
    <n v="1420081143"/>
    <d v="2015-01-01T02:59:03"/>
    <n v="8.2191780821917804E-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n v="1461229338"/>
    <x v="1195"/>
    <n v="1463821338"/>
    <d v="2016-05-21T09:02:18"/>
    <n v="8.2191780821917804E-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6"/>
    <s v="food trucks"/>
    <n v="1424922186"/>
    <x v="1196"/>
    <n v="1427510586"/>
    <d v="2015-03-28T02:43:06"/>
    <n v="8.2077625570802837E-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n v="1395089981"/>
    <x v="1197"/>
    <n v="1398042000"/>
    <d v="2014-04-21T01:00:00"/>
    <n v="9.3607908422115402E-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6"/>
    <s v="food trucks"/>
    <n v="1423325626"/>
    <x v="1198"/>
    <n v="1427807640"/>
    <d v="2015-03-31T13:14:00"/>
    <n v="0.142123731608324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8"/>
    <s v="plays"/>
    <n v="1406825360"/>
    <x v="1199"/>
    <n v="1410281360"/>
    <d v="2014-09-09T16:49:20"/>
    <n v="0.10958904109589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8"/>
    <s v="plays"/>
    <n v="1407370211"/>
    <x v="1200"/>
    <n v="1409962211"/>
    <d v="2014-09-06T00:10:11"/>
    <n v="8.2191780821917804E-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n v="1405437623"/>
    <x v="1201"/>
    <n v="1408029623"/>
    <d v="2014-08-14T15:20:23"/>
    <n v="8.2191780821917804E-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8"/>
    <s v="spaces"/>
    <n v="1429559326"/>
    <x v="1202"/>
    <n v="1432151326"/>
    <d v="2015-05-20T19:48:46"/>
    <n v="8.2191780821917804E-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n v="1476391223"/>
    <x v="1203"/>
    <n v="1478059140"/>
    <d v="2016-11-02T03:59:00"/>
    <n v="5.2889301116205115E-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n v="1434412500"/>
    <x v="1204"/>
    <n v="1435708500"/>
    <d v="2015-06-30T23:55:00"/>
    <n v="4.1095890410958902E-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n v="1408549233"/>
    <x v="1205"/>
    <n v="1411227633"/>
    <d v="2014-09-20T15:40:33"/>
    <n v="8.4931506849315067E-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8"/>
    <s v="musical"/>
    <n v="1418146883"/>
    <x v="1206"/>
    <n v="1420952340"/>
    <d v="2015-01-11T04:59:00"/>
    <n v="8.8960457889403835E-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8"/>
    <s v="musical"/>
    <n v="1455142843"/>
    <x v="1207"/>
    <n v="1457734843"/>
    <d v="2016-03-11T22:20:43"/>
    <n v="8.2191780821917804E-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8"/>
    <s v="musical"/>
    <n v="1466186869"/>
    <x v="1208"/>
    <n v="1471370869"/>
    <d v="2016-08-16T18:07:49"/>
    <n v="0.1643835616438356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n v="1424203370"/>
    <x v="1209"/>
    <n v="1426791770"/>
    <d v="2015-03-19T19:02:50"/>
    <n v="8.2077625570762966E-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8"/>
    <s v="plays"/>
    <n v="1463545149"/>
    <x v="1210"/>
    <n v="1468729149"/>
    <d v="2016-07-17T04:19:09"/>
    <n v="0.1643835616438356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8"/>
    <s v="spaces"/>
    <n v="1440497876"/>
    <x v="1211"/>
    <n v="1442440800"/>
    <d v="2015-09-16T22:00:00"/>
    <n v="6.1609715880261581E-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2"/>
    <s v="art books"/>
    <n v="1391293745"/>
    <x v="1212"/>
    <n v="1392595200"/>
    <d v="2014-02-17T00:00:00"/>
    <n v="4.1268867326239349E-2"/>
  </r>
  <r>
    <n v="3126"/>
    <s v="Urban Roots SkatePark (Canceled)"/>
    <s v="A big dream, small budget, the drive/passion of so many volunteers...indoor skatepark in Eau Claire, WI.&#10;&#10;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8"/>
    <s v="spaces"/>
    <n v="1456532762"/>
    <x v="1213"/>
    <n v="1459121162"/>
    <d v="2016-03-27T23:26:02"/>
    <n v="8.2077625570762966E-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n v="1382460379"/>
    <x v="1214"/>
    <n v="1385055979"/>
    <d v="2013-11-21T17:46:19"/>
    <n v="8.2305936073052713E-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8"/>
    <s v="plays"/>
    <n v="1454342893"/>
    <x v="1215"/>
    <n v="1456934893"/>
    <d v="2016-03-02T16:08:13"/>
    <n v="8.2191780821917804E-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6"/>
    <s v="food trucks"/>
    <n v="1482609088"/>
    <x v="1216"/>
    <n v="1484239320"/>
    <d v="2017-01-12T16:42:00"/>
    <n v="5.1694317605272287E-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8"/>
    <s v="plays"/>
    <n v="1443715053"/>
    <x v="1217"/>
    <n v="1446307053"/>
    <d v="2015-10-31T15:57:33"/>
    <n v="8.2191780821917804E-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n v="1489351445"/>
    <x v="1218"/>
    <n v="1491943445"/>
    <d v="2017-04-11T20:44:05"/>
    <n v="8.2191780821917804E-2"/>
  </r>
  <r>
    <n v="991"/>
    <s v="Russell &amp; Sons Watches"/>
    <s v="Russell &amp; Sons Watches&#10;&#10;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n v="1466186988"/>
    <x v="1219"/>
    <n v="1468349460"/>
    <d v="2016-07-12T18:51:00"/>
    <n v="6.8571537290699786E-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8"/>
    <s v="spaces"/>
    <n v="1426699982"/>
    <x v="1220"/>
    <n v="1429291982"/>
    <d v="2015-04-17T17:33:02"/>
    <n v="8.2191780821917804E-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8"/>
    <s v="musical"/>
    <n v="1480219174"/>
    <x v="1221"/>
    <n v="1484366340"/>
    <d v="2017-01-14T03:59:00"/>
    <n v="0.131505771182148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8"/>
    <s v="spaces"/>
    <n v="1475760567"/>
    <x v="1222"/>
    <n v="1480007460"/>
    <d v="2016-11-24T17:11:00"/>
    <n v="0.134668093607306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7"/>
    <s v="people"/>
    <n v="1470874618"/>
    <x v="1223"/>
    <n v="1472799600"/>
    <d v="2016-09-02T07:00:00"/>
    <n v="6.104077879249354E-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n v="1421976107"/>
    <x v="1224"/>
    <n v="1424568107"/>
    <d v="2015-02-22T01:21:47"/>
    <n v="8.2191780821917804E-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n v="1377294278"/>
    <x v="1225"/>
    <n v="1382478278"/>
    <d v="2013-10-22T21:44:38"/>
    <n v="0.1643835616438356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n v="1452259131"/>
    <x v="1226"/>
    <n v="1454936460"/>
    <d v="2016-02-08T13:01:00"/>
    <n v="8.4897545662095411E-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n v="1326422966"/>
    <x v="1227"/>
    <n v="1329014966"/>
    <d v="2012-02-12T02:49:26"/>
    <n v="8.2191780821917804E-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5"/>
    <s v="video games"/>
    <n v="1333748516"/>
    <x v="1228"/>
    <n v="1336340516"/>
    <d v="2012-05-06T21:41:56"/>
    <n v="8.2191780821917804E-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n v="1456996017"/>
    <x v="1229"/>
    <n v="1459584417"/>
    <d v="2016-04-02T08:06:57"/>
    <n v="8.2077625570762966E-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n v="1427486222"/>
    <x v="1230"/>
    <n v="1431374222"/>
    <d v="2015-05-11T19:57:02"/>
    <n v="0.1232876712328767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n v="1415064699"/>
    <x v="1231"/>
    <n v="1417656699"/>
    <d v="2014-12-04T01:31:39"/>
    <n v="8.2191780821917804E-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8"/>
    <s v="plays"/>
    <n v="1441985458"/>
    <x v="1232"/>
    <n v="1444577345"/>
    <d v="2015-10-11T15:29:05"/>
    <n v="8.2188197615423259E-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n v="1321035449"/>
    <x v="1233"/>
    <n v="1324664249"/>
    <d v="2011-12-23T18:17:29"/>
    <n v="0.1150684931506849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8"/>
    <s v="plays"/>
    <n v="1403356792"/>
    <x v="1234"/>
    <n v="1403470800"/>
    <d v="2014-06-22T21:00:00"/>
    <n v="3.6151699644867458E-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7"/>
    <s v="nature"/>
    <n v="1435656759"/>
    <x v="1235"/>
    <n v="1440763920"/>
    <d v="2015-08-28T12:12:00"/>
    <n v="0.1619470129376006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8"/>
    <s v="plays"/>
    <n v="1417455813"/>
    <x v="1236"/>
    <n v="1419183813"/>
    <d v="2014-12-21T17:43:33"/>
    <n v="5.4794520547945202E-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n v="1388772126"/>
    <x v="1237"/>
    <n v="1391364126"/>
    <d v="2014-02-02T18:02:06"/>
    <n v="8.2191780821917804E-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8"/>
    <s v="plays"/>
    <n v="1445985299"/>
    <x v="1238"/>
    <n v="1448078400"/>
    <d v="2015-11-21T04:00:00"/>
    <n v="6.6371797311019262E-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8"/>
    <s v="spaces"/>
    <n v="1472784934"/>
    <x v="1239"/>
    <n v="1477968934"/>
    <d v="2016-11-01T02:55:34"/>
    <n v="0.164383561643835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8"/>
    <s v="plays"/>
    <n v="1430242488"/>
    <x v="1240"/>
    <n v="1433093700"/>
    <d v="2015-05-31T17:35:00"/>
    <n v="9.0411339421622605E-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8"/>
    <s v="musical"/>
    <n v="1431770802"/>
    <x v="1241"/>
    <n v="1434497400"/>
    <d v="2015-06-16T23:30:00"/>
    <n v="8.6459855403358835E-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n v="1405949514"/>
    <x v="1242"/>
    <n v="1409513940"/>
    <d v="2014-08-31T19:39:00"/>
    <n v="0.1130272070015302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8"/>
    <s v="plays"/>
    <n v="1433897647"/>
    <x v="1243"/>
    <n v="1439069640"/>
    <d v="2015-08-08T21:34:00"/>
    <n v="0.1640028221714900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5"/>
    <s v="mobile games"/>
    <n v="1448044925"/>
    <x v="1244"/>
    <n v="1450166340"/>
    <d v="2015-12-15T07:59:00"/>
    <n v="6.7269628361239869E-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5"/>
    <s v="video games"/>
    <n v="1399888221"/>
    <x v="1245"/>
    <n v="1402480221"/>
    <d v="2014-06-11T09:50:21"/>
    <n v="8.2191780821917804E-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7"/>
    <s v="photobooks"/>
    <n v="1420560678"/>
    <x v="1246"/>
    <n v="1423152678"/>
    <d v="2015-02-05T16:11:18"/>
    <n v="8.2191780821917804E-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8"/>
    <s v="musical"/>
    <n v="1478621752"/>
    <x v="1247"/>
    <n v="1481213752"/>
    <d v="2016-12-08T16:15:52"/>
    <n v="8.2191780821917804E-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n v="1440326138"/>
    <x v="1248"/>
    <n v="1443782138"/>
    <d v="2015-10-02T10:35:38"/>
    <n v="0.109589041095890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n v="1383076902"/>
    <x v="1249"/>
    <n v="1385931702"/>
    <d v="2013-12-01T21:01:42"/>
    <n v="9.0525114155244502E-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n v="1324158361"/>
    <x v="1250"/>
    <n v="1329342361"/>
    <d v="2012-02-15T21:46:01"/>
    <n v="0.16438356164383561"/>
  </r>
  <r>
    <n v="1135"/>
    <s v="Trumperama"/>
    <s v="&quot;Trumperama&quot; ist ein Jump 'n' Run Spiel im 8-Bit Stil fÃ¼r Android.&#10;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n v="1467935094"/>
    <x v="1251"/>
    <n v="1470527094"/>
    <d v="2016-08-06T23:44:54"/>
    <n v="8.2191780821917804E-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n v="1450780170"/>
    <x v="1252"/>
    <n v="1455964170"/>
    <d v="2016-02-20T10:29:30"/>
    <n v="0.1643835616438356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n v="1454546859"/>
    <x v="1253"/>
    <n v="1456703940"/>
    <d v="2016-02-28T23:59:00"/>
    <n v="6.8400589802122214E-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n v="1434085091"/>
    <x v="1254"/>
    <n v="1436677091"/>
    <d v="2015-07-12T04:58:11"/>
    <n v="8.2191780821917804E-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n v="1442243484"/>
    <x v="1255"/>
    <n v="1442635140"/>
    <d v="2015-09-19T03:59:00"/>
    <n v="1.2419330289193481E-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n v="1414538031"/>
    <x v="1256"/>
    <n v="1415534400"/>
    <d v="2014-11-09T12:00:00"/>
    <n v="3.1594653729064719E-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n v="1412258977"/>
    <x v="1257"/>
    <n v="1415828820"/>
    <d v="2014-11-12T21:47:00"/>
    <n v="0.11319897894471269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n v="1484958399"/>
    <x v="1258"/>
    <n v="1487550399"/>
    <d v="2017-02-20T00:26:39"/>
    <n v="8.2191780821917804E-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n v="1422424818"/>
    <x v="1259"/>
    <n v="1425103218"/>
    <d v="2015-02-28T06:00:18"/>
    <n v="8.4931506849315067E-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n v="1432705336"/>
    <x v="1260"/>
    <n v="1437889336"/>
    <d v="2015-07-26T05:42:16"/>
    <n v="0.1643835616438356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n v="1414879161"/>
    <x v="1261"/>
    <n v="1417474761"/>
    <d v="2014-12-01T22:59:21"/>
    <n v="8.2305936073052713E-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5"/>
    <s v="video games"/>
    <n v="1375275220"/>
    <x v="1262"/>
    <n v="1377867220"/>
    <d v="2013-08-30T12:53:40"/>
    <n v="8.2191780821917804E-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n v="1434609424"/>
    <x v="1263"/>
    <n v="1438451580"/>
    <d v="2015-08-01T17:53:00"/>
    <n v="0.121833967529169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n v="1443233440"/>
    <x v="1264"/>
    <n v="1446693040"/>
    <d v="2015-11-05T03:10:40"/>
    <n v="0.109703196347045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2"/>
    <s v="art books"/>
    <n v="1421187329"/>
    <x v="1265"/>
    <n v="1424211329"/>
    <d v="2015-02-17T22:15:29"/>
    <n v="9.5890410958904104E-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7"/>
    <s v="people"/>
    <n v="1402334665"/>
    <x v="1266"/>
    <n v="1404926665"/>
    <d v="2014-07-09T17:24:25"/>
    <n v="8.2191780821917804E-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8"/>
    <s v="spaces"/>
    <n v="1425325145"/>
    <x v="1267"/>
    <n v="1430505545"/>
    <d v="2015-05-01T18:39:05"/>
    <n v="0.1642694063927007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n v="1401850796"/>
    <x v="1268"/>
    <n v="1407034796"/>
    <d v="2014-08-03T02:59:56"/>
    <n v="0.16438356164383561"/>
  </r>
  <r>
    <n v="3857"/>
    <s v="I support Molding Heartz"/>
    <s v="The Ultimate Screenwriting Conference&#10;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8"/>
    <s v="plays"/>
    <n v="1404927690"/>
    <x v="1269"/>
    <n v="1406913120"/>
    <d v="2014-08-01T17:12:00"/>
    <n v="6.2957572298322176E-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n v="1327886998"/>
    <x v="1270"/>
    <n v="1330478998"/>
    <d v="2012-02-29T01:29:58"/>
    <n v="8.2191780821917804E-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5"/>
    <s v="video games"/>
    <n v="1383095125"/>
    <x v="1271"/>
    <n v="1386568740"/>
    <d v="2013-12-09T05:59:00"/>
    <n v="0.1101476090816678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6"/>
    <s v="food trucks"/>
    <n v="1443460627"/>
    <x v="1272"/>
    <n v="1446052627"/>
    <d v="2015-10-28T17:17:07"/>
    <n v="8.2191780821917804E-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8"/>
    <s v="plays"/>
    <n v="1487485760"/>
    <x v="1273"/>
    <n v="1490416380"/>
    <d v="2017-03-25T04:33:00"/>
    <n v="9.2929350583449685E-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8"/>
    <s v="plays"/>
    <n v="1431396791"/>
    <x v="1274"/>
    <n v="1433988791"/>
    <d v="2015-06-11T02:13:11"/>
    <n v="8.2191780821917804E-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8"/>
    <s v="plays"/>
    <n v="1476436660"/>
    <x v="1275"/>
    <n v="1479032260"/>
    <d v="2016-11-13T10:17:40"/>
    <n v="8.2305936073072655E-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8"/>
    <s v="plays"/>
    <n v="1444689259"/>
    <x v="1276"/>
    <n v="1449876859"/>
    <d v="2015-12-11T23:34:19"/>
    <n v="0.164497716894990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n v="1383139695"/>
    <x v="1277"/>
    <n v="1385735295"/>
    <d v="2013-11-29T14:28:15"/>
    <n v="8.2305936073052713E-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5"/>
    <s v="video games"/>
    <n v="1475604008"/>
    <x v="1278"/>
    <n v="1478196008"/>
    <d v="2016-11-03T18:00:08"/>
    <n v="8.2191780821917804E-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8"/>
    <s v="plays"/>
    <n v="1482092186"/>
    <x v="1279"/>
    <n v="1484684186"/>
    <d v="2017-01-17T20:16:26"/>
    <n v="8.2191780821917804E-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8"/>
    <s v="plays"/>
    <n v="1480943180"/>
    <x v="1280"/>
    <n v="1483535180"/>
    <d v="2017-01-04T13:06:20"/>
    <n v="8.2191780821917804E-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n v="1468965139"/>
    <x v="1281"/>
    <n v="1471557139"/>
    <d v="2016-08-18T21:52:19"/>
    <n v="8.2191780821917804E-2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8"/>
    <s v="musical"/>
    <n v="1428691530"/>
    <x v="1282"/>
    <n v="1431283530"/>
    <d v="2015-05-10T18:45:30"/>
    <n v="8.2191780821917804E-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n v="1431353337"/>
    <x v="1283"/>
    <n v="1433988000"/>
    <d v="2015-06-11T02:00:00"/>
    <n v="8.3544615677307518E-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n v="1481150949"/>
    <x v="1284"/>
    <n v="1485905520"/>
    <d v="2017-01-31T23:32:00"/>
    <n v="0.1507664573820202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n v="1412966871"/>
    <x v="1285"/>
    <n v="1415562471"/>
    <d v="2014-11-09T19:47:51"/>
    <n v="8.2305936073052713E-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n v="1400523845"/>
    <x v="1286"/>
    <n v="1402956000"/>
    <d v="2014-06-16T22:00:00"/>
    <n v="7.7123129122259812E-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6"/>
    <s v="food trucks"/>
    <n v="1416600960"/>
    <x v="1287"/>
    <n v="1419538560"/>
    <d v="2014-12-25T20:16:00"/>
    <n v="9.3150684931506855E-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n v="1470294300"/>
    <x v="1288"/>
    <n v="1473750300"/>
    <d v="2016-09-13T07:05:00"/>
    <n v="0.109589041095890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6"/>
    <s v="food trucks"/>
    <n v="1471915065"/>
    <x v="1289"/>
    <n v="1474507065"/>
    <d v="2016-09-22T01:17:45"/>
    <n v="8.2191780821917804E-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6"/>
    <s v="food trucks"/>
    <n v="1463731917"/>
    <x v="1290"/>
    <n v="1466323917"/>
    <d v="2016-06-19T08:11:57"/>
    <n v="8.2191780821917804E-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n v="1465670138"/>
    <x v="1291"/>
    <n v="1467398138"/>
    <d v="2016-07-01T18:35:38"/>
    <n v="5.4794520547945202E-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6"/>
    <s v="food trucks"/>
    <n v="1429117312"/>
    <x v="1292"/>
    <n v="1431709312"/>
    <d v="2015-05-15T17:01:52"/>
    <n v="8.2191780821917804E-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5"/>
    <s v="video games"/>
    <n v="1449075010"/>
    <x v="1293"/>
    <n v="1451494210"/>
    <d v="2015-12-30T16:50:10"/>
    <n v="7.6712328767123292E-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n v="1464586746"/>
    <x v="1294"/>
    <n v="1469109600"/>
    <d v="2016-07-21T14:00:00"/>
    <n v="0.1434187595129303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n v="1327853914"/>
    <x v="1295"/>
    <n v="1330577940"/>
    <d v="2012-03-01T04:59:00"/>
    <n v="8.637829781836856E-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n v="1417654672"/>
    <x v="1296"/>
    <n v="1418368260"/>
    <d v="2014-12-12T07:11:00"/>
    <n v="2.2627727042110989E-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6"/>
    <s v="food trucks"/>
    <n v="1460146327"/>
    <x v="1297"/>
    <n v="1462738327"/>
    <d v="2016-05-08T20:12:07"/>
    <n v="8.2191780821917804E-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n v="1394683409"/>
    <x v="1298"/>
    <n v="1399867409"/>
    <d v="2014-05-12T04:03:29"/>
    <n v="0.1643835616438356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n v="1471370327"/>
    <x v="1299"/>
    <n v="1475258327"/>
    <d v="2016-09-30T17:58:47"/>
    <n v="0.1232876712328767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n v="1435014507"/>
    <x v="1300"/>
    <n v="1437606507"/>
    <d v="2015-07-22T23:08:27"/>
    <n v="8.2191780821917804E-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8"/>
    <s v="spaces"/>
    <n v="1487709714"/>
    <x v="1301"/>
    <n v="1491421314"/>
    <d v="2017-04-05T19:41:54"/>
    <n v="0.11769406392692736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n v="1347293289"/>
    <x v="1302"/>
    <n v="1349885289"/>
    <d v="2012-10-10T16:08:09"/>
    <n v="8.2191780821917804E-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7"/>
    <s v="photobooks"/>
    <n v="1417803298"/>
    <x v="1303"/>
    <n v="1421691298"/>
    <d v="2015-01-19T18:14:58"/>
    <n v="0.1232876712328767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n v="1449011610"/>
    <x v="1304"/>
    <n v="1451602800"/>
    <d v="2015-12-31T23:00:00"/>
    <n v="8.2166095890387036E-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8"/>
    <s v="plays"/>
    <n v="1424279986"/>
    <x v="1305"/>
    <n v="1429460386"/>
    <d v="2015-04-19T16:19:46"/>
    <n v="0.1642694063926807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5"/>
    <s v="video games"/>
    <n v="1386216545"/>
    <x v="1306"/>
    <n v="1388808545"/>
    <d v="2014-01-04T04:09:05"/>
    <n v="8.2191780821917804E-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8"/>
    <s v="plays"/>
    <n v="1412809644"/>
    <x v="1307"/>
    <n v="1415404800"/>
    <d v="2014-11-08T00:00:00"/>
    <n v="8.2291856925429827E-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n v="1404174580"/>
    <x v="1308"/>
    <n v="1406593780"/>
    <d v="2014-07-29T00:29:40"/>
    <n v="7.6712328767123292E-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5"/>
    <s v="mobile games"/>
    <n v="1447949229"/>
    <x v="1309"/>
    <n v="1450541229"/>
    <d v="2015-12-19T16:07:09"/>
    <n v="8.2191780821917804E-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n v="1407177611"/>
    <x v="1310"/>
    <n v="1409337611"/>
    <d v="2014-08-29T18:40:11"/>
    <n v="6.8493150684931503E-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6"/>
    <s v="food trucks"/>
    <n v="1438915006"/>
    <x v="1311"/>
    <n v="1441507006"/>
    <d v="2015-09-06T02:36:46"/>
    <n v="8.2191780821917804E-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n v="1430855315"/>
    <x v="1312"/>
    <n v="1435730400"/>
    <d v="2015-07-01T06:00:00"/>
    <n v="0.1545879312531786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n v="1479805263"/>
    <x v="1313"/>
    <n v="1482397263"/>
    <d v="2016-12-22T09:01:03"/>
    <n v="8.2191780821917804E-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8"/>
    <s v="musical"/>
    <n v="1424275732"/>
    <x v="1314"/>
    <n v="1429456132"/>
    <d v="2015-04-19T15:08:52"/>
    <n v="0.1642694063926807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n v="1392021502"/>
    <x v="1315"/>
    <n v="1395007200"/>
    <d v="2014-03-16T22:00:00"/>
    <n v="9.4675862506328604E-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7"/>
    <s v="photobooks"/>
    <n v="1425261690"/>
    <x v="1316"/>
    <n v="1427850090"/>
    <d v="2015-04-01T01:01:30"/>
    <n v="8.2077625570762966E-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5"/>
    <s v="video games"/>
    <n v="1356121774"/>
    <x v="1317"/>
    <n v="1360009774"/>
    <d v="2013-02-04T20:29:34"/>
    <n v="0.123287671232876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n v="1423166101"/>
    <x v="1318"/>
    <n v="1425758101"/>
    <d v="2015-03-07T19:55:01"/>
    <n v="8.2191780821917804E-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n v="1333596019"/>
    <x v="1319"/>
    <n v="1336188019"/>
    <d v="2012-05-05T03:20:19"/>
    <n v="8.2191780821917804E-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n v="1414164715"/>
    <x v="1320"/>
    <n v="1418056315"/>
    <d v="2014-12-08T16:31:55"/>
    <n v="0.1234018264840116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8"/>
    <s v="plays"/>
    <n v="1461179576"/>
    <x v="1321"/>
    <n v="1466363576"/>
    <d v="2016-06-19T19:12:56"/>
    <n v="0.1643835616438356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7"/>
    <s v="photobooks"/>
    <n v="1411513071"/>
    <x v="1322"/>
    <n v="1414623471"/>
    <d v="2014-10-29T22:57:51"/>
    <n v="9.8630136986301367E-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n v="1477839675"/>
    <x v="1323"/>
    <n v="1481367600"/>
    <d v="2016-12-10T11:00:00"/>
    <n v="0.1118697678843116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n v="1327568499"/>
    <x v="1324"/>
    <n v="1332748899"/>
    <d v="2012-03-26T08:01:39"/>
    <n v="0.164269406392700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8"/>
    <s v="plays"/>
    <n v="1445023516"/>
    <x v="1325"/>
    <n v="1450211116"/>
    <d v="2015-12-15T20:25:16"/>
    <n v="0.1644977168949705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6"/>
    <s v="food trucks"/>
    <n v="1453757800"/>
    <x v="1326"/>
    <n v="1458938200"/>
    <d v="2016-03-25T20:36:40"/>
    <n v="0.1642694063926807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8"/>
    <s v="plays"/>
    <n v="1479860109"/>
    <x v="1327"/>
    <n v="1482711309"/>
    <d v="2016-12-26T00:15:09"/>
    <n v="9.0410958904109592E-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7"/>
    <s v="people"/>
    <n v="1434144386"/>
    <x v="1328"/>
    <n v="1435958786"/>
    <d v="2015-07-03T21:26:26"/>
    <n v="5.7534246575342465E-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8"/>
    <s v="plays"/>
    <n v="1431455084"/>
    <x v="1329"/>
    <n v="1434047084"/>
    <d v="2015-06-11T18:24:44"/>
    <n v="8.2191780821917804E-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n v="1473418619"/>
    <x v="1330"/>
    <n v="1476010619"/>
    <d v="2016-10-09T10:56:59"/>
    <n v="8.2191780821917804E-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n v="1396876302"/>
    <x v="1331"/>
    <n v="1402060302"/>
    <d v="2014-06-06T13:11:42"/>
    <n v="0.164383561643835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8"/>
    <s v="plays"/>
    <n v="1486077481"/>
    <x v="1332"/>
    <n v="1487811600"/>
    <d v="2017-02-23T01:00:00"/>
    <n v="5.4988552765101069E-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n v="1311789885"/>
    <x v="1333"/>
    <n v="1314856800"/>
    <d v="2011-09-01T06:00:00"/>
    <n v="9.7251236681887815E-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n v="1444856156"/>
    <x v="1334"/>
    <n v="1447451756"/>
    <d v="2015-11-13T21:55:56"/>
    <n v="8.2305936073072655E-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5"/>
    <s v="video games"/>
    <n v="1394821095"/>
    <x v="1335"/>
    <n v="1397413095"/>
    <d v="2014-04-13T18:18:15"/>
    <n v="8.2191780821917804E-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8"/>
    <s v="plays"/>
    <n v="1423198512"/>
    <x v="1336"/>
    <n v="1427082912"/>
    <d v="2015-03-23T03:55:12"/>
    <n v="0.1231735159817218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n v="1415140480"/>
    <x v="1337"/>
    <n v="1417276800"/>
    <d v="2014-11-29T16:00:00"/>
    <n v="6.7742262810766882E-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n v="1422842420"/>
    <x v="1338"/>
    <n v="1425434420"/>
    <d v="2015-03-04T02:00:20"/>
    <n v="8.2191780821917804E-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7"/>
    <s v="places"/>
    <n v="1401585752"/>
    <x v="1339"/>
    <n v="1405401060"/>
    <d v="2014-07-15T05:11:00"/>
    <n v="0.1209826230339798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8"/>
    <s v="plays"/>
    <n v="1471638646"/>
    <x v="1340"/>
    <n v="1472442900"/>
    <d v="2016-08-29T03:55:00"/>
    <n v="2.5502727042117368E-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n v="1403176891"/>
    <x v="1341"/>
    <n v="1406257200"/>
    <d v="2014-07-25T03:00:00"/>
    <n v="9.7675957635710048E-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5"/>
    <s v="video games"/>
    <n v="1307421721"/>
    <x v="1342"/>
    <n v="1311309721"/>
    <d v="2011-07-22T04:42:01"/>
    <n v="0.123287671232876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n v="1477835499"/>
    <x v="1343"/>
    <n v="1481295099"/>
    <d v="2016-12-09T14:51:39"/>
    <n v="0.1097031963470253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n v="1436965252"/>
    <x v="1344"/>
    <n v="1439298052"/>
    <d v="2015-08-11T13:00:52"/>
    <n v="7.3972602739726029E-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n v="1426348775"/>
    <x v="1345"/>
    <n v="1428940775"/>
    <d v="2015-04-13T15:59:35"/>
    <n v="8.2191780821917804E-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n v="1413059689"/>
    <x v="1346"/>
    <n v="1415655289"/>
    <d v="2014-11-10T21:34:49"/>
    <n v="8.2305936073052713E-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8"/>
    <s v="plays"/>
    <n v="1419858278"/>
    <x v="1347"/>
    <n v="1422450278"/>
    <d v="2015-01-28T13:04:38"/>
    <n v="8.2191780821917804E-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n v="1413270690"/>
    <x v="1348"/>
    <n v="1415865720"/>
    <d v="2014-11-13T08:02:00"/>
    <n v="8.2287861491622857E-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7"/>
    <s v="people"/>
    <n v="1435354736"/>
    <x v="1349"/>
    <n v="1437082736"/>
    <d v="2015-07-16T21:38:56"/>
    <n v="5.4794520547945202E-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5"/>
    <s v="video games"/>
    <n v="1432701175"/>
    <x v="1350"/>
    <n v="1435293175"/>
    <d v="2015-06-26T04:32:55"/>
    <n v="8.2191780821917804E-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8"/>
    <s v="plays"/>
    <n v="1398511589"/>
    <x v="1351"/>
    <n v="1400498789"/>
    <d v="2014-05-19T11:26:29"/>
    <n v="6.3013698630136991E-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n v="1427925761"/>
    <x v="1352"/>
    <n v="1430517761"/>
    <d v="2015-05-01T22:02:41"/>
    <n v="8.2191780821917804E-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n v="1431414476"/>
    <x v="1353"/>
    <n v="1434092876"/>
    <d v="2015-06-12T07:07:56"/>
    <n v="8.4931506849315067E-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n v="1488241931"/>
    <x v="1354"/>
    <n v="1490830331"/>
    <d v="2017-03-29T23:32:11"/>
    <n v="8.2077625570782894E-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8"/>
    <s v="spaces"/>
    <n v="1473957239"/>
    <x v="1355"/>
    <n v="1476676800"/>
    <d v="2016-10-17T04:00:00"/>
    <n v="8.6236713597174636E-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n v="1416339088"/>
    <x v="1356"/>
    <n v="1419017488"/>
    <d v="2014-12-19T19:31:28"/>
    <n v="8.4931506849315067E-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5"/>
    <s v="mobile games"/>
    <n v="1484912974"/>
    <x v="1357"/>
    <n v="1488958200"/>
    <d v="2017-03-08T07:30:00"/>
    <n v="0.128273274987331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8"/>
    <s v="plays"/>
    <n v="1421432810"/>
    <x v="1358"/>
    <n v="1425337200"/>
    <d v="2015-03-02T23:00:00"/>
    <n v="0.1238073947234637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n v="1365958060"/>
    <x v="1359"/>
    <n v="1368550060"/>
    <d v="2013-05-14T16:47:40"/>
    <n v="8.2191780821917804E-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8"/>
    <s v="plays"/>
    <n v="1411400210"/>
    <x v="1360"/>
    <n v="1413992210"/>
    <d v="2014-10-22T15:36:50"/>
    <n v="8.2191780821917804E-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5"/>
    <s v="video games"/>
    <n v="1448461313"/>
    <x v="1361"/>
    <n v="1451053313"/>
    <d v="2015-12-25T14:21:53"/>
    <n v="8.2191780821917804E-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n v="1418922443"/>
    <x v="1362"/>
    <n v="1424014680"/>
    <d v="2015-02-15T15:38:00"/>
    <n v="0.16147377600202462"/>
  </r>
  <r>
    <n v="1427"/>
    <s v="WHAT CAN I DO?..."/>
    <s v="The book with advices that can save many lives.&#10;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n v="1471638385"/>
    <x v="1363"/>
    <n v="1474230385"/>
    <d v="2016-09-18T20:26:25"/>
    <n v="8.2191780821917804E-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n v="1439191869"/>
    <x v="1364"/>
    <n v="1441783869"/>
    <d v="2015-09-09T07:31:09"/>
    <n v="8.2191780821917804E-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n v="1404658329"/>
    <x v="1365"/>
    <n v="1407250329"/>
    <d v="2014-08-05T14:52:09"/>
    <n v="8.2191780821917804E-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8"/>
    <s v="musical"/>
    <n v="1417536816"/>
    <x v="1366"/>
    <n v="1420215216"/>
    <d v="2015-01-02T16:13:36"/>
    <n v="8.4931506849315067E-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4"/>
    <s v="audio"/>
    <n v="1429509855"/>
    <x v="1367"/>
    <n v="1432101855"/>
    <d v="2015-05-20T06:04:15"/>
    <n v="8.2191780821917804E-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7"/>
    <s v="nature"/>
    <n v="1444425020"/>
    <x v="1368"/>
    <n v="1447020620"/>
    <d v="2015-11-08T22:10:20"/>
    <n v="8.2305936073032784E-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8"/>
    <s v="spaces"/>
    <n v="1467253640"/>
    <x v="1369"/>
    <n v="1471573640"/>
    <d v="2016-08-19T02:27:20"/>
    <n v="0.136986301369863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8"/>
    <s v="plays"/>
    <n v="1405307696"/>
    <x v="1370"/>
    <n v="1406603696"/>
    <d v="2014-07-29T03:14:56"/>
    <n v="4.1095890410958902E-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8"/>
    <s v="plays"/>
    <n v="1473285108"/>
    <x v="1371"/>
    <n v="1475877108"/>
    <d v="2016-10-07T21:51:48"/>
    <n v="8.2191780821917804E-2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8"/>
    <s v="plays"/>
    <n v="1400698287"/>
    <x v="1372"/>
    <n v="1405882287"/>
    <d v="2014-07-20T18:51:27"/>
    <n v="0.1643835616438356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6"/>
    <s v="food trucks"/>
    <n v="1395787973"/>
    <x v="1373"/>
    <n v="1399071173"/>
    <d v="2014-05-02T22:52:53"/>
    <n v="0.1041095890410958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n v="1458665146"/>
    <x v="1374"/>
    <n v="1461653700"/>
    <d v="2016-04-26T06:55:00"/>
    <n v="9.4766425672254351E-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n v="1425489613"/>
    <x v="1375"/>
    <n v="1428075480"/>
    <d v="2015-04-03T15:38:00"/>
    <n v="8.1997304667690007E-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8"/>
    <s v="plays"/>
    <n v="1479747794"/>
    <x v="1376"/>
    <n v="1482339794"/>
    <d v="2016-12-21T17:03:14"/>
    <n v="8.2191780821917804E-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n v="1452716060"/>
    <x v="1377"/>
    <n v="1455826460"/>
    <d v="2016-02-18T20:14:20"/>
    <n v="9.8630136986301367E-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5"/>
    <s v="video games"/>
    <n v="1369286903"/>
    <x v="1378"/>
    <n v="1373174903"/>
    <d v="2013-07-07T05:28:23"/>
    <n v="0.1232876712328767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n v="1413519073"/>
    <x v="1379"/>
    <n v="1414814340"/>
    <d v="2014-11-01T03:59:00"/>
    <n v="4.1072647133443427E-2"/>
  </r>
  <r>
    <n v="587"/>
    <s v="Waitresses.com"/>
    <s v="Waitresses.com is an online community devoted to servers around the world. Learn. Connect. Work. Travel. Share.&#10;&#10;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n v="1426615833"/>
    <x v="1380"/>
    <n v="1429207833"/>
    <d v="2015-04-16T18:10:33"/>
    <n v="8.2191780821917804E-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8"/>
    <s v="plays"/>
    <n v="1408381704"/>
    <x v="1381"/>
    <n v="1409000400"/>
    <d v="2014-08-25T21:00:00"/>
    <n v="1.9618721461192264E-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5"/>
    <s v="video games"/>
    <n v="1397186333"/>
    <x v="1382"/>
    <n v="1399778333"/>
    <d v="2014-05-11T03:18:53"/>
    <n v="8.2191780821917804E-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7"/>
    <s v="places"/>
    <n v="1440961053"/>
    <x v="1383"/>
    <n v="1445894400"/>
    <d v="2015-10-26T21:20:00"/>
    <n v="0.1564354071537334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8"/>
    <s v="plays"/>
    <n v="1437365176"/>
    <x v="1384"/>
    <n v="1439957176"/>
    <d v="2015-08-19T04:06:16"/>
    <n v="8.2191780821917804E-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n v="1489097112"/>
    <x v="1385"/>
    <n v="1491768000"/>
    <d v="2017-04-09T20:00:00"/>
    <n v="8.4693302891906103E-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n v="1445235358"/>
    <x v="1386"/>
    <n v="1447830958"/>
    <d v="2015-11-18T07:15:58"/>
    <n v="8.2305936073052713E-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8"/>
    <s v="plays"/>
    <n v="1436888066"/>
    <x v="1387"/>
    <n v="1438390800"/>
    <d v="2015-08-01T01:00:00"/>
    <n v="4.7651382546938882E-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n v="1409942943"/>
    <x v="1388"/>
    <n v="1412534943"/>
    <d v="2014-10-05T18:49:03"/>
    <n v="8.2191780821917804E-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n v="1440264381"/>
    <x v="1389"/>
    <n v="1445448381"/>
    <d v="2015-10-21T17:26:21"/>
    <n v="0.16438356164383561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n v="1250630968"/>
    <x v="1390"/>
    <n v="1255381140"/>
    <d v="2009-10-12T20:59:00"/>
    <n v="0.1506269660071080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5"/>
    <s v="video games"/>
    <n v="1346800033"/>
    <x v="1391"/>
    <n v="1349392033"/>
    <d v="2012-10-04T23:07:13"/>
    <n v="8.2191780821917804E-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n v="1411500607"/>
    <x v="1392"/>
    <n v="1415392207"/>
    <d v="2014-11-07T20:30:07"/>
    <n v="0.123401826484031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n v="1477843305"/>
    <x v="1393"/>
    <n v="1480438905"/>
    <d v="2016-11-29T17:01:45"/>
    <n v="8.2305936073032784E-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n v="1456593495"/>
    <x v="1394"/>
    <n v="1459181895"/>
    <d v="2016-03-28T16:18:15"/>
    <n v="8.2077625570782894E-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8"/>
    <s v="plays"/>
    <n v="1460034594"/>
    <x v="1395"/>
    <n v="1462539840"/>
    <d v="2016-05-06T13:04:00"/>
    <n v="7.9440829528165557E-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6"/>
    <s v="restaurants"/>
    <n v="1424200530"/>
    <x v="1396"/>
    <n v="1426788930"/>
    <d v="2015-03-19T18:15:30"/>
    <n v="8.2077625570762966E-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n v="1473779552"/>
    <x v="1397"/>
    <n v="1476371552"/>
    <d v="2016-10-13T15:12:32"/>
    <n v="8.2191780821917804E-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n v="1431973478"/>
    <x v="1398"/>
    <n v="1433775600"/>
    <d v="2015-06-08T15:00:00"/>
    <n v="5.7144913749373839E-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n v="1425331963"/>
    <x v="1399"/>
    <n v="1427920363"/>
    <d v="2015-04-01T20:32:43"/>
    <n v="8.2077625570782894E-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n v="1263982307"/>
    <x v="1400"/>
    <n v="1268636340"/>
    <d v="2010-03-15T06:59:00"/>
    <n v="0.1475784183155716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n v="1437236159"/>
    <x v="1401"/>
    <n v="1439828159"/>
    <d v="2015-08-17T16:15:59"/>
    <n v="8.2191780821917804E-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n v="1405097102"/>
    <x v="1402"/>
    <n v="1407689102"/>
    <d v="2014-08-10T16:45:02"/>
    <n v="8.2191780821917804E-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n v="1446267849"/>
    <x v="1403"/>
    <n v="1448863449"/>
    <d v="2015-11-30T06:04:09"/>
    <n v="8.2305936073052713E-2"/>
  </r>
  <r>
    <n v="3925"/>
    <s v="Help Save High School Theater"/>
    <s v="Help Save High School Theater Program&#10;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n v="1404161639"/>
    <x v="1404"/>
    <n v="1406753639"/>
    <d v="2014-07-30T20:53:59"/>
    <n v="8.2191780821917804E-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n v="1435953566"/>
    <x v="1405"/>
    <n v="1440613920"/>
    <d v="2015-08-26T18:32:00"/>
    <n v="0.1477788559106905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n v="1474275463"/>
    <x v="1406"/>
    <n v="1477731463"/>
    <d v="2016-10-29T08:57:43"/>
    <n v="0.109589041095890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8"/>
    <s v="plays"/>
    <n v="1421417147"/>
    <x v="1407"/>
    <n v="1424009147"/>
    <d v="2015-02-15T14:05:47"/>
    <n v="8.2191780821917804E-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6"/>
    <s v="food trucks"/>
    <n v="1447109675"/>
    <x v="1408"/>
    <n v="1452293675"/>
    <d v="2016-01-08T22:54:35"/>
    <n v="0.1643835616438356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n v="1406330049"/>
    <x v="1409"/>
    <n v="1408922049"/>
    <d v="2014-08-24T23:14:09"/>
    <n v="8.2191780821917804E-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n v="1414511307"/>
    <x v="1410"/>
    <n v="1417392000"/>
    <d v="2014-12-01T00:00:00"/>
    <n v="9.1346175799087284E-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5"/>
    <s v="mobile games"/>
    <n v="1451723535"/>
    <x v="1411"/>
    <n v="1454213820"/>
    <d v="2016-01-31T04:17:00"/>
    <n v="7.8966419330290971E-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n v="1392569730"/>
    <x v="1412"/>
    <n v="1395158130"/>
    <d v="2014-03-18T15:55:30"/>
    <n v="8.2077625570782894E-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5"/>
    <s v="video games"/>
    <n v="1286930435"/>
    <x v="1413"/>
    <n v="1291093200"/>
    <d v="2010-11-30T05:00:00"/>
    <n v="0.132000412227313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n v="1483734100"/>
    <x v="1414"/>
    <n v="1487365200"/>
    <d v="2017-02-17T21:00:00"/>
    <n v="0.1151414256722328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n v="1386884201"/>
    <x v="1415"/>
    <n v="1389476201"/>
    <d v="2014-01-11T21:36:41"/>
    <n v="8.2191780821917804E-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s v="translations"/>
    <n v="1405181320"/>
    <x v="1416"/>
    <n v="1409924340"/>
    <d v="2014-09-05T13:39:00"/>
    <n v="0.1504001775748305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n v="1406907034"/>
    <x v="1417"/>
    <n v="1409585434"/>
    <d v="2014-09-01T15:30:34"/>
    <n v="8.4931506849315067E-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n v="1412885603"/>
    <x v="1418"/>
    <n v="1415481203"/>
    <d v="2014-11-08T21:13:23"/>
    <n v="8.2305936073052713E-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n v="1464943666"/>
    <x v="1419"/>
    <n v="1468658866"/>
    <d v="2016-07-16T08:47:46"/>
    <n v="0.117808219178082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8"/>
    <s v="plays"/>
    <n v="1488471766"/>
    <x v="1420"/>
    <n v="1492356166"/>
    <d v="2017-04-16T15:22:46"/>
    <n v="0.1231735159817218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n v="1442839533"/>
    <x v="1421"/>
    <n v="1445431533"/>
    <d v="2015-10-21T12:45:33"/>
    <n v="8.2191780821917804E-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8"/>
    <s v="spaces"/>
    <n v="1486504758"/>
    <x v="1422"/>
    <n v="1490389158"/>
    <d v="2017-03-24T20:59:18"/>
    <n v="0.1231735159817418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8"/>
    <s v="plays"/>
    <n v="1458761673"/>
    <x v="1423"/>
    <n v="1463945673"/>
    <d v="2016-05-22T19:34:33"/>
    <n v="0.1643835616438356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6"/>
    <s v="food trucks"/>
    <n v="1445094298"/>
    <x v="1424"/>
    <n v="1447689898"/>
    <d v="2015-11-16T16:04:58"/>
    <n v="8.2305936073052713E-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8"/>
    <s v="plays"/>
    <n v="1401770178"/>
    <x v="1425"/>
    <n v="1402979778"/>
    <d v="2014-06-17T04:36:18"/>
    <n v="3.8356164383561646E-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8"/>
    <s v="plays"/>
    <n v="1417533953"/>
    <x v="1426"/>
    <n v="1422717953"/>
    <d v="2015-01-31T15:25:53"/>
    <n v="0.1643835616438356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6"/>
    <s v="food trucks"/>
    <n v="1429410676"/>
    <x v="1427"/>
    <n v="1433298676"/>
    <d v="2015-06-03T02:31:16"/>
    <n v="0.1232876712328767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n v="1455129287"/>
    <x v="1428"/>
    <n v="1457721287"/>
    <d v="2016-03-11T18:34:47"/>
    <n v="8.2191780821917804E-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n v="1429155623"/>
    <x v="1429"/>
    <n v="1433043623"/>
    <d v="2015-05-31T03:40:23"/>
    <n v="0.1232876712328767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8"/>
    <s v="plays"/>
    <n v="1418827324"/>
    <x v="1430"/>
    <n v="1421403960"/>
    <d v="2015-01-16T10:26:00"/>
    <n v="8.1704591577896557E-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2"/>
    <s v="art books"/>
    <n v="1281317691"/>
    <x v="1431"/>
    <n v="1283392800"/>
    <d v="2010-09-02T02:00:00"/>
    <n v="6.5801274733640225E-2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8"/>
    <s v="plays"/>
    <n v="1477781724"/>
    <x v="1432"/>
    <n v="1480525200"/>
    <d v="2016-11-30T17:00:00"/>
    <n v="8.6995053272443182E-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7"/>
    <s v="photobooks"/>
    <n v="1422222439"/>
    <x v="1433"/>
    <n v="1425246439"/>
    <d v="2015-03-01T21:47:19"/>
    <n v="9.5890410958904104E-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n v="1348864913"/>
    <x v="1434"/>
    <n v="1353196800"/>
    <d v="2012-11-18T00:00:00"/>
    <n v="0.1373632356671780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n v="1447193566"/>
    <x v="1435"/>
    <n v="1449785566"/>
    <d v="2015-12-10T22:12:46"/>
    <n v="8.2191780821917804E-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n v="1358203069"/>
    <x v="1436"/>
    <n v="1360795069"/>
    <d v="2013-02-13T22:37:49"/>
    <n v="8.2191780821917804E-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n v="1468006345"/>
    <x v="1437"/>
    <n v="1470598345"/>
    <d v="2016-08-07T19:32:25"/>
    <n v="8.2191780821917804E-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n v="1439827639"/>
    <x v="1438"/>
    <n v="1443704400"/>
    <d v="2015-10-01T13:00:00"/>
    <n v="0.1229312848807862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7"/>
    <s v="photobooks"/>
    <n v="1409276313"/>
    <x v="1439"/>
    <n v="1411868313"/>
    <d v="2014-09-28T01:38:33"/>
    <n v="8.2191780821917804E-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7"/>
    <s v="photobooks"/>
    <n v="1420636422"/>
    <x v="1440"/>
    <n v="1423660422"/>
    <d v="2015-02-11T13:13:42"/>
    <n v="9.5890410958904104E-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5"/>
    <s v="video games"/>
    <n v="1275599812"/>
    <x v="1441"/>
    <n v="1279738800"/>
    <d v="2010-07-21T19:00:00"/>
    <n v="0.131246448503284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8"/>
    <s v="plays"/>
    <n v="1418234646"/>
    <x v="1442"/>
    <n v="1420860180"/>
    <d v="2015-01-10T03:23:00"/>
    <n v="8.3255136986314926E-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8"/>
    <s v="spaces"/>
    <n v="1445483246"/>
    <x v="1443"/>
    <n v="1448175540"/>
    <d v="2015-11-22T06:59:00"/>
    <n v="8.5372082699147658E-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n v="1426792563"/>
    <x v="1444"/>
    <n v="1428641940"/>
    <d v="2015-04-10T04:59:00"/>
    <n v="5.8643359969563824E-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n v="1416419916"/>
    <x v="1445"/>
    <n v="1419017880"/>
    <d v="2014-12-19T19:38:00"/>
    <n v="8.2380898021303481E-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n v="1472481812"/>
    <x v="1446"/>
    <n v="1475937812"/>
    <d v="2016-10-08T14:43:32"/>
    <n v="0.109589041095890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8"/>
    <s v="plays"/>
    <n v="1462585315"/>
    <x v="1447"/>
    <n v="1464099900"/>
    <d v="2016-05-24T14:25:00"/>
    <n v="4.802717529171488E-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8"/>
    <s v="plays"/>
    <n v="1484484219"/>
    <x v="1448"/>
    <n v="1488271860"/>
    <d v="2017-02-28T08:51:00"/>
    <n v="0.1201053082191645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n v="1485966688"/>
    <x v="1449"/>
    <n v="1489345200"/>
    <d v="2017-03-12T19:00:00"/>
    <n v="0.1071319127346712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8"/>
    <s v="musical"/>
    <n v="1420458618"/>
    <x v="1450"/>
    <n v="1423050618"/>
    <d v="2015-02-04T11:50:18"/>
    <n v="8.2191780821917804E-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n v="1320776504"/>
    <x v="1451"/>
    <n v="1324232504"/>
    <d v="2011-12-18T18:21:44"/>
    <n v="0.109589041095890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n v="1453118679"/>
    <x v="1452"/>
    <n v="1455710679"/>
    <d v="2016-02-17T12:04:39"/>
    <n v="8.2191780821917804E-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n v="1399909127"/>
    <x v="1453"/>
    <n v="1402632000"/>
    <d v="2014-06-13T04:00:00"/>
    <n v="8.6341736428196425E-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8"/>
    <s v="plays"/>
    <n v="1430405903"/>
    <x v="1454"/>
    <n v="1434063600"/>
    <d v="2015-06-11T23:00:00"/>
    <n v="0.1159848110096278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8"/>
    <s v="spaces"/>
    <n v="1428340931"/>
    <x v="1455"/>
    <n v="1430851680"/>
    <d v="2015-05-05T18:48:00"/>
    <n v="7.9615328513458206E-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n v="1328049974"/>
    <x v="1456"/>
    <n v="1329864374"/>
    <d v="2012-02-21T22:46:14"/>
    <n v="5.7534246575342465E-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n v="1474886183"/>
    <x v="1457"/>
    <n v="1476095783"/>
    <d v="2016-10-10T10:36:23"/>
    <n v="3.8356164383561646E-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n v="1488847514"/>
    <x v="1458"/>
    <n v="1491786000"/>
    <d v="2017-04-10T01:00:00"/>
    <n v="9.3178779807213646E-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8"/>
    <s v="musical"/>
    <n v="1420586056"/>
    <x v="1459"/>
    <n v="1424474056"/>
    <d v="2015-02-20T23:14:16"/>
    <n v="0.1232876712328767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6"/>
    <s v="food trucks"/>
    <n v="1400786514"/>
    <x v="1460"/>
    <n v="1403983314"/>
    <d v="2014-06-28T19:21:54"/>
    <n v="0.1013698630136986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5"/>
    <s v="video games"/>
    <n v="1454978100"/>
    <x v="1461"/>
    <n v="1457570100"/>
    <d v="2016-03-10T00:35:00"/>
    <n v="8.2191780821917804E-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n v="1362860257"/>
    <x v="1462"/>
    <n v="1365448657"/>
    <d v="2013-04-08T19:17:37"/>
    <n v="8.2077625570762966E-2"/>
  </r>
  <r>
    <n v="471"/>
    <s v="Red Origins"/>
    <s v="Three kids try to stop Mazi Mbe's plan to restore Africa to its original state where Tricksters &amp; Spirits ruled&#10;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n v="1394039979"/>
    <x v="1463"/>
    <n v="1397924379"/>
    <d v="2014-04-19T16:19:39"/>
    <n v="0.1231735159817418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n v="1417101749"/>
    <x v="1464"/>
    <n v="1419780149"/>
    <d v="2014-12-28T15:22:29"/>
    <n v="8.4931506849315067E-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8"/>
    <s v="spaces"/>
    <n v="1465536537"/>
    <x v="1465"/>
    <n v="1468128537"/>
    <d v="2016-07-10T05:28:57"/>
    <n v="8.2191780821917804E-2"/>
  </r>
  <r>
    <n v="948"/>
    <s v="Led Shirt - WiFi Controlled"/>
    <s v="T-Shirt with Led panel controlled by Android app over WiFi. &#10;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n v="1455220364"/>
    <x v="1466"/>
    <n v="1457812364"/>
    <d v="2016-03-12T19:52:44"/>
    <n v="8.2191780821917804E-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n v="1434445937"/>
    <x v="1467"/>
    <n v="1437033360"/>
    <d v="2015-07-16T07:56:00"/>
    <n v="8.2046645104008803E-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8"/>
    <s v="plays"/>
    <n v="1426203071"/>
    <x v="1468"/>
    <n v="1428622271"/>
    <d v="2015-04-09T23:31:11"/>
    <n v="7.6712328767123292E-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8"/>
    <s v="plays"/>
    <n v="1408389010"/>
    <x v="1469"/>
    <n v="1413573010"/>
    <d v="2014-10-17T19:10:10"/>
    <n v="0.1643835616438356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6"/>
    <s v="food trucks"/>
    <n v="1485323500"/>
    <x v="1470"/>
    <n v="1487915500"/>
    <d v="2017-02-24T05:51:40"/>
    <n v="8.2191780821917804E-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8"/>
    <s v="plays"/>
    <n v="1432763054"/>
    <x v="1471"/>
    <n v="1435441454"/>
    <d v="2015-06-27T21:44:14"/>
    <n v="8.4931506849315067E-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8"/>
    <s v="musical"/>
    <n v="1429863532"/>
    <x v="1472"/>
    <n v="1432455532"/>
    <d v="2015-05-24T08:18:52"/>
    <n v="8.2191780821917804E-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n v="1469718841"/>
    <x v="1473"/>
    <n v="1473400800"/>
    <d v="2016-09-09T06:00:00"/>
    <n v="0.116754153982755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n v="1463469062"/>
    <x v="1474"/>
    <n v="1466204400"/>
    <d v="2016-06-17T23:00:00"/>
    <n v="8.6736998985256775E-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n v="1457725272"/>
    <x v="1475"/>
    <n v="1460313672"/>
    <d v="2016-04-10T18:41:12"/>
    <n v="8.2077625570762966E-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7"/>
    <s v="people"/>
    <n v="1449528613"/>
    <x v="1476"/>
    <n v="1452120613"/>
    <d v="2016-01-06T22:50:13"/>
    <n v="8.2191780821917804E-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8"/>
    <s v="plays"/>
    <n v="1463686339"/>
    <x v="1477"/>
    <n v="1466278339"/>
    <d v="2016-06-18T19:32:19"/>
    <n v="8.2191780821917804E-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n v="1447698300"/>
    <x v="1478"/>
    <n v="1452384000"/>
    <d v="2016-01-10T00:00:00"/>
    <n v="0.14858257229833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8"/>
    <s v="plays"/>
    <n v="1418818151"/>
    <x v="1479"/>
    <n v="1421410151"/>
    <d v="2015-01-16T12:09:11"/>
    <n v="8.2191780821917804E-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5"/>
    <s v="video games"/>
    <n v="1381364339"/>
    <x v="1480"/>
    <n v="1383959939"/>
    <d v="2013-11-09T01:18:59"/>
    <n v="8.2305936073052713E-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n v="1422383318"/>
    <x v="1481"/>
    <n v="1427423940"/>
    <d v="2015-03-27T02:39:00"/>
    <n v="0.1598370750887799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n v="1431810368"/>
    <x v="1482"/>
    <n v="1435698368"/>
    <d v="2015-06-30T21:06:08"/>
    <n v="0.1232876712328767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8"/>
    <s v="plays"/>
    <n v="1442593427"/>
    <x v="1483"/>
    <n v="1444971540"/>
    <d v="2015-10-16T04:59:00"/>
    <n v="7.5409468543880837E-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8"/>
    <s v="musical"/>
    <n v="1403724820"/>
    <x v="1484"/>
    <n v="1406761200"/>
    <d v="2014-07-30T23:00:00"/>
    <n v="9.6282978183673595E-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n v="1463754646"/>
    <x v="1485"/>
    <n v="1466346646"/>
    <d v="2016-06-19T14:30:46"/>
    <n v="8.2191780821917804E-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n v="1400051050"/>
    <x v="1486"/>
    <n v="1403507050"/>
    <d v="2014-06-23T07:04:10"/>
    <n v="0.109589041095890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7"/>
    <s v="photobooks"/>
    <n v="1464939536"/>
    <x v="1487"/>
    <n v="1467531536"/>
    <d v="2016-07-03T07:38:56"/>
    <n v="8.2191780821917804E-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n v="1458050450"/>
    <x v="1488"/>
    <n v="1460988000"/>
    <d v="2016-04-18T14:00:00"/>
    <n v="9.3149099441895852E-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8"/>
    <s v="plays"/>
    <n v="1430239089"/>
    <x v="1489"/>
    <n v="1432831089"/>
    <d v="2015-05-28T16:38:09"/>
    <n v="8.2191780821917804E-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n v="1401354597"/>
    <x v="1490"/>
    <n v="1404241200"/>
    <d v="2014-07-01T19:00:00"/>
    <n v="9.1533580669704254E-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7"/>
    <s v="nature"/>
    <n v="1460458034"/>
    <x v="1491"/>
    <n v="1463050034"/>
    <d v="2016-05-12T10:47:14"/>
    <n v="8.2191780821917804E-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7"/>
    <s v="photobooks"/>
    <n v="1421829253"/>
    <x v="1492"/>
    <n v="1424421253"/>
    <d v="2015-02-20T08:34:13"/>
    <n v="8.2191780821917804E-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7"/>
    <s v="photobooks"/>
    <n v="1449388233"/>
    <x v="1493"/>
    <n v="1454572233"/>
    <d v="2016-02-04T07:50:33"/>
    <n v="0.1643835616438356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2"/>
    <s v="art books"/>
    <n v="1416360585"/>
    <x v="1494"/>
    <n v="1419384585"/>
    <d v="2014-12-24T01:29:45"/>
    <n v="9.5890410958904104E-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n v="1465160083"/>
    <x v="1495"/>
    <n v="1467752083"/>
    <d v="2016-07-05T20:54:43"/>
    <n v="8.2191780821917804E-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7"/>
    <s v="photobooks"/>
    <n v="1447429868"/>
    <x v="1496"/>
    <n v="1450181400"/>
    <d v="2015-12-15T12:10:00"/>
    <n v="8.7250507356677109E-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8"/>
    <s v="spaces"/>
    <n v="1452659591"/>
    <x v="1497"/>
    <n v="1455251591"/>
    <d v="2016-02-12T04:33:11"/>
    <n v="8.2191780821917804E-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n v="1467387705"/>
    <x v="1498"/>
    <n v="1471244400"/>
    <d v="2016-08-15T07:00:00"/>
    <n v="0.122294996194828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n v="1480981880"/>
    <x v="1499"/>
    <n v="1486165880"/>
    <d v="2017-02-03T23:51:20"/>
    <n v="0.1643835616438356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8"/>
    <s v="plays"/>
    <n v="1408395400"/>
    <x v="1500"/>
    <n v="1410987400"/>
    <d v="2014-09-17T20:56:40"/>
    <n v="8.2191780821917804E-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8"/>
    <s v="plays"/>
    <n v="1450235374"/>
    <x v="1501"/>
    <n v="1452827374"/>
    <d v="2016-01-15T03:09:34"/>
    <n v="8.2191780821917804E-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5"/>
    <s v="video games"/>
    <n v="1453936937"/>
    <x v="1502"/>
    <n v="1455232937"/>
    <d v="2016-02-11T23:22:17"/>
    <n v="4.1095890410958902E-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n v="1304888771"/>
    <x v="1503"/>
    <n v="1310158800"/>
    <d v="2011-07-08T21:00:00"/>
    <n v="0.1671115233384077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8"/>
    <s v="spaces"/>
    <n v="1415995234"/>
    <x v="1504"/>
    <n v="1418587234"/>
    <d v="2014-12-14T20:00:34"/>
    <n v="8.2191780821917804E-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n v="1411467479"/>
    <x v="1505"/>
    <n v="1414059479"/>
    <d v="2014-10-23T10:17:59"/>
    <n v="8.2191780821917804E-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5"/>
    <s v="video games"/>
    <n v="1395774667"/>
    <x v="1506"/>
    <n v="1398366667"/>
    <d v="2014-04-24T19:11:07"/>
    <n v="8.2191780821917804E-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n v="1360119728"/>
    <x v="1507"/>
    <n v="1362711728"/>
    <d v="2013-03-08T03:02:08"/>
    <n v="8.2191780821917804E-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8"/>
    <s v="plays"/>
    <n v="1455428380"/>
    <x v="1508"/>
    <n v="1460608780"/>
    <d v="2016-04-14T04:39:40"/>
    <n v="0.1642694063926807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n v="1330440323"/>
    <x v="1509"/>
    <n v="1333028723"/>
    <d v="2012-03-29T13:45:23"/>
    <n v="8.2077625570782894E-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5"/>
    <s v="mobile games"/>
    <n v="1480646771"/>
    <x v="1510"/>
    <n v="1483238771"/>
    <d v="2017-01-01T02:46:11"/>
    <n v="8.2191780821917804E-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n v="1360106145"/>
    <x v="1511"/>
    <n v="1363990545"/>
    <d v="2013-03-22T22:15:45"/>
    <n v="0.1231735159817418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n v="1433432124"/>
    <x v="1512"/>
    <n v="1438616124"/>
    <d v="2015-08-03T15:35:24"/>
    <n v="0.1643835616438356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n v="1473174932"/>
    <x v="1513"/>
    <n v="1475766932"/>
    <d v="2016-10-06T15:15:32"/>
    <n v="8.2191780821917804E-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6"/>
    <s v="food trucks"/>
    <n v="1410396095"/>
    <x v="1514"/>
    <n v="1415583695"/>
    <d v="2014-11-10T01:41:35"/>
    <n v="0.1644977168949705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n v="1417558804"/>
    <x v="1515"/>
    <n v="1420095540"/>
    <d v="2015-01-01T06:59:00"/>
    <n v="8.0439370877726624E-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n v="1413495722"/>
    <x v="1516"/>
    <n v="1417387322"/>
    <d v="2014-11-30T22:42:02"/>
    <n v="0.1234018264840315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n v="1483124082"/>
    <x v="1517"/>
    <n v="1488308082"/>
    <d v="2017-02-28T18:54:42"/>
    <n v="0.1643835616438356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n v="1397709165"/>
    <x v="1518"/>
    <n v="1400301165"/>
    <d v="2014-05-17T04:32:45"/>
    <n v="8.2191780821917804E-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n v="1401768478"/>
    <x v="1519"/>
    <n v="1404360478"/>
    <d v="2014-07-03T04:07:58"/>
    <n v="8.2191780821917804E-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8"/>
    <s v="spaces"/>
    <n v="1439221123"/>
    <x v="1520"/>
    <n v="1444405123"/>
    <d v="2015-10-09T15:38:43"/>
    <n v="0.1643835616438356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n v="1403810965"/>
    <x v="1521"/>
    <n v="1405094400"/>
    <d v="2014-07-11T16:00:00"/>
    <n v="4.0697456874676553E-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n v="1417754638"/>
    <x v="1522"/>
    <n v="1420346638"/>
    <d v="2015-01-04T04:43:58"/>
    <n v="8.2191780821917804E-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8"/>
    <s v="spaces"/>
    <n v="1411224975"/>
    <x v="1523"/>
    <n v="1413816975"/>
    <d v="2014-10-20T14:56:15"/>
    <n v="8.2191780821917804E-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8"/>
    <s v="plays"/>
    <n v="1401231722"/>
    <x v="1524"/>
    <n v="1403823722"/>
    <d v="2014-06-26T23:02:02"/>
    <n v="8.2191780821917804E-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8"/>
    <s v="plays"/>
    <n v="1411587606"/>
    <x v="1525"/>
    <n v="1414354080"/>
    <d v="2014-10-26T20:08:00"/>
    <n v="8.7724315068482786E-2"/>
  </r>
  <r>
    <n v="1318"/>
    <s v="Lucky Tag: A Smart Dog Wearable That Cares (Canceled)"/>
    <s v="Your Dog's Best Friend.&#10;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n v="1418346172"/>
    <x v="1526"/>
    <n v="1420938172"/>
    <d v="2015-01-11T01:02:52"/>
    <n v="8.2191780821917804E-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7"/>
    <s v="photobooks"/>
    <n v="1425570237"/>
    <x v="1527"/>
    <n v="1428158637"/>
    <d v="2015-04-04T14:43:57"/>
    <n v="8.2077625570782894E-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n v="1408141245"/>
    <x v="1528"/>
    <n v="1411005600"/>
    <d v="2014-09-18T02:00:00"/>
    <n v="9.0828101217670182E-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8"/>
    <s v="plays"/>
    <n v="1416932133"/>
    <x v="1529"/>
    <n v="1422100800"/>
    <d v="2015-01-24T12:00:00"/>
    <n v="0.1638973554033365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n v="1467736909"/>
    <x v="1530"/>
    <n v="1472920909"/>
    <d v="2016-09-03T16:41:49"/>
    <n v="0.16438356164383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7"/>
    <s v="photobooks"/>
    <n v="1453211289"/>
    <x v="1531"/>
    <n v="1456062489"/>
    <d v="2016-02-21T13:48:09"/>
    <n v="9.0410958904109592E-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n v="1467734450"/>
    <x v="1532"/>
    <n v="1471622450"/>
    <d v="2016-08-19T16:00:50"/>
    <n v="0.1232876712328767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n v="1405393356"/>
    <x v="1533"/>
    <n v="1408232520"/>
    <d v="2014-08-16T23:42:00"/>
    <n v="9.0029299847800795E-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7"/>
    <s v="photobooks"/>
    <n v="1399482836"/>
    <x v="1534"/>
    <n v="1404666836"/>
    <d v="2014-07-06T17:13:56"/>
    <n v="0.1643835616438356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8"/>
    <s v="plays"/>
    <n v="1489067645"/>
    <x v="1535"/>
    <n v="1491656045"/>
    <d v="2017-04-08T12:54:05"/>
    <n v="8.2077625570762966E-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8"/>
    <s v="plays"/>
    <n v="1423231025"/>
    <x v="1536"/>
    <n v="1425819425"/>
    <d v="2015-03-08T12:57:05"/>
    <n v="8.2077625570802837E-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8"/>
    <s v="plays"/>
    <n v="1466205262"/>
    <x v="1537"/>
    <n v="1468716180"/>
    <d v="2016-07-17T00:43:00"/>
    <n v="7.962068746828041E-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8"/>
    <s v="plays"/>
    <n v="1421031221"/>
    <x v="1538"/>
    <n v="1423623221"/>
    <d v="2015-02-11T02:53:41"/>
    <n v="8.2191780821917804E-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8"/>
    <s v="spaces"/>
    <n v="1468622743"/>
    <x v="1539"/>
    <n v="1471214743"/>
    <d v="2016-08-14T22:45:43"/>
    <n v="8.2191780821917804E-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n v="1435383457"/>
    <x v="1540"/>
    <n v="1437461940"/>
    <d v="2015-07-21T06:59:00"/>
    <n v="6.5908263571805972E-2"/>
  </r>
  <r>
    <n v="4030"/>
    <s v="The Martin and Lewis Tribute Show"/>
    <s v="The world's best and only tribute to Dean Martin and Jerry Lewis&#10;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n v="1452008599"/>
    <x v="1541"/>
    <n v="1454525340"/>
    <d v="2016-02-03T18:49:00"/>
    <n v="7.9805333587007712E-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n v="1487091661"/>
    <x v="1542"/>
    <n v="1489680061"/>
    <d v="2017-03-16T16:01:01"/>
    <n v="8.2077625570782894E-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8"/>
    <s v="plays"/>
    <n v="1433395391"/>
    <x v="1543"/>
    <n v="1437283391"/>
    <d v="2015-07-19T05:23:11"/>
    <n v="0.1232876712328767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n v="1441120222"/>
    <x v="1544"/>
    <n v="1444144222"/>
    <d v="2015-10-06T15:10:22"/>
    <n v="9.5890410958904104E-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8"/>
    <s v="plays"/>
    <n v="1428614058"/>
    <x v="1545"/>
    <n v="1431206058"/>
    <d v="2015-05-09T21:14:18"/>
    <n v="8.2191780821917804E-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8"/>
    <s v="plays"/>
    <n v="1442604989"/>
    <x v="1546"/>
    <n v="1445196989"/>
    <d v="2015-10-18T19:36:29"/>
    <n v="8.2191780821917804E-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8"/>
    <s v="musical"/>
    <n v="1454996887"/>
    <x v="1547"/>
    <n v="1457413140"/>
    <d v="2016-03-08T04:59:00"/>
    <n v="7.6618880010150173E-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8"/>
    <s v="plays"/>
    <n v="1422374420"/>
    <x v="1548"/>
    <n v="1425178800"/>
    <d v="2015-03-01T03:00:00"/>
    <n v="8.8926306443427666E-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8"/>
    <s v="plays"/>
    <n v="1406058798"/>
    <x v="1549"/>
    <n v="1409514709"/>
    <d v="2014-08-31T19:51:49"/>
    <n v="0.1095862189244019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8"/>
    <s v="plays"/>
    <n v="1415341464"/>
    <x v="1550"/>
    <n v="1416499440"/>
    <d v="2014-11-20T16:04:00"/>
    <n v="3.6719178082202146E-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8"/>
    <s v="plays"/>
    <n v="1424579699"/>
    <x v="1551"/>
    <n v="1427168099"/>
    <d v="2015-03-24T03:34:59"/>
    <n v="8.2077625570762966E-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8"/>
    <s v="spaces"/>
    <n v="1459810850"/>
    <x v="1552"/>
    <n v="1462402850"/>
    <d v="2016-05-04T23:00:50"/>
    <n v="8.2191780821917804E-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n v="1472509495"/>
    <x v="1553"/>
    <n v="1475101495"/>
    <d v="2016-09-28T22:24:55"/>
    <n v="8.2191780821917804E-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8"/>
    <s v="plays"/>
    <n v="1434478344"/>
    <x v="1554"/>
    <n v="1439662344"/>
    <d v="2015-08-15T18:12:24"/>
    <n v="0.1643835616438356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6"/>
    <s v="food trucks"/>
    <n v="1454188258"/>
    <x v="1555"/>
    <n v="1459368658"/>
    <d v="2016-03-30T20:10:58"/>
    <n v="0.1642694063927007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7"/>
    <s v="people"/>
    <n v="1454042532"/>
    <x v="1556"/>
    <n v="1455338532"/>
    <d v="2016-02-13T04:42:12"/>
    <n v="4.1095890410958902E-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8"/>
    <s v="spaces"/>
    <n v="1474027501"/>
    <x v="1557"/>
    <n v="1475848800"/>
    <d v="2016-10-07T14:00:00"/>
    <n v="5.7753012430226618E-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n v="1435363926"/>
    <x v="1558"/>
    <n v="1439251926"/>
    <d v="2015-08-11T00:12:06"/>
    <n v="0.1232876712328767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n v="1436793939"/>
    <x v="1559"/>
    <n v="1439644920"/>
    <d v="2015-08-15T13:22:00"/>
    <n v="9.0404014459656457E-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n v="1401756143"/>
    <x v="1560"/>
    <n v="1404348143"/>
    <d v="2014-07-03T00:42:23"/>
    <n v="8.2191780821917804E-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8"/>
    <s v="plays"/>
    <n v="1418158683"/>
    <x v="1561"/>
    <n v="1420750683"/>
    <d v="2015-01-08T20:58:03"/>
    <n v="8.2191780821917804E-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8"/>
    <s v="plays"/>
    <n v="1400600031"/>
    <x v="1562"/>
    <n v="1403192031"/>
    <d v="2014-06-19T15:33:51"/>
    <n v="8.2191780821917804E-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n v="1406239718"/>
    <x v="1563"/>
    <n v="1408831718"/>
    <d v="2014-08-23T22:08:38"/>
    <n v="8.2191780821917804E-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n v="1456732225"/>
    <x v="1564"/>
    <n v="1459493940"/>
    <d v="2016-04-01T06:59:00"/>
    <n v="8.7573408168439171E-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8"/>
    <s v="plays"/>
    <n v="1457352787"/>
    <x v="1565"/>
    <n v="1460373187"/>
    <d v="2016-04-11T11:13:07"/>
    <n v="9.5776255707769195E-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8"/>
    <s v="plays"/>
    <n v="1405266710"/>
    <x v="1566"/>
    <n v="1407858710"/>
    <d v="2014-08-12T15:51:50"/>
    <n v="8.2191780821917804E-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8"/>
    <s v="plays"/>
    <n v="1472001713"/>
    <x v="1567"/>
    <n v="1473211313"/>
    <d v="2016-09-07T01:21:53"/>
    <n v="3.8356164383561646E-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n v="1310049536"/>
    <x v="1568"/>
    <n v="1312641536"/>
    <d v="2011-08-06T14:38:56"/>
    <n v="8.2191780821917804E-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n v="1456121174"/>
    <x v="1569"/>
    <n v="1461301574"/>
    <d v="2016-04-22T05:06:14"/>
    <n v="0.164269406392700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8"/>
    <s v="plays"/>
    <n v="1405217355"/>
    <x v="1570"/>
    <n v="1407808438"/>
    <d v="2014-08-12T01:53:58"/>
    <n v="8.2162702942668933E-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5"/>
    <s v="video games"/>
    <n v="1409747154"/>
    <x v="1571"/>
    <n v="1412393400"/>
    <d v="2014-10-04T03:30:00"/>
    <n v="8.3911910197878581E-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n v="1403562705"/>
    <x v="1572"/>
    <n v="1405461600"/>
    <d v="2014-07-15T22:00:00"/>
    <n v="6.0213565449003123E-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n v="1401978147"/>
    <x v="1573"/>
    <n v="1404570147"/>
    <d v="2014-07-05T14:22:27"/>
    <n v="8.2191780821917804E-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n v="1382528113"/>
    <x v="1574"/>
    <n v="1385123713"/>
    <d v="2013-11-22T12:35:13"/>
    <n v="8.2305936073052713E-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n v="1436285591"/>
    <x v="1575"/>
    <n v="1439741591"/>
    <d v="2015-08-16T16:13:11"/>
    <n v="0.109589041095890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n v="1421853518"/>
    <x v="1576"/>
    <n v="1425136200"/>
    <d v="2015-02-28T15:10:00"/>
    <n v="0.1040931633688558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5"/>
    <s v="video games"/>
    <n v="1315588033"/>
    <x v="1577"/>
    <n v="1318180033"/>
    <d v="2011-10-09T17:07:13"/>
    <n v="8.2191780821917804E-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6"/>
    <s v="restaurants"/>
    <n v="1422043753"/>
    <x v="1578"/>
    <n v="1424635753"/>
    <d v="2015-02-22T20:09:13"/>
    <n v="8.2191780821917804E-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n v="1479143061"/>
    <x v="1579"/>
    <n v="1484327061"/>
    <d v="2017-01-13T17:04:21"/>
    <n v="0.1643835616438356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n v="1467325053"/>
    <x v="1580"/>
    <n v="1470187800"/>
    <d v="2016-08-03T01:30:00"/>
    <n v="9.0777111872141603E-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n v="1343425023"/>
    <x v="1581"/>
    <n v="1346017023"/>
    <d v="2012-08-26T21:37:03"/>
    <n v="8.2191780821917804E-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8"/>
    <s v="plays"/>
    <n v="1451684437"/>
    <x v="1582"/>
    <n v="1454734740"/>
    <d v="2016-02-06T04:59:00"/>
    <n v="9.6724473617449472E-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6"/>
    <s v="food trucks"/>
    <n v="1432640342"/>
    <x v="1583"/>
    <n v="1435291200"/>
    <d v="2015-06-26T04:00:00"/>
    <n v="8.4058155758507322E-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8"/>
    <s v="plays"/>
    <n v="1427724426"/>
    <x v="1584"/>
    <n v="1430316426"/>
    <d v="2015-04-29T14:07:06"/>
    <n v="8.2191780821917804E-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n v="1373457615"/>
    <x v="1585"/>
    <n v="1376049615"/>
    <d v="2013-08-09T12:00:15"/>
    <n v="8.2191780821917804E-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8"/>
    <s v="spaces"/>
    <n v="1474150138"/>
    <x v="1586"/>
    <n v="1477174138"/>
    <d v="2016-10-22T22:08:58"/>
    <n v="9.5890410958904104E-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7"/>
    <s v="photobooks"/>
    <n v="1404560379"/>
    <x v="1587"/>
    <n v="1407065979"/>
    <d v="2014-08-03T11:39:39"/>
    <n v="7.9452054794520555E-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8"/>
    <s v="musical"/>
    <n v="1454541568"/>
    <x v="1588"/>
    <n v="1457133568"/>
    <d v="2016-03-04T23:19:28"/>
    <n v="8.2191780821917804E-2"/>
  </r>
  <r>
    <n v="2857"/>
    <s v="Los Tradicionales"/>
    <s v="Somos una compaÃ±Ã­a de teatro independiente. Y en el 2017 queremos arrancar con el montaje de 3 obras.&#10;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8"/>
    <s v="plays"/>
    <n v="1482444295"/>
    <x v="1589"/>
    <n v="1487613600"/>
    <d v="2017-02-20T18:00:00"/>
    <n v="0.163917586250646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n v="1446762502"/>
    <x v="1590"/>
    <n v="1449354502"/>
    <d v="2015-12-05T22:28:22"/>
    <n v="8.2191780821917804E-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8"/>
    <s v="spaces"/>
    <n v="1430767951"/>
    <x v="1591"/>
    <n v="1431372751"/>
    <d v="2015-05-11T19:32:31"/>
    <n v="1.9178082191780823E-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n v="1454464555"/>
    <x v="1592"/>
    <n v="1457056555"/>
    <d v="2016-03-04T01:55:55"/>
    <n v="8.2191780821917804E-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n v="1415053749"/>
    <x v="1593"/>
    <n v="1416781749"/>
    <d v="2014-11-23T22:29:09"/>
    <n v="5.4794520547945202E-2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n v="1431113180"/>
    <x v="1594"/>
    <n v="1436297180"/>
    <d v="2015-07-07T19:26:20"/>
    <n v="0.1643835616438356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n v="1430494082"/>
    <x v="1595"/>
    <n v="1433086082"/>
    <d v="2015-05-31T15:28:02"/>
    <n v="8.2191780821917804E-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5"/>
    <s v="mobile games"/>
    <n v="1456839380"/>
    <x v="1596"/>
    <n v="1459341380"/>
    <d v="2016-03-30T12:36:20"/>
    <n v="7.9337899543405574E-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8"/>
    <s v="plays"/>
    <n v="1467024468"/>
    <x v="1597"/>
    <n v="1468752468"/>
    <d v="2016-07-17T10:47:48"/>
    <n v="5.4794520547945202E-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n v="1312490350"/>
    <x v="1598"/>
    <n v="1315341550"/>
    <d v="2011-09-06T20:39:10"/>
    <n v="9.0410958904109592E-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8"/>
    <s v="plays"/>
    <n v="1465533672"/>
    <x v="1599"/>
    <n v="1467604800"/>
    <d v="2016-07-04T04:00:00"/>
    <n v="6.5675038051765972E-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n v="1489193248"/>
    <x v="1600"/>
    <n v="1491781648"/>
    <d v="2017-04-09T23:47:28"/>
    <n v="8.2077625570802837E-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7"/>
    <s v="photobooks"/>
    <n v="1410750855"/>
    <x v="1601"/>
    <n v="1413417600"/>
    <d v="2014-10-16T00:00:00"/>
    <n v="8.4561929223745627E-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n v="1478106802"/>
    <x v="1602"/>
    <n v="1479233602"/>
    <d v="2016-11-15T18:13:22"/>
    <n v="3.5730593607319228E-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8"/>
    <s v="spaces"/>
    <n v="1448565459"/>
    <x v="1603"/>
    <n v="1450297080"/>
    <d v="2015-12-16T20:18:00"/>
    <n v="5.4909341704727894E-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7"/>
    <s v="photobooks"/>
    <n v="1473517970"/>
    <x v="1604"/>
    <n v="1476109970"/>
    <d v="2016-10-10T14:32:50"/>
    <n v="8.2191780821917804E-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n v="1458147982"/>
    <x v="1605"/>
    <n v="1463329260"/>
    <d v="2016-05-15T16:21:00"/>
    <n v="0.164297247590052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6"/>
    <s v="food trucks"/>
    <n v="1401685730"/>
    <x v="1606"/>
    <n v="1404623330"/>
    <d v="2014-07-06T05:08:50"/>
    <n v="9.3150684931506855E-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6"/>
    <s v="small batch"/>
    <n v="1487970885"/>
    <x v="1607"/>
    <n v="1490559285"/>
    <d v="2017-03-26T20:14:45"/>
    <n v="8.2077625570762966E-2"/>
  </r>
  <r>
    <n v="2896"/>
    <s v="&quot;Miracle on 34th Street&quot; - We believe. Do you believe in us?"/>
    <s v="&quot;Miracle on 34th Street&quot; is about faith and believing in others. &#10;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8"/>
    <s v="plays"/>
    <n v="1480283321"/>
    <x v="1608"/>
    <n v="1481522400"/>
    <d v="2016-12-12T06:00:00"/>
    <n v="3.9290937341447466E-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8"/>
    <s v="plays"/>
    <n v="1489376321"/>
    <x v="1609"/>
    <n v="1491277121"/>
    <d v="2017-04-04T03:38:41"/>
    <n v="6.0273972602739728E-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n v="1452631647"/>
    <x v="1610"/>
    <n v="1455048000"/>
    <d v="2016-02-09T20:00:00"/>
    <n v="7.6622050989332308E-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n v="1409143393"/>
    <x v="1611"/>
    <n v="1412167393"/>
    <d v="2014-10-01T12:43:13"/>
    <n v="9.5890410958904104E-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n v="1432403295"/>
    <x v="1612"/>
    <n v="1434995295"/>
    <d v="2015-06-22T17:48:15"/>
    <n v="8.2191780821917804E-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8"/>
    <s v="plays"/>
    <n v="1418002634"/>
    <x v="1613"/>
    <n v="1423186634"/>
    <d v="2015-02-06T01:37:14"/>
    <n v="0.16438356164383561"/>
  </r>
  <r>
    <n v="1984"/>
    <s v="Love Locks - a photographic journey"/>
    <s v="Does love lasts longer than &quot;Love Locks&quot; ?&#10;&#10;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7"/>
    <s v="people"/>
    <n v="1412189881"/>
    <x v="1614"/>
    <n v="1417377481"/>
    <d v="2014-11-30T19:58:01"/>
    <n v="0.1644977168949904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2"/>
    <s v="art books"/>
    <n v="1467151204"/>
    <x v="1615"/>
    <n v="1469656800"/>
    <d v="2016-07-27T22:00:00"/>
    <n v="7.9451927955362836E-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n v="1434840392"/>
    <x v="1616"/>
    <n v="1437432392"/>
    <d v="2015-07-20T22:46:32"/>
    <n v="8.2191780821917804E-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8"/>
    <s v="plays"/>
    <n v="1399427064"/>
    <x v="1617"/>
    <n v="1401587064"/>
    <d v="2014-06-01T01:44:24"/>
    <n v="6.8493150684931503E-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7"/>
    <s v="photobooks"/>
    <n v="1411515040"/>
    <x v="1618"/>
    <n v="1414107040"/>
    <d v="2014-10-23T23:30:40"/>
    <n v="8.2191780821917804E-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n v="1441022120"/>
    <x v="1619"/>
    <n v="1443675540"/>
    <d v="2015-10-01T04:59:00"/>
    <n v="8.4139396245563436E-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8"/>
    <s v="plays"/>
    <n v="1474958434"/>
    <x v="1620"/>
    <n v="1477550434"/>
    <d v="2016-10-27T06:40:34"/>
    <n v="8.2191780821917804E-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8"/>
    <s v="plays"/>
    <n v="1445358903"/>
    <x v="1621"/>
    <n v="1447311540"/>
    <d v="2015-11-12T06:59:00"/>
    <n v="6.1917713089815772E-2"/>
  </r>
  <r>
    <n v="669"/>
    <s v="Christian DiLusso Watches"/>
    <s v="Beautiful automatic watches, made for every moment.&#10;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n v="1465225258"/>
    <x v="1622"/>
    <n v="1467817258"/>
    <d v="2016-07-06T15:00:58"/>
    <n v="8.2191780821917804E-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8"/>
    <s v="plays"/>
    <n v="1400600840"/>
    <x v="1623"/>
    <n v="1404194400"/>
    <d v="2014-07-01T06:00:00"/>
    <n v="0.1139510400811758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n v="1344961134"/>
    <x v="1624"/>
    <n v="1348849134"/>
    <d v="2012-09-28T16:18:54"/>
    <n v="0.12328767123287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n v="1417410964"/>
    <x v="1625"/>
    <n v="1420088340"/>
    <d v="2015-01-01T04:59:00"/>
    <n v="8.489903602232815E-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8"/>
    <s v="plays"/>
    <n v="1450203416"/>
    <x v="1626"/>
    <n v="1452795416"/>
    <d v="2016-01-14T18:16:56"/>
    <n v="8.2191780821917804E-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n v="1489517138"/>
    <x v="1627"/>
    <n v="1491590738"/>
    <d v="2017-04-07T18:45:38"/>
    <n v="6.575342465753424E-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8"/>
    <s v="plays"/>
    <n v="1440826647"/>
    <x v="1628"/>
    <n v="1442381847"/>
    <d v="2015-09-16T05:37:27"/>
    <n v="4.9315068493150684E-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n v="1337125368"/>
    <x v="1629"/>
    <n v="1342309368"/>
    <d v="2012-07-14T23:42:48"/>
    <n v="0.1643835616438356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n v="1366200499"/>
    <x v="1630"/>
    <n v="1368792499"/>
    <d v="2013-05-17T12:08:19"/>
    <n v="8.2191780821917804E-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8"/>
    <s v="plays"/>
    <n v="1397217052"/>
    <x v="1631"/>
    <n v="1399809052"/>
    <d v="2014-05-11T11:50:52"/>
    <n v="8.2191780821917804E-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n v="1413477228"/>
    <x v="1632"/>
    <n v="1416081600"/>
    <d v="2014-11-15T20:00:00"/>
    <n v="8.2584094368332001E-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7"/>
    <s v="photobooks"/>
    <n v="1464172366"/>
    <x v="1633"/>
    <n v="1469356366"/>
    <d v="2016-07-24T10:32:46"/>
    <n v="0.1643835616438356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n v="1405432600"/>
    <x v="1634"/>
    <n v="1410616600"/>
    <d v="2014-09-13T13:56:40"/>
    <n v="0.164383561643835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8"/>
    <s v="plays"/>
    <n v="1446506080"/>
    <x v="1635"/>
    <n v="1448492400"/>
    <d v="2015-11-25T23:00:00"/>
    <n v="6.2985794013166757E-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n v="1483362319"/>
    <x v="1636"/>
    <n v="1488546319"/>
    <d v="2017-03-03T13:05:19"/>
    <n v="0.1643835616438356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n v="1411042059"/>
    <x v="1637"/>
    <n v="1413634059"/>
    <d v="2014-10-18T12:07:39"/>
    <n v="8.2191780821917804E-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n v="1464763109"/>
    <x v="1638"/>
    <n v="1467432000"/>
    <d v="2016-07-02T04:00:00"/>
    <n v="8.4629978437362599E-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8"/>
    <s v="plays"/>
    <n v="1488820619"/>
    <x v="1639"/>
    <n v="1490631419"/>
    <d v="2017-03-27T16:16:59"/>
    <n v="5.7420091324207556E-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6"/>
    <s v="food trucks"/>
    <n v="1471096975"/>
    <x v="1640"/>
    <n v="1472911375"/>
    <d v="2016-09-03T14:02:55"/>
    <n v="5.7534246575342465E-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8"/>
    <s v="spaces"/>
    <n v="1398980941"/>
    <x v="1641"/>
    <n v="1401595140"/>
    <d v="2014-06-01T03:59:00"/>
    <n v="8.2895706494180141E-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n v="1444666335"/>
    <x v="1642"/>
    <n v="1448125935"/>
    <d v="2015-11-21T17:12:15"/>
    <n v="0.109703196347025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n v="1352107421"/>
    <x v="1643"/>
    <n v="1354699421"/>
    <d v="2012-12-05T09:23:41"/>
    <n v="8.2191780821917804E-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2"/>
    <s v="art books"/>
    <n v="1402317296"/>
    <x v="1644"/>
    <n v="1404909296"/>
    <d v="2014-07-09T12:34:56"/>
    <n v="8.2191780821917804E-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n v="1425744945"/>
    <x v="1645"/>
    <n v="1428333345"/>
    <d v="2015-04-06T15:15:45"/>
    <n v="8.2077625570782894E-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n v="1427428382"/>
    <x v="1646"/>
    <n v="1432612382"/>
    <d v="2015-05-26T03:53:02"/>
    <n v="0.1643835616438356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8"/>
    <s v="plays"/>
    <n v="1436305452"/>
    <x v="1647"/>
    <n v="1440090300"/>
    <d v="2015-08-20T17:05:00"/>
    <n v="0.120016742770162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8"/>
    <s v="spaces"/>
    <n v="1465304483"/>
    <x v="1648"/>
    <n v="1468029540"/>
    <d v="2016-07-09T01:59:00"/>
    <n v="8.6410990613891445E-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6"/>
    <s v="food trucks"/>
    <n v="1404835009"/>
    <x v="1649"/>
    <n v="1407427009"/>
    <d v="2014-08-07T15:56:49"/>
    <n v="8.2191780821917804E-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8"/>
    <s v="spaces"/>
    <n v="1483955945"/>
    <x v="1650"/>
    <n v="1486547945"/>
    <d v="2017-02-08T09:59:05"/>
    <n v="8.2191780821917804E-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7"/>
    <s v="photobooks"/>
    <n v="1429656478"/>
    <x v="1651"/>
    <n v="1432248478"/>
    <d v="2015-05-21T22:47:58"/>
    <n v="8.2191780821917804E-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n v="1254450706"/>
    <x v="1652"/>
    <n v="1259643540"/>
    <d v="2009-12-01T04:59:00"/>
    <n v="0.1646636859462189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8"/>
    <s v="plays"/>
    <n v="1486191507"/>
    <x v="1653"/>
    <n v="1488783507"/>
    <d v="2017-03-06T06:58:27"/>
    <n v="8.2191780821917804E-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8"/>
    <s v="plays"/>
    <n v="1412879366"/>
    <x v="1654"/>
    <n v="1414348166"/>
    <d v="2014-10-26T18:29:26"/>
    <n v="4.6575342465753428E-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8"/>
    <s v="plays"/>
    <n v="1446150141"/>
    <x v="1655"/>
    <n v="1448745741"/>
    <d v="2015-11-28T21:22:21"/>
    <n v="8.2305936073052713E-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n v="1365084034"/>
    <x v="1656"/>
    <n v="1367676034"/>
    <d v="2013-05-04T14:00:34"/>
    <n v="8.2191780821917804E-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8"/>
    <s v="plays"/>
    <n v="1409338556"/>
    <x v="1657"/>
    <n v="1411930556"/>
    <d v="2014-09-28T18:55:56"/>
    <n v="8.2191780821917804E-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n v="1445308730"/>
    <x v="1658"/>
    <n v="1446984000"/>
    <d v="2015-11-08T12:00:00"/>
    <n v="5.3122463216646321E-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n v="1440632622"/>
    <x v="1659"/>
    <n v="1443224622"/>
    <d v="2015-09-25T23:43:42"/>
    <n v="8.2191780821917804E-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8"/>
    <s v="spaces"/>
    <n v="1406170810"/>
    <x v="1660"/>
    <n v="1409194810"/>
    <d v="2014-08-28T03:00:10"/>
    <n v="9.5890410958904104E-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n v="1364852557"/>
    <x v="1661"/>
    <n v="1367444557"/>
    <d v="2013-05-01T21:42:37"/>
    <n v="8.2191780821917804E-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n v="1476054568"/>
    <x v="1662"/>
    <n v="1478926800"/>
    <d v="2016-11-12T05:00:00"/>
    <n v="9.1077879249087973E-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n v="1441157592"/>
    <x v="1663"/>
    <n v="1443675600"/>
    <d v="2015-10-01T05:00:00"/>
    <n v="7.9845509893453862E-2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6"/>
    <s v="food trucks"/>
    <n v="1426772928"/>
    <x v="1664"/>
    <n v="1428732000"/>
    <d v="2015-04-11T06:00:00"/>
    <n v="6.2121765601228639E-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n v="1488882042"/>
    <x v="1665"/>
    <n v="1491470442"/>
    <d v="2017-04-06T09:20:42"/>
    <n v="8.2077625570762966E-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n v="1447933601"/>
    <x v="1666"/>
    <n v="1451389601"/>
    <d v="2015-12-29T11:46:41"/>
    <n v="0.1095890410958904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n v="1406417306"/>
    <x v="1667"/>
    <n v="1409009306"/>
    <d v="2014-08-25T23:28:26"/>
    <n v="8.2191780821917804E-2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n v="1463218895"/>
    <x v="1668"/>
    <n v="1467106895"/>
    <d v="2016-06-28T09:41:35"/>
    <n v="0.1232876712328767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8"/>
    <s v="plays"/>
    <n v="1472711224"/>
    <x v="1669"/>
    <n v="1475398800"/>
    <d v="2016-10-02T09:00:00"/>
    <n v="8.5222475900560341E-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7"/>
    <s v="photobooks"/>
    <n v="1471272545"/>
    <x v="1670"/>
    <n v="1473950945"/>
    <d v="2016-09-15T14:49:05"/>
    <n v="8.4931506849315067E-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n v="1407931331"/>
    <x v="1671"/>
    <n v="1410955331"/>
    <d v="2014-09-17T12:02:11"/>
    <n v="9.5890410958904104E-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n v="1466611108"/>
    <x v="1672"/>
    <n v="1469122200"/>
    <d v="2016-07-21T17:30:00"/>
    <n v="7.9626204972099573E-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n v="1385065931"/>
    <x v="1673"/>
    <n v="1387657931"/>
    <d v="2013-12-21T20:32:11"/>
    <n v="8.2191780821917804E-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n v="1488418990"/>
    <x v="1674"/>
    <n v="1491019200"/>
    <d v="2017-04-01T04:00:00"/>
    <n v="8.245211821412253E-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n v="1408154403"/>
    <x v="1675"/>
    <n v="1410746403"/>
    <d v="2014-09-15T02:00:03"/>
    <n v="8.2191780821917804E-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7"/>
    <s v="people"/>
    <n v="1402973438"/>
    <x v="1676"/>
    <n v="1406861438"/>
    <d v="2014-08-01T02:50:38"/>
    <n v="0.1232876712328767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6"/>
    <s v="food trucks"/>
    <n v="1435876423"/>
    <x v="1677"/>
    <n v="1438552800"/>
    <d v="2015-08-02T22:00:00"/>
    <n v="8.4867357940146743E-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n v="1403538880"/>
    <x v="1678"/>
    <n v="1406130880"/>
    <d v="2014-07-23T15:54:40"/>
    <n v="8.2191780821917804E-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8"/>
    <s v="spaces"/>
    <n v="1409753820"/>
    <x v="1679"/>
    <n v="1412432220"/>
    <d v="2014-10-04T14:17:00"/>
    <n v="8.4931506849315067E-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n v="1406745911"/>
    <x v="1680"/>
    <n v="1409337911"/>
    <d v="2014-08-29T18:45:11"/>
    <n v="8.2191780821917804E-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8"/>
    <s v="plays"/>
    <n v="1444137375"/>
    <x v="1681"/>
    <n v="1446732975"/>
    <d v="2015-11-05T14:16:15"/>
    <n v="8.2305936073052713E-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8"/>
    <s v="plays"/>
    <n v="1424718070"/>
    <x v="1682"/>
    <n v="1427306470"/>
    <d v="2015-03-25T18:01:10"/>
    <n v="8.2077625570762966E-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n v="1402058739"/>
    <x v="1683"/>
    <n v="1405227540"/>
    <d v="2014-07-13T04:59:00"/>
    <n v="0.10048202054795558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8"/>
    <s v="plays"/>
    <n v="1405957098"/>
    <x v="1684"/>
    <n v="1409376600"/>
    <d v="2014-08-30T05:30:00"/>
    <n v="0.1084316971080500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n v="1402455174"/>
    <x v="1685"/>
    <n v="1403837574"/>
    <d v="2014-06-27T02:52:54"/>
    <n v="4.3835616438356165E-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8"/>
    <s v="plays"/>
    <n v="1485522358"/>
    <x v="1686"/>
    <n v="1488114358"/>
    <d v="2017-02-26T13:05:58"/>
    <n v="8.2191780821917804E-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8"/>
    <s v="plays"/>
    <n v="1443712007"/>
    <x v="1687"/>
    <n v="1446131207"/>
    <d v="2015-10-29T15:06:47"/>
    <n v="7.6712328767123292E-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n v="1444140789"/>
    <x v="1688"/>
    <n v="1447600389"/>
    <d v="2015-11-15T15:13:09"/>
    <n v="0.1097031963470452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8"/>
    <s v="plays"/>
    <n v="1460751673"/>
    <x v="1689"/>
    <n v="1463343673"/>
    <d v="2016-05-15T20:21:13"/>
    <n v="8.2191780821917804E-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n v="1412081999"/>
    <x v="1690"/>
    <n v="1414622700"/>
    <d v="2014-10-29T22:45:00"/>
    <n v="8.0565100202930146E-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n v="1423765072"/>
    <x v="1691"/>
    <n v="1428945472"/>
    <d v="2015-04-13T17:17:52"/>
    <n v="0.1642694063926807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n v="1417207672"/>
    <x v="1692"/>
    <n v="1421095672"/>
    <d v="2015-01-12T20:47:52"/>
    <n v="0.1232876712328767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n v="1337095997"/>
    <x v="1693"/>
    <n v="1339816200"/>
    <d v="2012-06-16T03:10:00"/>
    <n v="8.6257071283602868E-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n v="1450461661"/>
    <x v="1694"/>
    <n v="1453053661"/>
    <d v="2016-01-17T18:01:01"/>
    <n v="8.2191780821917804E-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8"/>
    <s v="plays"/>
    <n v="1399415500"/>
    <x v="1695"/>
    <n v="1402007500"/>
    <d v="2014-06-05T22:31:40"/>
    <n v="8.2191780821917804E-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5"/>
    <s v="video games"/>
    <n v="1479684783"/>
    <x v="1696"/>
    <n v="1482479940"/>
    <d v="2016-12-23T07:59:00"/>
    <n v="8.8633847031969581E-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6"/>
    <s v="food trucks"/>
    <n v="1413838540"/>
    <x v="1697"/>
    <n v="1416635940"/>
    <d v="2014-11-22T05:59:00"/>
    <n v="8.870497209537051E-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5"/>
    <s v="video games"/>
    <n v="1415212229"/>
    <x v="1698"/>
    <n v="1417804229"/>
    <d v="2014-12-05T18:30:29"/>
    <n v="8.2191780821917804E-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8"/>
    <s v="plays"/>
    <n v="1427405896"/>
    <x v="1699"/>
    <n v="1432589896"/>
    <d v="2015-05-25T21:38:16"/>
    <n v="0.164383561643835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n v="1451927153"/>
    <x v="1700"/>
    <n v="1455210353"/>
    <d v="2016-02-11T17:05:53"/>
    <n v="0.1041095890410958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n v="1415723470"/>
    <x v="1701"/>
    <n v="1418315470"/>
    <d v="2014-12-11T16:31:10"/>
    <n v="8.2191780821917804E-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8"/>
    <s v="plays"/>
    <n v="1463929351"/>
    <x v="1702"/>
    <n v="1469113351"/>
    <d v="2016-07-21T15:02:31"/>
    <n v="0.164383561643835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8"/>
    <s v="plays"/>
    <n v="1400547969"/>
    <x v="1703"/>
    <n v="1404149280"/>
    <d v="2014-06-30T17:28:00"/>
    <n v="0.1141968226788465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5"/>
    <s v="video games"/>
    <n v="1423570063"/>
    <x v="1704"/>
    <n v="1426158463"/>
    <d v="2015-03-12T11:07:43"/>
    <n v="8.2077625570802837E-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7"/>
    <s v="nature"/>
    <n v="1405746399"/>
    <x v="1705"/>
    <n v="1410930399"/>
    <d v="2014-09-17T05:06:39"/>
    <n v="0.1643835616438356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7"/>
    <s v="places"/>
    <n v="1457112341"/>
    <x v="1706"/>
    <n v="1459700741"/>
    <d v="2016-04-03T16:25:41"/>
    <n v="8.2077625570802837E-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n v="1335892587"/>
    <x v="1707"/>
    <n v="1337102187"/>
    <d v="2012-05-15T17:16:27"/>
    <n v="3.8356164383561646E-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n v="1463418120"/>
    <x v="1708"/>
    <n v="1466323800"/>
    <d v="2016-06-19T08:10:00"/>
    <n v="9.2138508371394826E-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n v="1312047008"/>
    <x v="1709"/>
    <n v="1317231008"/>
    <d v="2011-09-28T17:30:08"/>
    <n v="0.1643835616438356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5"/>
    <s v="video games"/>
    <n v="1450152011"/>
    <x v="1710"/>
    <n v="1452744011"/>
    <d v="2016-01-14T04:00:11"/>
    <n v="8.2191780821917804E-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n v="1469289685"/>
    <x v="1711"/>
    <n v="1471985640"/>
    <d v="2016-08-23T20:54:00"/>
    <n v="8.5488172247587244E-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n v="1447777514"/>
    <x v="1712"/>
    <n v="1450331940"/>
    <d v="2015-12-17T05:59:00"/>
    <n v="8.1000317097920604E-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8"/>
    <s v="spaces"/>
    <n v="1420235311"/>
    <x v="1713"/>
    <n v="1422928800"/>
    <d v="2015-02-03T02:00:00"/>
    <n v="8.5409975900555546E-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n v="1417378864"/>
    <x v="1714"/>
    <n v="1422562864"/>
    <d v="2015-01-29T20:21:04"/>
    <n v="0.1643835616438356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8"/>
    <s v="musical"/>
    <n v="1427492939"/>
    <x v="1715"/>
    <n v="1428097739"/>
    <d v="2015-04-03T21:48:59"/>
    <n v="1.9178082191780823E-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n v="1396633284"/>
    <x v="1716"/>
    <n v="1399183200"/>
    <d v="2014-05-04T06:00:00"/>
    <n v="8.0857305936072793E-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5"/>
    <s v="video games"/>
    <n v="1382938914"/>
    <x v="1717"/>
    <n v="1385534514"/>
    <d v="2013-11-27T06:41:54"/>
    <n v="8.2305936073052713E-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n v="1415750615"/>
    <x v="1718"/>
    <n v="1420070615"/>
    <d v="2015-01-01T00:03:35"/>
    <n v="0.1369863013698630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n v="1336506905"/>
    <x v="1719"/>
    <n v="1338321305"/>
    <d v="2012-05-29T19:55:05"/>
    <n v="5.7534246575342465E-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7"/>
    <s v="photobooks"/>
    <n v="1421199782"/>
    <x v="1720"/>
    <n v="1423878182"/>
    <d v="2015-02-14T01:43:02"/>
    <n v="8.4931506849315067E-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n v="1477416387"/>
    <x v="1721"/>
    <n v="1480011987"/>
    <d v="2016-11-24T18:26:27"/>
    <n v="8.2305936073032784E-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n v="1378214874"/>
    <x v="1722"/>
    <n v="1380720474"/>
    <d v="2013-10-02T13:27:54"/>
    <n v="7.9452054794520555E-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8"/>
    <s v="musical"/>
    <n v="1417538935"/>
    <x v="1723"/>
    <n v="1420130935"/>
    <d v="2015-01-01T16:48:55"/>
    <n v="8.2191780821917804E-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n v="1320033976"/>
    <x v="1724"/>
    <n v="1323666376"/>
    <d v="2011-12-12T05:06:16"/>
    <n v="0.1151826484018397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n v="1454432514"/>
    <x v="1725"/>
    <n v="1457024514"/>
    <d v="2016-03-03T17:01:54"/>
    <n v="8.2191780821917804E-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n v="1488935245"/>
    <x v="1726"/>
    <n v="1491855300"/>
    <d v="2017-04-10T20:15:00"/>
    <n v="9.2594336631148896E-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8"/>
    <s v="plays"/>
    <n v="1432100004"/>
    <x v="1727"/>
    <n v="1437188400"/>
    <d v="2015-07-18T03:00:00"/>
    <n v="0.161351978691009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8"/>
    <s v="plays"/>
    <n v="1428539033"/>
    <x v="1728"/>
    <n v="1433723033"/>
    <d v="2015-06-08T00:23:53"/>
    <n v="0.1643835616438356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n v="1445922216"/>
    <x v="1729"/>
    <n v="1448517816"/>
    <d v="2015-11-26T06:03:36"/>
    <n v="8.2305936073072655E-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n v="1441894248"/>
    <x v="1730"/>
    <n v="1443103848"/>
    <d v="2015-09-24T14:10:48"/>
    <n v="3.8356164383561646E-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n v="1462280848"/>
    <x v="1731"/>
    <n v="1464872848"/>
    <d v="2016-06-02T13:07:28"/>
    <n v="8.2191780821917804E-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n v="1477509319"/>
    <x v="1732"/>
    <n v="1480536919"/>
    <d v="2016-11-30T20:15:19"/>
    <n v="9.6004566210058956E-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8"/>
    <s v="plays"/>
    <n v="1403822912"/>
    <x v="1733"/>
    <n v="1406988000"/>
    <d v="2014-08-02T14:00:00"/>
    <n v="0.10036428209030618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8"/>
    <s v="plays"/>
    <n v="1454173120"/>
    <x v="1734"/>
    <n v="1456002300"/>
    <d v="2016-02-20T21:05:00"/>
    <n v="5.8002917300861913E-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8"/>
    <s v="plays"/>
    <n v="1423705801"/>
    <x v="1735"/>
    <n v="1426294201"/>
    <d v="2015-03-14T00:50:01"/>
    <n v="8.2077625570782894E-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8"/>
    <s v="plays"/>
    <n v="1424488244"/>
    <x v="1736"/>
    <n v="1427086740"/>
    <d v="2015-03-23T04:59:00"/>
    <n v="8.2397767630655303E-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n v="1411379235"/>
    <x v="1737"/>
    <n v="1416566835"/>
    <d v="2014-11-21T10:47:15"/>
    <n v="0.16449771689497053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8"/>
    <s v="plays"/>
    <n v="1436355270"/>
    <x v="1738"/>
    <n v="1439827200"/>
    <d v="2015-08-17T16:00:00"/>
    <n v="0.11009417808220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n v="1449436390"/>
    <x v="1739"/>
    <n v="1451282400"/>
    <d v="2015-12-28T06:00:00"/>
    <n v="5.8536593099953987E-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n v="1425512843"/>
    <x v="1740"/>
    <n v="1428951600"/>
    <d v="2015-04-13T19:00:00"/>
    <n v="0.1090422691527374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n v="1488387008"/>
    <x v="1741"/>
    <n v="1491181200"/>
    <d v="2017-04-03T01:00:00"/>
    <n v="8.8603247082728431E-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n v="1479218315"/>
    <x v="1742"/>
    <n v="1482307140"/>
    <d v="2016-12-21T07:59:00"/>
    <n v="9.7945998224257549E-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8"/>
    <s v="plays"/>
    <n v="1459520318"/>
    <x v="1743"/>
    <n v="1462112318"/>
    <d v="2016-05-01T14:18:38"/>
    <n v="8.2191780821917804E-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n v="1453502197"/>
    <x v="1744"/>
    <n v="1456094197"/>
    <d v="2016-02-21T22:36:37"/>
    <n v="8.2191780821917804E-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n v="1401401064"/>
    <x v="1745"/>
    <n v="1403906664"/>
    <d v="2014-06-27T22:04:24"/>
    <n v="7.9452054794520555E-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n v="1478257268"/>
    <x v="1746"/>
    <n v="1481716868"/>
    <d v="2016-12-14T12:01:08"/>
    <n v="0.1097031963470053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n v="1415145781"/>
    <x v="1747"/>
    <n v="1417737781"/>
    <d v="2014-12-05T00:03:01"/>
    <n v="8.2191780821917804E-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n v="1443928559"/>
    <x v="1748"/>
    <n v="1446524159"/>
    <d v="2015-11-03T04:15:59"/>
    <n v="8.2305936073072655E-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8"/>
    <s v="plays"/>
    <n v="1434537179"/>
    <x v="1749"/>
    <n v="1437129179"/>
    <d v="2015-07-17T10:32:59"/>
    <n v="8.2191780821917804E-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8"/>
    <s v="plays"/>
    <n v="1421596356"/>
    <x v="1750"/>
    <n v="1425124800"/>
    <d v="2015-02-28T12:00:00"/>
    <n v="0.1118862252663709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8"/>
    <s v="spaces"/>
    <n v="1488827677"/>
    <x v="1751"/>
    <n v="1491416077"/>
    <d v="2017-04-05T18:14:37"/>
    <n v="8.2077625570782894E-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n v="1449000056"/>
    <x v="1752"/>
    <n v="1451419200"/>
    <d v="2015-12-29T20:00:00"/>
    <n v="7.6710553018755775E-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n v="1407271598"/>
    <x v="1753"/>
    <n v="1409813940"/>
    <d v="2014-09-04T06:59:00"/>
    <n v="8.0617135971599599E-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8"/>
    <s v="plays"/>
    <n v="1397854356"/>
    <x v="1754"/>
    <n v="1400569140"/>
    <d v="2014-05-20T06:59:00"/>
    <n v="8.608523592086148E-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n v="1421339077"/>
    <x v="1755"/>
    <n v="1423913220"/>
    <d v="2015-02-14T11:27:00"/>
    <n v="8.162553906646057E-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7"/>
    <s v="photobooks"/>
    <n v="1444061804"/>
    <x v="1756"/>
    <n v="1447521404"/>
    <d v="2015-11-14T17:16:44"/>
    <n v="0.10970319634704526"/>
  </r>
  <r>
    <n v="3633"/>
    <s v="SMOKEY AND THE BANDIT: THE MUSICAL"/>
    <s v="SMOKEY AND THE BANDIT: THE MUSICAL&#10;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8"/>
    <s v="musical"/>
    <n v="1475765867"/>
    <x v="1757"/>
    <n v="1479517200"/>
    <d v="2016-11-19T01:00:00"/>
    <n v="0.1189539890918539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n v="1427829827"/>
    <x v="1758"/>
    <n v="1430421827"/>
    <d v="2015-04-30T19:23:47"/>
    <n v="8.2191780821917804E-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5"/>
    <s v="video games"/>
    <n v="1416507211"/>
    <x v="1759"/>
    <n v="1421656200"/>
    <d v="2015-01-19T08:30:00"/>
    <n v="0.1632733701166939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8"/>
    <s v="plays"/>
    <n v="1443811268"/>
    <x v="1760"/>
    <n v="1446483000"/>
    <d v="2015-11-02T16:50:00"/>
    <n v="8.4720065956377127E-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n v="1414438010"/>
    <x v="1761"/>
    <n v="1417033610"/>
    <d v="2014-11-26T20:26:50"/>
    <n v="8.2305936073052713E-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n v="1411131684"/>
    <x v="1762"/>
    <n v="1413723684"/>
    <d v="2014-10-19T13:01:24"/>
    <n v="8.2191780821917804E-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7"/>
    <s v="photobooks"/>
    <n v="1470242180"/>
    <x v="1763"/>
    <n v="1472834180"/>
    <d v="2016-09-02T16:36:20"/>
    <n v="8.2191780821917804E-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8"/>
    <s v="plays"/>
    <n v="1429558756"/>
    <x v="1764"/>
    <n v="1431298740"/>
    <d v="2015-05-10T22:59:00"/>
    <n v="5.5174530695084073E-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7"/>
    <s v="photobooks"/>
    <n v="1441048658"/>
    <x v="1765"/>
    <n v="1443808800"/>
    <d v="2015-10-02T18:00:00"/>
    <n v="8.7523528665650246E-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8"/>
    <s v="musical"/>
    <n v="1458594676"/>
    <x v="1766"/>
    <n v="1461186676"/>
    <d v="2016-04-20T21:11:16"/>
    <n v="8.2191780821917804E-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8"/>
    <s v="plays"/>
    <n v="1431973626"/>
    <x v="1767"/>
    <n v="1435429626"/>
    <d v="2015-06-27T18:27:06"/>
    <n v="0.10958904109589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8"/>
    <s v="plays"/>
    <n v="1410141900"/>
    <x v="1768"/>
    <n v="1413953940"/>
    <d v="2014-10-22T04:59:00"/>
    <n v="0.1208789954337926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n v="1411143972"/>
    <x v="1769"/>
    <n v="1413735972"/>
    <d v="2014-10-19T16:26:12"/>
    <n v="8.2191780821917804E-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8"/>
    <s v="plays"/>
    <n v="1411333887"/>
    <x v="1770"/>
    <n v="1413925887"/>
    <d v="2014-10-21T21:11:27"/>
    <n v="8.2191780821917804E-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n v="1302661362"/>
    <x v="1771"/>
    <n v="1306549362"/>
    <d v="2011-05-28T02:22:42"/>
    <n v="0.123287671232876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8"/>
    <s v="plays"/>
    <n v="1414438177"/>
    <x v="1772"/>
    <n v="1417033777"/>
    <d v="2014-11-26T20:29:37"/>
    <n v="8.2305936073052713E-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8"/>
    <s v="plays"/>
    <n v="1426050982"/>
    <x v="1773"/>
    <n v="1428642000"/>
    <d v="2015-04-10T05:00:00"/>
    <n v="8.2160641806166654E-2"/>
  </r>
  <r>
    <n v="4052"/>
    <s v="Throw Like A Girl"/>
    <s v="This empowering piece encourages women to rise up and pursue their dreams, not by behaving like a boy but by,&#10;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8"/>
    <s v="plays"/>
    <n v="1408050316"/>
    <x v="1774"/>
    <n v="1413234316"/>
    <d v="2014-10-13T21:05:16"/>
    <n v="0.1643835616438356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8"/>
    <s v="plays"/>
    <n v="1399414290"/>
    <x v="1775"/>
    <n v="1400278290"/>
    <d v="2014-05-16T22:11:30"/>
    <n v="2.7397260273972601E-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8"/>
    <s v="plays"/>
    <n v="1486681708"/>
    <x v="1776"/>
    <n v="1488394800"/>
    <d v="2017-03-01T19:00:00"/>
    <n v="5.4321790969059869E-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8"/>
    <s v="plays"/>
    <n v="1406752985"/>
    <x v="1777"/>
    <n v="1409344985"/>
    <d v="2014-08-29T20:43:05"/>
    <n v="8.2191780821917804E-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8"/>
    <s v="plays"/>
    <n v="1419881831"/>
    <x v="1778"/>
    <n v="1422473831"/>
    <d v="2015-01-28T19:37:11"/>
    <n v="8.2191780821917804E-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n v="1273874306"/>
    <x v="1779"/>
    <n v="1277501520"/>
    <d v="2010-06-25T21:32:00"/>
    <n v="0.1150182014206035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n v="1461166872"/>
    <x v="1780"/>
    <n v="1465054872"/>
    <d v="2016-06-04T15:41:12"/>
    <n v="0.1232876712328767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5"/>
    <s v="video games"/>
    <n v="1382679059"/>
    <x v="1781"/>
    <n v="1385447459"/>
    <d v="2013-11-26T06:30:59"/>
    <n v="8.7785388127867167E-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7"/>
    <s v="photobooks"/>
    <n v="1473922541"/>
    <x v="1782"/>
    <n v="1476460800"/>
    <d v="2016-10-14T16:00:00"/>
    <n v="8.0487664890944416E-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n v="1419048665"/>
    <x v="1783"/>
    <n v="1421640665"/>
    <d v="2015-01-19T04:11:05"/>
    <n v="8.2191780821917804E-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n v="1440447001"/>
    <x v="1784"/>
    <n v="1443039001"/>
    <d v="2015-09-23T20:10:01"/>
    <n v="8.2191780821917804E-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8"/>
    <s v="spaces"/>
    <n v="1467619818"/>
    <x v="1785"/>
    <n v="1471939818"/>
    <d v="2016-08-23T08:10:18"/>
    <n v="0.1369863013698630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6"/>
    <s v="small batch"/>
    <n v="1488694501"/>
    <x v="1786"/>
    <n v="1491282901"/>
    <d v="2017-04-04T05:15:01"/>
    <n v="8.2077625570762966E-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n v="1462577610"/>
    <x v="1787"/>
    <n v="1465169610"/>
    <d v="2016-06-05T23:33:30"/>
    <n v="8.2191780821917804E-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n v="1421788783"/>
    <x v="1788"/>
    <n v="1424380783"/>
    <d v="2015-02-19T21:19:43"/>
    <n v="8.2191780821917804E-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n v="1442531217"/>
    <x v="1789"/>
    <n v="1446331500"/>
    <d v="2015-10-31T22:45:00"/>
    <n v="0.120506183409462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n v="1418315852"/>
    <x v="1790"/>
    <n v="1421208000"/>
    <d v="2015-01-14T04:00:00"/>
    <n v="9.1709411466272539E-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5"/>
    <s v="mobile games"/>
    <n v="1458848421"/>
    <x v="1791"/>
    <n v="1461440421"/>
    <d v="2016-04-23T19:40:21"/>
    <n v="8.2191780821917804E-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n v="1484196005"/>
    <x v="1792"/>
    <n v="1489376405"/>
    <d v="2017-03-13T03:40:05"/>
    <n v="0.1642694063926807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7"/>
    <s v="photobooks"/>
    <n v="1462285510"/>
    <x v="1793"/>
    <n v="1467469510"/>
    <d v="2016-07-02T14:25:10"/>
    <n v="0.1643835616438356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7"/>
    <s v="photobooks"/>
    <n v="1419954240"/>
    <x v="1794"/>
    <n v="1422674700"/>
    <d v="2015-01-31T03:25:00"/>
    <n v="8.626522070015398E-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n v="1476888212"/>
    <x v="1795"/>
    <n v="1479483812"/>
    <d v="2016-11-18T15:43:32"/>
    <n v="8.2305936073052713E-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n v="1425690526"/>
    <x v="1796"/>
    <n v="1427155726"/>
    <d v="2015-03-24T00:08:46"/>
    <n v="4.6461187214598583E-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n v="1438549026"/>
    <x v="1797"/>
    <n v="1440734400"/>
    <d v="2015-08-28T04:00:00"/>
    <n v="6.9297754946734902E-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n v="1451773635"/>
    <x v="1798"/>
    <n v="1456957635"/>
    <d v="2016-03-02T22:27:15"/>
    <n v="0.1643835616438356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n v="1431391859"/>
    <x v="1799"/>
    <n v="1434847859"/>
    <d v="2015-06-21T00:50:59"/>
    <n v="0.109589041095890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n v="1443700648"/>
    <x v="1800"/>
    <n v="1446771600"/>
    <d v="2015-11-06T01:00:00"/>
    <n v="9.7379249112149513E-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n v="1273121283"/>
    <x v="1801"/>
    <n v="1280635200"/>
    <d v="2010-08-01T04:00:00"/>
    <n v="0.2382647450532714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n v="1357127727"/>
    <x v="1802"/>
    <n v="1359978927"/>
    <d v="2013-02-04T11:55:27"/>
    <n v="9.0410958904109592E-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n v="1471812813"/>
    <x v="1803"/>
    <n v="1473972813"/>
    <d v="2016-09-15T20:53:33"/>
    <n v="6.8493150684931503E-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5"/>
    <s v="video games"/>
    <n v="1330969575"/>
    <x v="1804"/>
    <n v="1333557975"/>
    <d v="2012-04-04T16:46:15"/>
    <n v="8.2077625570762966E-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6"/>
    <s v="food trucks"/>
    <n v="1418179190"/>
    <x v="1805"/>
    <n v="1421635190"/>
    <d v="2015-01-19T02:39:50"/>
    <n v="0.109589041095890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n v="1385510094"/>
    <x v="1806"/>
    <n v="1388102094"/>
    <d v="2013-12-26T23:54:54"/>
    <n v="8.2191780821917804E-2"/>
  </r>
  <r>
    <n v="1570"/>
    <s v="BEAUTIFUL DREAMERS: An Adult Coloring Book (Canceled)"/>
    <s v="A Coloring Book of Breathtaking Beauties&#10;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2"/>
    <s v="art books"/>
    <n v="1457551882"/>
    <x v="1807"/>
    <n v="1460140282"/>
    <d v="2016-04-08T18:31:22"/>
    <n v="8.2077625570762966E-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7"/>
    <s v="photobooks"/>
    <n v="1483806030"/>
    <x v="1808"/>
    <n v="1486830030"/>
    <d v="2017-02-11T16:20:30"/>
    <n v="9.5890410958904104E-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8"/>
    <s v="plays"/>
    <n v="1399474134"/>
    <x v="1809"/>
    <n v="1401778740"/>
    <d v="2014-06-03T06:59:00"/>
    <n v="7.3078576864535949E-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n v="1379990038"/>
    <x v="1810"/>
    <n v="1381917540"/>
    <d v="2013-10-16T09:59:00"/>
    <n v="6.1120687468293959E-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8"/>
    <s v="plays"/>
    <n v="1429290719"/>
    <x v="1811"/>
    <n v="1431018719"/>
    <d v="2015-05-07T17:11:59"/>
    <n v="5.4794520547945202E-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n v="1442062898"/>
    <x v="1812"/>
    <n v="1444510800"/>
    <d v="2015-10-10T21:00:00"/>
    <n v="7.762246321663914E-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8"/>
    <s v="plays"/>
    <n v="1473105054"/>
    <x v="1813"/>
    <n v="1475697054"/>
    <d v="2016-10-05T19:50:54"/>
    <n v="8.2191780821917804E-2"/>
  </r>
  <r>
    <n v="961"/>
    <s v="The first personal trainer and diet coach for your dog!"/>
    <s v="Active, happy &amp; healthy together! &#10;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n v="1483634335"/>
    <x v="1814"/>
    <n v="1487617200"/>
    <d v="2017-02-20T19:00:00"/>
    <n v="0.1262958206494310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8"/>
    <s v="spaces"/>
    <n v="1408986916"/>
    <x v="1815"/>
    <n v="1413694800"/>
    <d v="2014-10-19T05:00:00"/>
    <n v="0.14928602232370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7"/>
    <s v="people"/>
    <n v="1422631276"/>
    <x v="1816"/>
    <n v="1425223276"/>
    <d v="2015-03-01T15:21:16"/>
    <n v="8.2191780821917804E-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n v="1459467238"/>
    <x v="1817"/>
    <n v="1461211200"/>
    <d v="2016-04-21T04:00:00"/>
    <n v="5.5300672247619941E-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n v="1464105983"/>
    <x v="1818"/>
    <n v="1466697983"/>
    <d v="2016-06-23T16:06:23"/>
    <n v="8.2191780821917804E-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5"/>
    <s v="mobile games"/>
    <n v="1396631500"/>
    <x v="1819"/>
    <n v="1399223500"/>
    <d v="2014-05-04T17:11:40"/>
    <n v="8.2191780821917804E-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n v="1443042061"/>
    <x v="1820"/>
    <n v="1445468400"/>
    <d v="2015-10-21T23:00:00"/>
    <n v="7.693870497208842E-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n v="1436472039"/>
    <x v="1821"/>
    <n v="1440100839"/>
    <d v="2015-08-20T20:00:39"/>
    <n v="0.11506849315068493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8"/>
    <s v="plays"/>
    <n v="1438789546"/>
    <x v="1822"/>
    <n v="1443973546"/>
    <d v="2015-10-04T15:45:46"/>
    <n v="0.1643835616438356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n v="1489150194"/>
    <x v="1823"/>
    <n v="1491738594"/>
    <d v="2017-04-09T11:49:54"/>
    <n v="8.2077625570802837E-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n v="1478095223"/>
    <x v="1824"/>
    <n v="1481727623"/>
    <d v="2016-12-14T15:00:23"/>
    <n v="0.1151826484018198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n v="1440042617"/>
    <x v="1825"/>
    <n v="1442634617"/>
    <d v="2015-09-19T03:50:17"/>
    <n v="8.2191780821917804E-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7"/>
    <s v="nature"/>
    <n v="1465011624"/>
    <x v="1826"/>
    <n v="1467603624"/>
    <d v="2016-07-04T03:40:24"/>
    <n v="8.2191780821917804E-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7"/>
    <s v="photobooks"/>
    <n v="1404488884"/>
    <x v="1827"/>
    <n v="1407080884"/>
    <d v="2014-08-03T15:48:04"/>
    <n v="8.2191780821917804E-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n v="1481951853"/>
    <x v="1828"/>
    <n v="1485147540"/>
    <d v="2017-01-23T04:59:00"/>
    <n v="0.1013345700152232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7"/>
    <s v="photobooks"/>
    <n v="1413609292"/>
    <x v="1829"/>
    <n v="1417273140"/>
    <d v="2014-11-29T14:59:00"/>
    <n v="0.116179857940125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n v="1485874955"/>
    <x v="1830"/>
    <n v="1489500155"/>
    <d v="2017-03-14T14:02:35"/>
    <n v="0.1149543378995300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8"/>
    <s v="spaces"/>
    <n v="1488911734"/>
    <x v="1831"/>
    <n v="1491586534"/>
    <d v="2017-04-07T17:35:34"/>
    <n v="8.4817351598180157E-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8"/>
    <s v="musical"/>
    <n v="1424587207"/>
    <x v="1832"/>
    <n v="1429767607"/>
    <d v="2015-04-23T05:40:07"/>
    <n v="0.1642694063926807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n v="1453206789"/>
    <x v="1833"/>
    <n v="1454502789"/>
    <d v="2016-02-03T12:33:09"/>
    <n v="4.1095890410958902E-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n v="1480357791"/>
    <x v="1834"/>
    <n v="1485541791"/>
    <d v="2017-01-27T18:29:51"/>
    <n v="0.1643835616438356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n v="1483773407"/>
    <x v="1835"/>
    <n v="1486624607"/>
    <d v="2017-02-09T07:16:47"/>
    <n v="9.0410958904109592E-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8"/>
    <s v="plays"/>
    <n v="1402784964"/>
    <x v="1836"/>
    <n v="1404253800"/>
    <d v="2014-07-01T22:30:00"/>
    <n v="4.6576484018272551E-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n v="1420500149"/>
    <x v="1837"/>
    <n v="1423092149"/>
    <d v="2015-02-04T23:22:29"/>
    <n v="8.2191780821917804E-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n v="1429477249"/>
    <x v="1838"/>
    <n v="1432069249"/>
    <d v="2015-05-19T21:00:49"/>
    <n v="8.2191780821917804E-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7"/>
    <s v="photobooks"/>
    <n v="1416057177"/>
    <x v="1839"/>
    <n v="1418649177"/>
    <d v="2014-12-15T13:12:57"/>
    <n v="8.2191780821917804E-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8"/>
    <s v="plays"/>
    <n v="1405024561"/>
    <x v="1840"/>
    <n v="1406876400"/>
    <d v="2014-08-01T07:00:00"/>
    <n v="5.8721429477417875E-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n v="1487734667"/>
    <x v="1841"/>
    <n v="1490572740"/>
    <d v="2017-03-26T23:59:00"/>
    <n v="8.9994704464732747E-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n v="1489428447"/>
    <x v="1842"/>
    <n v="1490033247"/>
    <d v="2017-03-20T18:07:27"/>
    <n v="1.9178082191780823E-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7"/>
    <s v="photobooks"/>
    <n v="1433416830"/>
    <x v="1843"/>
    <n v="1435442340"/>
    <d v="2015-06-27T21:59:00"/>
    <n v="6.4228500761027915E-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8"/>
    <s v="plays"/>
    <n v="1476962042"/>
    <x v="1844"/>
    <n v="1479125642"/>
    <d v="2016-11-14T12:14:02"/>
    <n v="6.8607305936066412E-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7"/>
    <s v="photobooks"/>
    <n v="1422516736"/>
    <x v="1845"/>
    <n v="1425108736"/>
    <d v="2015-02-28T07:32:16"/>
    <n v="8.2191780821917804E-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7"/>
    <s v="nature"/>
    <n v="1410366708"/>
    <x v="1846"/>
    <n v="1412135940"/>
    <d v="2014-10-01T03:59:00"/>
    <n v="5.6101978691023686E-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n v="1485957079"/>
    <x v="1847"/>
    <n v="1488549079"/>
    <d v="2017-03-03T13:51:19"/>
    <n v="8.2191780821917804E-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n v="1451607071"/>
    <x v="1848"/>
    <n v="1454110440"/>
    <d v="2016-01-29T23:34:00"/>
    <n v="7.9381310248592782E-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n v="1354250672"/>
    <x v="1849"/>
    <n v="1359434672"/>
    <d v="2013-01-29T04:44:32"/>
    <n v="0.1643835616438356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n v="1461337174"/>
    <x v="1850"/>
    <n v="1463929174"/>
    <d v="2016-05-22T14:59:34"/>
    <n v="8.2191780821917804E-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n v="1467727203"/>
    <x v="1851"/>
    <n v="1470319203"/>
    <d v="2016-08-04T14:00:03"/>
    <n v="8.2191780821917804E-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n v="1413057980"/>
    <x v="1852"/>
    <n v="1414994340"/>
    <d v="2014-11-03T05:59:00"/>
    <n v="6.1401572805683431E-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8"/>
    <s v="musical"/>
    <n v="1409335497"/>
    <x v="1853"/>
    <n v="1411444740"/>
    <d v="2014-09-23T03:59:00"/>
    <n v="6.6883656773229813E-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n v="1441297645"/>
    <x v="1854"/>
    <n v="1444539600"/>
    <d v="2015-10-11T05:00:00"/>
    <n v="0.10280171867072493"/>
  </r>
  <r>
    <n v="3141"/>
    <s v="GUTS: Black Comedy"/>
    <s v="We are a theatre society from the Groningen University in the Netherlands. &#10;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8"/>
    <s v="plays"/>
    <n v="1488823488"/>
    <x v="1855"/>
    <n v="1492372800"/>
    <d v="2017-04-16T20:00:00"/>
    <n v="0.1125479452054643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n v="1425927527"/>
    <x v="1856"/>
    <n v="1428519527"/>
    <d v="2015-04-08T18:58:47"/>
    <n v="8.2191780821917804E-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8"/>
    <s v="musical"/>
    <n v="1407435418"/>
    <x v="1857"/>
    <n v="1410037200"/>
    <d v="2014-09-06T21:00:00"/>
    <n v="8.2501966007112057E-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7"/>
    <s v="photobooks"/>
    <n v="1480607607"/>
    <x v="1858"/>
    <n v="1485759540"/>
    <d v="2017-01-30T06:59:00"/>
    <n v="0.1633667237443087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n v="1484116133"/>
    <x v="1859"/>
    <n v="1486708133"/>
    <d v="2017-02-10T06:28:53"/>
    <n v="8.2191780821917804E-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8"/>
    <s v="musical"/>
    <n v="1451833128"/>
    <x v="1860"/>
    <n v="1454425128"/>
    <d v="2016-02-02T14:58:48"/>
    <n v="8.2191780821917804E-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n v="1465856639"/>
    <x v="1861"/>
    <n v="1467575940"/>
    <d v="2016-07-03T19:59:00"/>
    <n v="5.4518677067463703E-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8"/>
    <s v="musical"/>
    <n v="1445027346"/>
    <x v="1862"/>
    <n v="1450072740"/>
    <d v="2015-12-14T05:59:00"/>
    <n v="0.1599883942161160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n v="1425423637"/>
    <x v="1863"/>
    <n v="1429740037"/>
    <d v="2015-04-22T22:00:37"/>
    <n v="0.13687214611870818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n v="1453793101"/>
    <x v="1864"/>
    <n v="1456385101"/>
    <d v="2016-02-25T07:25:01"/>
    <n v="8.2191780821917804E-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7"/>
    <s v="photobooks"/>
    <n v="1410288194"/>
    <x v="1865"/>
    <n v="1413312194"/>
    <d v="2014-10-14T18:43:14"/>
    <n v="9.5890410958904104E-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8"/>
    <s v="plays"/>
    <n v="1424992026"/>
    <x v="1866"/>
    <n v="1427580426"/>
    <d v="2015-03-28T22:07:06"/>
    <n v="8.2077625570782894E-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8"/>
    <s v="spaces"/>
    <n v="1426681325"/>
    <x v="1867"/>
    <n v="1427890925"/>
    <d v="2015-04-01T12:22:05"/>
    <n v="3.8356164383561646E-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n v="1478016097"/>
    <x v="1868"/>
    <n v="1481173140"/>
    <d v="2016-12-08T04:59:00"/>
    <n v="0.1001091768138057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8"/>
    <s v="spaces"/>
    <n v="1478298132"/>
    <x v="1869"/>
    <n v="1478733732"/>
    <d v="2016-11-09T23:22:12"/>
    <n v="1.3812785388141144E-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n v="1421696329"/>
    <x v="1870"/>
    <n v="1423424329"/>
    <d v="2015-02-08T19:38:49"/>
    <n v="5.4794520547945202E-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n v="1444017801"/>
    <x v="1871"/>
    <n v="1447909401"/>
    <d v="2015-11-19T05:03:21"/>
    <n v="0.1234018264840116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8"/>
    <s v="musical"/>
    <n v="1421158542"/>
    <x v="1872"/>
    <n v="1423750542"/>
    <d v="2015-02-12T14:15:42"/>
    <n v="8.2191780821917804E-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n v="1430803560"/>
    <x v="1873"/>
    <n v="1433395560"/>
    <d v="2015-06-04T05:26:00"/>
    <n v="8.2191780821917804E-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7"/>
    <s v="photobooks"/>
    <n v="1405380712"/>
    <x v="1874"/>
    <n v="1407972712"/>
    <d v="2014-08-13T23:31:52"/>
    <n v="8.2191780821917804E-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8"/>
    <s v="spaces"/>
    <n v="1431884849"/>
    <x v="1875"/>
    <n v="1434476849"/>
    <d v="2015-06-16T17:47:29"/>
    <n v="8.2191780821917804E-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8"/>
    <s v="musical"/>
    <n v="1416954729"/>
    <x v="1876"/>
    <n v="1418769129"/>
    <d v="2014-12-16T22:32:09"/>
    <n v="5.7534246575342465E-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8"/>
    <s v="spaces"/>
    <n v="1428082481"/>
    <x v="1877"/>
    <n v="1429595940"/>
    <d v="2015-04-21T05:59:00"/>
    <n v="4.7991470065947034E-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n v="1481939362"/>
    <x v="1878"/>
    <n v="1484531362"/>
    <d v="2017-01-16T01:49:22"/>
    <n v="8.2191780821917804E-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n v="1446048367"/>
    <x v="1879"/>
    <n v="1448949540"/>
    <d v="2015-12-01T05:59:00"/>
    <n v="9.1995592338905335E-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8"/>
    <s v="plays"/>
    <n v="1439952550"/>
    <x v="1880"/>
    <n v="1443408550"/>
    <d v="2015-09-28T02:49:10"/>
    <n v="0.109589041095890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8"/>
    <s v="plays"/>
    <n v="1455528790"/>
    <x v="1881"/>
    <n v="1458117190"/>
    <d v="2016-03-16T08:33:10"/>
    <n v="8.2077625570762966E-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7"/>
    <s v="photobooks"/>
    <n v="1435970682"/>
    <x v="1882"/>
    <n v="1439189940"/>
    <d v="2015-08-10T06:59:00"/>
    <n v="0.102082001522090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8"/>
    <s v="plays"/>
    <n v="1404970632"/>
    <x v="1883"/>
    <n v="1407562632"/>
    <d v="2014-08-09T05:37:12"/>
    <n v="8.2191780821917804E-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5"/>
    <s v="video games"/>
    <n v="1405674250"/>
    <x v="1884"/>
    <n v="1410426250"/>
    <d v="2014-09-11T09:04:10"/>
    <n v="0.15068493150684931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n v="1465398670"/>
    <x v="1885"/>
    <n v="1467694740"/>
    <d v="2016-07-05T04:59:00"/>
    <n v="7.2807902080159997E-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n v="1428944015"/>
    <x v="1886"/>
    <n v="1431536015"/>
    <d v="2015-05-13T16:53:35"/>
    <n v="8.2191780821917804E-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n v="1432115902"/>
    <x v="1887"/>
    <n v="1433930302"/>
    <d v="2015-06-10T09:58:22"/>
    <n v="5.7534246575342465E-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n v="1421464873"/>
    <x v="1888"/>
    <n v="1424056873"/>
    <d v="2015-02-16T03:21:13"/>
    <n v="8.2191780821917804E-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7"/>
    <s v="photobooks"/>
    <n v="1410305160"/>
    <x v="1889"/>
    <n v="1414193160"/>
    <d v="2014-10-24T23:26:00"/>
    <n v="0.1232876712328767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n v="1415098734"/>
    <x v="1890"/>
    <n v="1417690734"/>
    <d v="2014-12-04T10:58:54"/>
    <n v="8.2191780821917804E-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8"/>
    <s v="spaces"/>
    <n v="1441111892"/>
    <x v="1891"/>
    <n v="1443636000"/>
    <d v="2015-09-30T18:00:00"/>
    <n v="8.0038939624560726E-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8"/>
    <s v="plays"/>
    <n v="1432072893"/>
    <x v="1892"/>
    <n v="1435325100"/>
    <d v="2015-06-26T13:25:00"/>
    <n v="0.1031268074581469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n v="1384887360"/>
    <x v="1893"/>
    <n v="1387479360"/>
    <d v="2013-12-19T18:56:00"/>
    <n v="8.2191780821917804E-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7"/>
    <s v="photobooks"/>
    <n v="1479217189"/>
    <x v="1894"/>
    <n v="1481809189"/>
    <d v="2016-12-15T13:39:49"/>
    <n v="8.2191780821917804E-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8"/>
    <s v="spaces"/>
    <n v="1465516198"/>
    <x v="1895"/>
    <n v="1468108198"/>
    <d v="2016-07-09T23:49:58"/>
    <n v="8.2191780821917804E-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n v="1442847674"/>
    <x v="1896"/>
    <n v="1445439674"/>
    <d v="2015-10-21T15:01:14"/>
    <n v="8.2191780821917804E-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8"/>
    <s v="plays"/>
    <n v="1418824867"/>
    <x v="1897"/>
    <n v="1422759240"/>
    <d v="2015-02-01T02:54:00"/>
    <n v="0.1247581494165574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n v="1390589018"/>
    <x v="1898"/>
    <n v="1393181018"/>
    <d v="2014-02-23T18:43:38"/>
    <n v="8.2191780821917804E-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n v="1472569117"/>
    <x v="1899"/>
    <n v="1475333917"/>
    <d v="2016-10-01T14:58:37"/>
    <n v="8.7671232876712329E-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8"/>
    <s v="plays"/>
    <n v="1424221866"/>
    <x v="1900"/>
    <n v="1427936400"/>
    <d v="2015-04-02T01:00:00"/>
    <n v="0.1177871004566279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5"/>
    <s v="mobile games"/>
    <n v="1413053301"/>
    <x v="1901"/>
    <n v="1416512901"/>
    <d v="2014-11-20T19:48:21"/>
    <n v="0.1097031963470452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n v="1442284253"/>
    <x v="1902"/>
    <n v="1444876253"/>
    <d v="2015-10-15T02:30:53"/>
    <n v="8.2191780821917804E-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n v="1481322911"/>
    <x v="1903"/>
    <n v="1483137311"/>
    <d v="2016-12-30T22:35:11"/>
    <n v="5.7534246575342465E-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n v="1443538783"/>
    <x v="1904"/>
    <n v="1446217183"/>
    <d v="2015-10-30T14:59:43"/>
    <n v="8.4931506849315067E-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8"/>
    <s v="plays"/>
    <n v="1488459307"/>
    <x v="1905"/>
    <n v="1489903200"/>
    <d v="2017-03-19T06:00:00"/>
    <n v="4.5785546676799564E-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8"/>
    <s v="plays"/>
    <n v="1460219110"/>
    <x v="1906"/>
    <n v="1462766400"/>
    <d v="2016-05-09T04:00:00"/>
    <n v="8.0774036022333739E-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n v="1479830127"/>
    <x v="1907"/>
    <n v="1483286127"/>
    <d v="2017-01-01T15:55:27"/>
    <n v="0.109589041095890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n v="1480800568"/>
    <x v="1908"/>
    <n v="1482663600"/>
    <d v="2016-12-25T11:00:00"/>
    <n v="5.9076357179094895E-2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n v="1453222827"/>
    <x v="1909"/>
    <n v="1455814827"/>
    <d v="2016-02-18T17:00:27"/>
    <n v="8.2191780821917804E-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n v="1381923548"/>
    <x v="1910"/>
    <n v="1385136000"/>
    <d v="2013-11-22T16:00:00"/>
    <n v="0.1018661846778130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n v="1463392828"/>
    <x v="1911"/>
    <n v="1466449140"/>
    <d v="2016-06-20T18:59:00"/>
    <n v="9.6915017757508964E-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n v="1415825028"/>
    <x v="1912"/>
    <n v="1418849028"/>
    <d v="2014-12-17T20:43:48"/>
    <n v="9.5890410958904104E-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8"/>
    <s v="plays"/>
    <n v="1465830560"/>
    <x v="1913"/>
    <n v="1468249760"/>
    <d v="2016-07-11T15:09:20"/>
    <n v="7.6712328767123292E-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8"/>
    <s v="musical"/>
    <n v="1426972165"/>
    <x v="1914"/>
    <n v="1429564165"/>
    <d v="2015-04-20T21:09:25"/>
    <n v="8.2191780821917804E-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4"/>
    <s v="audio"/>
    <n v="1467746541"/>
    <x v="1915"/>
    <n v="1468351341"/>
    <d v="2016-07-12T19:22:21"/>
    <n v="1.9178082191780823E-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n v="1452193234"/>
    <x v="1916"/>
    <n v="1453748434"/>
    <d v="2016-01-25T19:00:34"/>
    <n v="4.9315068493150684E-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n v="1409924354"/>
    <x v="1917"/>
    <n v="1412516354"/>
    <d v="2014-10-05T13:39:14"/>
    <n v="8.2191780821917804E-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n v="1408760537"/>
    <x v="1918"/>
    <n v="1412648537"/>
    <d v="2014-10-07T02:22:17"/>
    <n v="0.1232876712328767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n v="1443068045"/>
    <x v="1919"/>
    <n v="1445660045"/>
    <d v="2015-10-24T04:14:05"/>
    <n v="8.2191780821917804E-2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n v="1419271458"/>
    <x v="1920"/>
    <n v="1422637200"/>
    <d v="2015-01-30T17:00:00"/>
    <n v="0.106726978691007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n v="1297620584"/>
    <x v="1921"/>
    <n v="1304395140"/>
    <d v="2011-05-03T03:59:00"/>
    <n v="0.21481976154236815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n v="1302891086"/>
    <x v="1922"/>
    <n v="1305483086"/>
    <d v="2011-05-15T18:11:26"/>
    <n v="8.2191780821917804E-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n v="1350324286"/>
    <x v="1923"/>
    <n v="1352055886"/>
    <d v="2012-11-04T19:04:46"/>
    <n v="5.4908675799080112E-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n v="1356979110"/>
    <x v="1924"/>
    <n v="1359052710"/>
    <d v="2013-01-24T18:38:30"/>
    <n v="6.575342465753424E-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n v="1435874772"/>
    <x v="1925"/>
    <n v="1436738772"/>
    <d v="2015-07-12T22:06:12"/>
    <n v="2.7397260273972601E-2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n v="1276480894"/>
    <x v="1926"/>
    <n v="1279555200"/>
    <d v="2010-07-19T16:00:00"/>
    <n v="9.7485603754426997E-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n v="1429318372"/>
    <x v="1927"/>
    <n v="1431046372"/>
    <d v="2015-05-08T00:52:52"/>
    <n v="5.4794520547945202E-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n v="1406713041"/>
    <x v="1928"/>
    <n v="1410601041"/>
    <d v="2014-09-13T09:37:21"/>
    <n v="0.1232876712328767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n v="1478050429"/>
    <x v="1929"/>
    <n v="1481957940"/>
    <d v="2016-12-17T06:59:00"/>
    <n v="0.1239063609842759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n v="1343326302"/>
    <x v="1930"/>
    <n v="1345918302"/>
    <d v="2012-08-25T18:11:42"/>
    <n v="8.2191780821917804E-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n v="1309919526"/>
    <x v="1931"/>
    <n v="1311393540"/>
    <d v="2011-07-23T03:59:00"/>
    <n v="4.6740677321153494E-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n v="1416363886"/>
    <x v="1932"/>
    <n v="1419224340"/>
    <d v="2014-12-22T04:59:00"/>
    <n v="9.0704401319129685E-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n v="1427753265"/>
    <x v="1933"/>
    <n v="1430712060"/>
    <d v="2015-05-04T04:01:00"/>
    <n v="9.3822773972590784E-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n v="1433963376"/>
    <x v="1934"/>
    <n v="1436555376"/>
    <d v="2015-07-10T19:09:36"/>
    <n v="8.2191780821917804E-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n v="1426446033"/>
    <x v="1935"/>
    <n v="1429038033"/>
    <d v="2015-04-14T19:00:33"/>
    <n v="8.2191780821917804E-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n v="1421524709"/>
    <x v="1936"/>
    <n v="1424116709"/>
    <d v="2015-02-16T19:58:29"/>
    <n v="8.2191780821917804E-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n v="1444831031"/>
    <x v="1937"/>
    <n v="1448463431"/>
    <d v="2015-11-25T14:57:11"/>
    <n v="0.11518264840183977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n v="1477963411"/>
    <x v="1938"/>
    <n v="1480559011"/>
    <d v="2016-12-01T02:23:31"/>
    <n v="8.2305936073052713E-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n v="1453925727"/>
    <x v="1939"/>
    <n v="1455523140"/>
    <d v="2016-02-15T07:59:00"/>
    <n v="5.0653633942160985E-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n v="1324329156"/>
    <x v="1940"/>
    <n v="1326690000"/>
    <d v="2012-01-16T05:00:00"/>
    <n v="7.4861872146122971E-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n v="1328197165"/>
    <x v="1941"/>
    <n v="1330789165"/>
    <d v="2012-03-03T15:39:25"/>
    <n v="8.2191780821917804E-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n v="1306283727"/>
    <x v="1942"/>
    <n v="1308011727"/>
    <d v="2011-06-14T00:35:27"/>
    <n v="5.4794520547945202E-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n v="1487111830"/>
    <x v="1943"/>
    <n v="1489700230"/>
    <d v="2017-03-16T21:37:10"/>
    <n v="8.2077625570782894E-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n v="1388084862"/>
    <x v="1944"/>
    <n v="1391194860"/>
    <d v="2014-01-31T19:01:00"/>
    <n v="9.8617389649934176E-2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n v="1464854398"/>
    <x v="1945"/>
    <n v="1466139300"/>
    <d v="2016-06-17T04:55:00"/>
    <n v="4.0743975139506901E-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n v="1407954413"/>
    <x v="1946"/>
    <n v="1410546413"/>
    <d v="2014-09-12T18:26:53"/>
    <n v="8.2191780821917804E-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n v="1312392973"/>
    <x v="1947"/>
    <n v="1317576973"/>
    <d v="2011-10-02T17:36:13"/>
    <n v="0.1643835616438356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n v="1317564135"/>
    <x v="1948"/>
    <n v="1322751735"/>
    <d v="2011-12-01T15:02:15"/>
    <n v="0.1644977168949904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n v="1364854593"/>
    <x v="1949"/>
    <n v="1366064193"/>
    <d v="2013-04-15T22:16:33"/>
    <n v="3.8356164383561646E-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n v="1488214151"/>
    <x v="1950"/>
    <n v="1488473351"/>
    <d v="2017-03-02T16:49:11"/>
    <n v="8.21917808219178E-3"/>
  </r>
  <r>
    <n v="2172"/>
    <s v="Hollow point 9, Sins Of Yesterday CD"/>
    <s v="hey friends. We are Hollow Point 9.&#10;We are calling on you to help us.&#10;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n v="1426773320"/>
    <x v="1951"/>
    <n v="1429365320"/>
    <d v="2015-04-18T13:55:20"/>
    <n v="8.2191780821917804E-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n v="1381984773"/>
    <x v="1952"/>
    <n v="1384580373"/>
    <d v="2013-11-16T05:39:33"/>
    <n v="8.2305936073052713E-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n v="1365474453"/>
    <x v="1953"/>
    <n v="1368066453"/>
    <d v="2013-05-09T02:27:33"/>
    <n v="8.2191780821917804E-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n v="1349978269"/>
    <x v="1954"/>
    <n v="1352573869"/>
    <d v="2012-11-10T18:57:49"/>
    <n v="8.2305936073052713E-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n v="1439332084"/>
    <x v="1955"/>
    <n v="1444516084"/>
    <d v="2015-10-10T22:28:04"/>
    <n v="0.1643835616438356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n v="1361577292"/>
    <x v="1956"/>
    <n v="1364597692"/>
    <d v="2013-03-29T22:54:52"/>
    <n v="9.5776255707749267E-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n v="1459431960"/>
    <x v="1957"/>
    <n v="1461336720"/>
    <d v="2016-04-22T14:52:00"/>
    <n v="6.0399543378986134E-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n v="1426711505"/>
    <x v="1958"/>
    <n v="1429505400"/>
    <d v="2015-04-20T04:50:00"/>
    <n v="8.8593829274480548E-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n v="1422917361"/>
    <x v="1959"/>
    <n v="1425937761"/>
    <d v="2015-03-09T21:49:21"/>
    <n v="9.5776255707749267E-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n v="1408918135"/>
    <x v="1960"/>
    <n v="1411510135"/>
    <d v="2014-09-23T22:08:55"/>
    <n v="8.2191780821917804E-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n v="1424881492"/>
    <x v="1961"/>
    <n v="1427469892"/>
    <d v="2015-03-27T15:24:52"/>
    <n v="8.2077625570802837E-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n v="1398802148"/>
    <x v="1962"/>
    <n v="1399867140"/>
    <d v="2014-05-12T03:59:00"/>
    <n v="3.3770674784378348E-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n v="1446241684"/>
    <x v="1963"/>
    <n v="1449701284"/>
    <d v="2015-12-09T22:48:04"/>
    <n v="0.1097031963470253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n v="1428094727"/>
    <x v="1964"/>
    <n v="1431982727"/>
    <d v="2015-05-18T20:58:47"/>
    <n v="0.1232876712328767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n v="1420774779"/>
    <x v="1965"/>
    <n v="1422068400"/>
    <d v="2015-01-24T03:00:00"/>
    <n v="4.1020452815836793E-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n v="1454543846"/>
    <x v="1966"/>
    <n v="1457135846"/>
    <d v="2016-03-04T23:57:26"/>
    <n v="8.2191780821917804E-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n v="1463820081"/>
    <x v="1967"/>
    <n v="1466412081"/>
    <d v="2016-06-20T08:41:21"/>
    <n v="8.2191780821917804E-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n v="1449150420"/>
    <x v="1968"/>
    <n v="1452174420"/>
    <d v="2016-01-07T13:47:00"/>
    <n v="9.5890410958904104E-2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n v="1484682670"/>
    <x v="1969"/>
    <n v="1485885600"/>
    <d v="2017-01-31T18:00:00"/>
    <n v="3.8144660071024912E-2"/>
  </r>
  <r>
    <n v="3031"/>
    <s v="Blue Thyme Nights"/>
    <s v="Blue Thyme Nights is the production of Am I Blue by Beth Henley &amp; Thymus Vulgaris by Lanford  Wilson.&#10;&#10;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n v="1471295447"/>
    <x v="1970"/>
    <n v="1476479447"/>
    <d v="2016-10-14T21:10:47"/>
    <n v="0.1643835616438356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n v="1404948441"/>
    <x v="1971"/>
    <n v="1405553241"/>
    <d v="2014-07-16T23:27:21"/>
    <n v="1.9178082191780823E-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n v="1446573628"/>
    <x v="1972"/>
    <n v="1448733628"/>
    <d v="2015-11-28T18:00:28"/>
    <n v="6.8493150684931503E-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n v="1403210330"/>
    <x v="1973"/>
    <n v="1405802330"/>
    <d v="2014-07-19T20:38:50"/>
    <n v="8.2191780821917804E-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n v="1457429646"/>
    <x v="1974"/>
    <n v="1459845246"/>
    <d v="2016-04-05T08:34:06"/>
    <n v="7.659817351596844E-2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n v="1463771421"/>
    <x v="1975"/>
    <n v="1465750800"/>
    <d v="2016-06-12T17:00:00"/>
    <n v="6.2765696347006975E-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n v="1399387173"/>
    <x v="1976"/>
    <n v="1400423973"/>
    <d v="2014-05-18T14:39:33"/>
    <n v="3.287671232876712E-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n v="1415652552"/>
    <x v="1977"/>
    <n v="1418244552"/>
    <d v="2014-12-10T20:49:12"/>
    <n v="8.2191780821917804E-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n v="1458245855"/>
    <x v="1978"/>
    <n v="1462565855"/>
    <d v="2016-05-06T20:17:35"/>
    <n v="0.13698630136986301"/>
  </r>
  <r>
    <n v="3403"/>
    <s v="'Fats and Tanya' - a play by Lucy Gallagher"/>
    <s v="Two worlds, one bond - no turning back.&#10;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n v="1432638324"/>
    <x v="1979"/>
    <n v="1435230324"/>
    <d v="2015-06-25T11:05:24"/>
    <n v="8.2191780821917804E-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n v="1409266862"/>
    <x v="1980"/>
    <n v="1411858862"/>
    <d v="2014-09-27T23:01:02"/>
    <n v="8.2191780821917804E-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n v="1459999656"/>
    <x v="1981"/>
    <n v="1460935800"/>
    <d v="2016-04-17T23:30:00"/>
    <n v="2.9684931506866859E-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n v="1401722952"/>
    <x v="1982"/>
    <n v="1404314952"/>
    <d v="2014-07-02T15:29:12"/>
    <n v="8.2191780821917804E-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n v="1405791153"/>
    <x v="1983"/>
    <n v="1408383153"/>
    <d v="2014-08-18T17:32:33"/>
    <n v="8.2191780821917804E-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n v="1430424672"/>
    <x v="1984"/>
    <n v="1433016672"/>
    <d v="2015-05-30T20:11:12"/>
    <n v="8.2191780821917804E-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n v="1443185036"/>
    <x v="1985"/>
    <n v="1445604236"/>
    <d v="2015-10-23T12:43:56"/>
    <n v="7.6712328767123292E-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n v="1425067296"/>
    <x v="1986"/>
    <n v="1426883220"/>
    <d v="2015-03-20T20:27:00"/>
    <n v="5.7582572298319784E-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n v="1406580436"/>
    <x v="1987"/>
    <n v="1408252260"/>
    <d v="2014-08-17T05:11:00"/>
    <n v="5.3013191273462261E-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n v="1479186575"/>
    <x v="1988"/>
    <n v="1480140000"/>
    <d v="2016-11-26T06:00:00"/>
    <n v="3.0232908422117798E-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n v="1445363891"/>
    <x v="1989"/>
    <n v="1447959491"/>
    <d v="2015-11-19T18:58:11"/>
    <n v="8.2305936073052713E-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n v="1424609592"/>
    <x v="1990"/>
    <n v="1429789992"/>
    <d v="2015-04-23T11:53:12"/>
    <n v="0.1642694063927007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n v="1407197670"/>
    <x v="1991"/>
    <n v="1410145200"/>
    <d v="2014-09-08T03:00:00"/>
    <n v="9.346556316591538E-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n v="1401910634"/>
    <x v="1992"/>
    <n v="1404471600"/>
    <d v="2014-07-04T11:00:00"/>
    <n v="8.120769913749265E-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n v="1439924246"/>
    <x v="1993"/>
    <n v="1442311560"/>
    <d v="2015-09-15T10:06:00"/>
    <n v="7.5701230339951533E-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n v="1457881057"/>
    <x v="1994"/>
    <n v="1460318400"/>
    <d v="2016-04-10T20:00:00"/>
    <n v="7.7287639523074922E-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n v="1423166257"/>
    <x v="1995"/>
    <n v="1425758257"/>
    <d v="2015-03-07T19:57:37"/>
    <n v="8.2191780821917804E-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n v="1401372324"/>
    <x v="1996"/>
    <n v="1403964324"/>
    <d v="2014-06-28T14:05:24"/>
    <n v="8.2191780821917804E-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n v="1476786994"/>
    <x v="1997"/>
    <n v="1479382594"/>
    <d v="2016-11-17T11:36:34"/>
    <n v="8.2305936073032784E-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n v="1432302082"/>
    <x v="1998"/>
    <n v="1434894082"/>
    <d v="2015-06-21T13:41:22"/>
    <n v="8.2191780821917804E-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n v="1475759454"/>
    <x v="1999"/>
    <n v="1480947054"/>
    <d v="2016-12-05T14:10:54"/>
    <n v="0.1644977168949904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n v="1456856256"/>
    <x v="2000"/>
    <n v="1459444656"/>
    <d v="2016-03-31T17:17:36"/>
    <n v="8.2077625570762966E-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n v="1405509510"/>
    <x v="2001"/>
    <n v="1406719110"/>
    <d v="2014-07-30T11:18:30"/>
    <n v="3.8356164383561646E-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n v="1463418090"/>
    <x v="2002"/>
    <n v="1466172000"/>
    <d v="2016-06-17T14:00:00"/>
    <n v="8.7325913241979899E-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n v="1401372574"/>
    <x v="2003"/>
    <n v="1403964574"/>
    <d v="2014-06-28T14:09:34"/>
    <n v="8.2191780821917804E-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n v="1459446487"/>
    <x v="2004"/>
    <n v="1463803140"/>
    <d v="2016-05-21T03:59:00"/>
    <n v="0.1381485603754536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n v="1452598184"/>
    <x v="2005"/>
    <n v="1454412584"/>
    <d v="2016-02-02T11:29:44"/>
    <n v="5.7534246575342465E-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n v="1417208925"/>
    <x v="2006"/>
    <n v="1419368925"/>
    <d v="2014-12-23T21:08:45"/>
    <n v="6.8493150684931503E-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n v="1404337382"/>
    <x v="2007"/>
    <n v="1406185200"/>
    <d v="2014-07-24T07:00:00"/>
    <n v="5.8593924403846843E-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n v="1467752229"/>
    <x v="2008"/>
    <n v="1472936229"/>
    <d v="2016-09-03T20:57:09"/>
    <n v="0.1643835616438356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n v="1434625937"/>
    <x v="2009"/>
    <n v="1439247600"/>
    <d v="2015-08-10T23:00:00"/>
    <n v="0.1465519723490403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n v="1425319226"/>
    <x v="2010"/>
    <n v="1427907626"/>
    <d v="2015-04-01T17:00:26"/>
    <n v="8.2077625570782894E-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n v="1462824832"/>
    <x v="2011"/>
    <n v="1464482160"/>
    <d v="2016-05-29T00:36:00"/>
    <n v="5.2553526128838415E-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n v="1458138079"/>
    <x v="2012"/>
    <n v="1460730079"/>
    <d v="2016-04-15T14:21:19"/>
    <n v="8.2191780821917804E-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n v="1431642010"/>
    <x v="2013"/>
    <n v="1434234010"/>
    <d v="2015-06-13T22:20:10"/>
    <n v="8.2191780821917804E-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n v="1427223655"/>
    <x v="2014"/>
    <n v="1428606055"/>
    <d v="2015-04-09T19:00:55"/>
    <n v="4.3835616438356165E-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n v="1424775219"/>
    <x v="2015"/>
    <n v="1429955619"/>
    <d v="2015-04-25T09:53:39"/>
    <n v="0.1642694063926807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n v="1414845587"/>
    <x v="2016"/>
    <n v="1420033187"/>
    <d v="2014-12-31T13:39:47"/>
    <n v="0.1644977168949705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8"/>
    <s v="plays"/>
    <n v="1410558948"/>
    <x v="2017"/>
    <n v="1414284180"/>
    <d v="2014-10-26T00:43:00"/>
    <n v="0.11812633181127165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8"/>
    <s v="plays"/>
    <n v="1437545657"/>
    <x v="2018"/>
    <n v="1440111600"/>
    <d v="2015-08-20T23:00:00"/>
    <n v="8.1365518772190004E-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n v="1282868176"/>
    <x v="2019"/>
    <n v="1286756176"/>
    <d v="2010-10-11T00:16:16"/>
    <n v="0.1232876712328767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n v="1456480016"/>
    <x v="2020"/>
    <n v="1459414016"/>
    <d v="2016-03-31T08:46:56"/>
    <n v="9.3036529680371946E-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8"/>
    <s v="plays"/>
    <n v="1444874768"/>
    <x v="2021"/>
    <n v="1448074800"/>
    <d v="2015-11-21T03:00:00"/>
    <n v="0.1014723490613866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n v="1315597261"/>
    <x v="2022"/>
    <n v="1318189261"/>
    <d v="2011-10-09T19:41:01"/>
    <n v="8.2191780821917804E-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8"/>
    <s v="plays"/>
    <n v="1424796594"/>
    <x v="2023"/>
    <n v="1429976994"/>
    <d v="2015-04-25T15:49:54"/>
    <n v="0.16426940639268078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8"/>
    <s v="plays"/>
    <n v="1459445777"/>
    <x v="2024"/>
    <n v="1462037777"/>
    <d v="2016-04-30T17:36:17"/>
    <n v="8.2191780821917804E-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n v="1332950446"/>
    <x v="2025"/>
    <n v="1335542446"/>
    <d v="2012-04-27T16:00:46"/>
    <n v="8.2191780821917804E-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n v="1322539459"/>
    <x v="2026"/>
    <n v="1327723459"/>
    <d v="2012-01-28T04:04:19"/>
    <n v="0.1643835616438356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8"/>
    <s v="plays"/>
    <n v="1396334311"/>
    <x v="2027"/>
    <n v="1399271911"/>
    <d v="2014-05-05T06:38:31"/>
    <n v="9.3150684931506855E-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8"/>
    <s v="plays"/>
    <n v="1477077946"/>
    <x v="2028"/>
    <n v="1478901600"/>
    <d v="2016-11-11T22:00:00"/>
    <n v="5.7827688990382493E-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2"/>
    <s v="nonfiction"/>
    <n v="1418649019"/>
    <x v="2029"/>
    <n v="1421319240"/>
    <d v="2015-01-15T10:54:00"/>
    <n v="8.4672152460672362E-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n v="1460155212"/>
    <x v="2030"/>
    <n v="1460754000"/>
    <d v="2016-04-15T21:00:00"/>
    <n v="1.8987442922382934E-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8"/>
    <s v="plays"/>
    <n v="1433934371"/>
    <x v="2031"/>
    <n v="1436625000"/>
    <d v="2015-07-11T14:30:00"/>
    <n v="8.5319285895492022E-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8"/>
    <s v="plays"/>
    <n v="1458336479"/>
    <x v="2032"/>
    <n v="1463520479"/>
    <d v="2016-05-17T21:27:59"/>
    <n v="0.1643835616438356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n v="1335491997"/>
    <x v="2033"/>
    <n v="1338083997"/>
    <d v="2012-05-27T01:59:57"/>
    <n v="8.2191780821917804E-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8"/>
    <s v="plays"/>
    <n v="1411200034"/>
    <x v="2034"/>
    <n v="1413792034"/>
    <d v="2014-10-20T08:00:34"/>
    <n v="8.2191780821917804E-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n v="1387403967"/>
    <x v="2035"/>
    <n v="1389146880"/>
    <d v="2014-01-08T02:08:00"/>
    <n v="5.5267408675787659E-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n v="1376003254"/>
    <x v="2036"/>
    <n v="1378439940"/>
    <d v="2013-09-06T03:59:00"/>
    <n v="7.7266806189755413E-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8"/>
    <s v="plays"/>
    <n v="1436380256"/>
    <x v="2037"/>
    <n v="1438037940"/>
    <d v="2015-07-27T22:59:00"/>
    <n v="5.2564814814812129E-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n v="1404769538"/>
    <x v="2038"/>
    <n v="1406509200"/>
    <d v="2014-07-28T01:00:00"/>
    <n v="5.5164320142050624E-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8"/>
    <s v="plays"/>
    <n v="1441577825"/>
    <x v="2039"/>
    <n v="1444169825"/>
    <d v="2015-10-06T22:17:05"/>
    <n v="8.2191780821917804E-2"/>
  </r>
  <r>
    <n v="3316"/>
    <s v="LOVENESS, the play @FringeNYC 2014"/>
    <s v="Gorgeousness that which sits in the root of Loveness.&#10;Other than this there is no endearment for or otherwise&#10;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8"/>
    <s v="plays"/>
    <n v="1404680075"/>
    <x v="2040"/>
    <n v="1407506040"/>
    <d v="2014-08-08T13:54:00"/>
    <n v="8.9610762303405644E-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8"/>
    <s v="plays"/>
    <n v="1409030371"/>
    <x v="2041"/>
    <n v="1411874580"/>
    <d v="2014-09-28T03:23:00"/>
    <n v="9.0189275748358735E-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n v="1339098689"/>
    <x v="2042"/>
    <n v="1340733600"/>
    <d v="2012-06-26T18:00:00"/>
    <n v="5.1842687721962225E-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n v="1308336383"/>
    <x v="2043"/>
    <n v="1312224383"/>
    <d v="2011-08-01T18:46:23"/>
    <n v="0.1232876712328767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n v="1423090174"/>
    <x v="2044"/>
    <n v="1425682174"/>
    <d v="2015-03-06T22:49:34"/>
    <n v="8.2191780821917804E-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8"/>
    <s v="plays"/>
    <n v="1424043347"/>
    <x v="2045"/>
    <n v="1427063747"/>
    <d v="2015-03-22T22:35:47"/>
    <n v="9.5776255707749267E-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8"/>
    <s v="plays"/>
    <n v="1434478759"/>
    <x v="2046"/>
    <n v="1437934759"/>
    <d v="2015-07-26T18:19:19"/>
    <n v="0.1095890410958904"/>
  </r>
  <r>
    <n v="2177"/>
    <s v="Nobody Rides For Free ~ Stone Horse"/>
    <s v="Stone Horse ~ &#10;Doing what they do best, laying down honest and &#10;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n v="1463032867"/>
    <x v="2047"/>
    <n v="1465192867"/>
    <d v="2016-06-06T06:01:07"/>
    <n v="6.8493150684931503E-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5"/>
    <s v="tabletop games"/>
    <n v="1438801210"/>
    <x v="2048"/>
    <n v="1441393210"/>
    <d v="2015-09-04T19:00:10"/>
    <n v="8.2191780821917804E-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8"/>
    <s v="plays"/>
    <n v="1414599886"/>
    <x v="2049"/>
    <n v="1417057200"/>
    <d v="2014-11-27T03:00:00"/>
    <n v="7.7920915778787736E-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8"/>
    <s v="plays"/>
    <n v="1419281610"/>
    <x v="2050"/>
    <n v="1421009610"/>
    <d v="2015-01-11T20:53:30"/>
    <n v="5.4794520547945202E-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n v="1439530776"/>
    <x v="2051"/>
    <n v="1442264400"/>
    <d v="2015-09-14T21:00:00"/>
    <n v="8.6682648401809476E-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n v="1314989557"/>
    <x v="2052"/>
    <n v="1317438000"/>
    <d v="2011-10-01T03:00:00"/>
    <n v="7.7639618214105782E-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8"/>
    <s v="plays"/>
    <n v="1406908078"/>
    <x v="2053"/>
    <n v="1409500078"/>
    <d v="2014-08-31T15:47:58"/>
    <n v="8.2191780821917804E-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n v="1396906530"/>
    <x v="2054"/>
    <n v="1399672800"/>
    <d v="2014-05-09T22:00:00"/>
    <n v="8.7717846270920927E-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n v="1437950991"/>
    <x v="2055"/>
    <n v="1439246991"/>
    <d v="2015-08-10T22:49:51"/>
    <n v="4.1095890410958902E-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n v="1314947317"/>
    <x v="2056"/>
    <n v="1318633200"/>
    <d v="2011-10-14T23:00:00"/>
    <n v="0.1168785832065025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n v="1436983912"/>
    <x v="2057"/>
    <n v="1442167912"/>
    <d v="2015-09-13T18:11:52"/>
    <n v="0.1643835616438356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8"/>
    <s v="plays"/>
    <n v="1461320765"/>
    <x v="2058"/>
    <n v="1463394365"/>
    <d v="2016-05-16T10:26:05"/>
    <n v="6.575342465753424E-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8"/>
    <s v="plays"/>
    <n v="1470948371"/>
    <x v="2059"/>
    <n v="1472676371"/>
    <d v="2016-08-31T20:46:11"/>
    <n v="5.4794520547945202E-2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n v="1398971211"/>
    <x v="2060"/>
    <n v="1402896600"/>
    <d v="2014-06-16T05:30:00"/>
    <n v="0.12447326864534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8"/>
    <s v="plays"/>
    <n v="1437682735"/>
    <x v="2061"/>
    <n v="1440274735"/>
    <d v="2015-08-22T20:18:55"/>
    <n v="8.2191780821917804E-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8"/>
    <s v="plays"/>
    <n v="1401254055"/>
    <x v="2062"/>
    <n v="1403846055"/>
    <d v="2014-06-27T05:14:15"/>
    <n v="8.2191780821917804E-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n v="1459523017"/>
    <x v="2063"/>
    <n v="1463111940"/>
    <d v="2016-05-13T03:59:00"/>
    <n v="0.11380400177576158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n v="1364426260"/>
    <x v="2064"/>
    <n v="1365395580"/>
    <d v="2013-04-08T04:33:00"/>
    <n v="3.0736935565691466E-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2"/>
    <s v="nonfiction"/>
    <n v="1405109966"/>
    <x v="2065"/>
    <n v="1407701966"/>
    <d v="2014-08-10T20:19:26"/>
    <n v="8.2191780821917804E-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n v="1417729152"/>
    <x v="2066"/>
    <n v="1422913152"/>
    <d v="2015-02-02T21:39:12"/>
    <n v="0.1643835616438356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8"/>
    <s v="plays"/>
    <n v="1435177840"/>
    <x v="2067"/>
    <n v="1437235200"/>
    <d v="2015-07-18T16:00:00"/>
    <n v="6.5238457635740349E-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8"/>
    <s v="musical"/>
    <n v="1426199843"/>
    <x v="2068"/>
    <n v="1428552000"/>
    <d v="2015-04-09T04:00:00"/>
    <n v="7.4586409183174426E-2"/>
  </r>
  <r>
    <n v="3433"/>
    <s v="The Dybbuk"/>
    <s v="death&amp;pretzels presents their first Chicago based project:&#10;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8"/>
    <s v="plays"/>
    <n v="1400290255"/>
    <x v="2069"/>
    <n v="1402974000"/>
    <d v="2014-06-17T03:00:00"/>
    <n v="8.5100995687459283E-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8"/>
    <s v="plays"/>
    <n v="1463337315"/>
    <x v="2070"/>
    <n v="1466463600"/>
    <d v="2016-06-20T23:00:00"/>
    <n v="9.9133847031960806E-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n v="1423935352"/>
    <x v="2071"/>
    <n v="1426523752"/>
    <d v="2015-03-16T16:35:52"/>
    <n v="8.2077625570782894E-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8"/>
    <s v="plays"/>
    <n v="1422100503"/>
    <x v="2072"/>
    <n v="1424692503"/>
    <d v="2015-02-23T11:55:03"/>
    <n v="8.2191780821917804E-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8"/>
    <s v="plays"/>
    <n v="1421183271"/>
    <x v="2073"/>
    <n v="1423456200"/>
    <d v="2015-02-09T04:30:00"/>
    <n v="7.2074105783863224E-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8"/>
    <s v="musical"/>
    <n v="1434113406"/>
    <x v="2074"/>
    <n v="1436587140"/>
    <d v="2015-07-11T03:59:00"/>
    <n v="7.8441590563177246E-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8"/>
    <s v="plays"/>
    <n v="1459949080"/>
    <x v="2075"/>
    <n v="1461988740"/>
    <d v="2016-04-30T03:59:00"/>
    <n v="6.4677194317612222E-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8"/>
    <s v="spaces"/>
    <n v="1453406867"/>
    <x v="2076"/>
    <n v="1455998867"/>
    <d v="2016-02-20T20:07:47"/>
    <n v="8.2191780821917804E-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8"/>
    <s v="plays"/>
    <n v="1401623376"/>
    <x v="2077"/>
    <n v="1405511376"/>
    <d v="2014-07-16T11:49:36"/>
    <n v="0.1232876712328767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n v="1306197066"/>
    <x v="2078"/>
    <n v="1309825866"/>
    <d v="2011-07-05T00:31:06"/>
    <n v="0.1150684931506849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8"/>
    <s v="plays"/>
    <n v="1404749446"/>
    <x v="2079"/>
    <n v="1407106800"/>
    <d v="2014-08-03T23:00:00"/>
    <n v="7.4751204972104357E-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n v="1338322571"/>
    <x v="2080"/>
    <n v="1340914571"/>
    <d v="2012-06-28T20:16:11"/>
    <n v="8.2191780821917804E-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n v="1347913059"/>
    <x v="2081"/>
    <n v="1350505059"/>
    <d v="2012-10-17T20:17:39"/>
    <n v="8.2191780821917804E-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n v="1328582635"/>
    <x v="2082"/>
    <n v="1331174635"/>
    <d v="2012-03-08T02:43:55"/>
    <n v="8.2191780821917804E-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8"/>
    <s v="plays"/>
    <n v="1430830793"/>
    <x v="2083"/>
    <n v="1433422793"/>
    <d v="2015-06-04T12:59:53"/>
    <n v="8.2191780821917804E-2"/>
  </r>
  <r>
    <n v="1656"/>
    <s v="Jared Mitchell: The Maiden Voyage"/>
    <s v="The making of a quality, full length album journeying through a pop/folk/rock/americana sound&#10;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n v="1352845052"/>
    <x v="2084"/>
    <n v="1355437052"/>
    <d v="2012-12-13T22:17:32"/>
    <n v="8.2191780821917804E-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n v="1447715284"/>
    <x v="2085"/>
    <n v="1450307284"/>
    <d v="2015-12-16T23:08:04"/>
    <n v="8.2191780821917804E-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2"/>
    <s v="nonfiction"/>
    <n v="1447426912"/>
    <x v="2086"/>
    <n v="1450018912"/>
    <d v="2015-12-13T15:01:52"/>
    <n v="8.2191780821917804E-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n v="1398873969"/>
    <x v="2087"/>
    <n v="1401253140"/>
    <d v="2014-05-28T04:59:00"/>
    <n v="7.544301750380801E-2"/>
  </r>
  <r>
    <n v="3215"/>
    <s v="Colt Coeur's 6th Season"/>
    <s v="2 world premieres:&#10;HOW TO LIVE ON EARTH by MJ Kaufman&#10; / CAL IN CAMO by William Francis Hoffman&#10;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8"/>
    <s v="plays"/>
    <n v="1438617471"/>
    <x v="2088"/>
    <n v="1441857540"/>
    <d v="2015-09-10T03:59:00"/>
    <n v="0.102741914003057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8"/>
    <s v="spaces"/>
    <n v="1469428881"/>
    <x v="2089"/>
    <n v="1472020881"/>
    <d v="2016-08-24T06:41:21"/>
    <n v="8.2191780821917804E-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n v="1459363465"/>
    <x v="2090"/>
    <n v="1461955465"/>
    <d v="2016-04-29T18:44:25"/>
    <n v="8.2191780821917804E-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8"/>
    <s v="plays"/>
    <n v="1441606869"/>
    <x v="2091"/>
    <n v="1443826800"/>
    <d v="2015-10-02T23:00:00"/>
    <n v="7.0393550228299601E-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8"/>
    <s v="plays"/>
    <n v="1409900445"/>
    <x v="2092"/>
    <n v="1412492445"/>
    <d v="2014-10-05T07:00:45"/>
    <n v="8.2191780821917804E-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8"/>
    <s v="plays"/>
    <n v="1483124208"/>
    <x v="2093"/>
    <n v="1485991860"/>
    <d v="2017-02-01T23:31:00"/>
    <n v="9.0932648401840566E-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n v="1307862499"/>
    <x v="2094"/>
    <n v="1310454499"/>
    <d v="2011-07-12T07:08:19"/>
    <n v="8.2191780821917804E-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n v="1437668354"/>
    <x v="2095"/>
    <n v="1439611140"/>
    <d v="2015-08-15T03:59:00"/>
    <n v="6.1605339928981463E-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8"/>
    <s v="plays"/>
    <n v="1407787774"/>
    <x v="2096"/>
    <n v="1410379774"/>
    <d v="2014-09-10T20:09:34"/>
    <n v="8.2191780821917804E-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8"/>
    <s v="plays"/>
    <n v="1426188159"/>
    <x v="2097"/>
    <n v="1428780159"/>
    <d v="2015-04-11T19:22:39"/>
    <n v="8.2191780821917804E-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8"/>
    <s v="plays"/>
    <n v="1405378414"/>
    <x v="2098"/>
    <n v="1409266414"/>
    <d v="2014-08-28T22:53:34"/>
    <n v="0.1232876712328767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7"/>
    <s v="photobooks"/>
    <n v="1470348775"/>
    <x v="2099"/>
    <n v="1472270340"/>
    <d v="2016-08-27T03:59:00"/>
    <n v="6.0932426433292636E-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n v="1349335284"/>
    <x v="2100"/>
    <n v="1351495284"/>
    <d v="2012-10-29T07:21:24"/>
    <n v="6.8493150684931503E-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n v="1367352787"/>
    <x v="2101"/>
    <n v="1372536787"/>
    <d v="2013-06-29T20:13:07"/>
    <n v="0.1643835616438356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n v="1381265883"/>
    <x v="2102"/>
    <n v="1383861483"/>
    <d v="2013-11-07T21:58:03"/>
    <n v="8.2305936073052713E-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8"/>
    <s v="plays"/>
    <n v="1468122163"/>
    <x v="2103"/>
    <n v="1470801600"/>
    <d v="2016-08-10T04:00:00"/>
    <n v="8.4964389903614393E-2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8"/>
    <s v="musical"/>
    <n v="1421105608"/>
    <x v="2104"/>
    <n v="1423555140"/>
    <d v="2015-02-10T07:59:00"/>
    <n v="7.7674150177575035E-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8"/>
    <s v="plays"/>
    <n v="1434475476"/>
    <x v="2105"/>
    <n v="1437067476"/>
    <d v="2015-07-16T17:24:36"/>
    <n v="8.2191780821917804E-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8"/>
    <s v="plays"/>
    <n v="1403105724"/>
    <x v="2106"/>
    <n v="1408289724"/>
    <d v="2014-08-17T15:35:24"/>
    <n v="0.1643835616438356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n v="1327523638"/>
    <x v="2107"/>
    <n v="1330115638"/>
    <d v="2012-02-24T20:33:58"/>
    <n v="8.2191780821917804E-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n v="1478018050"/>
    <x v="2108"/>
    <n v="1480613650"/>
    <d v="2016-12-01T17:34:10"/>
    <n v="8.2305936073052713E-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n v="1386882145"/>
    <x v="2109"/>
    <n v="1389474145"/>
    <d v="2014-01-11T21:02:25"/>
    <n v="8.2191780821917804E-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8"/>
    <s v="plays"/>
    <n v="1418142696"/>
    <x v="2110"/>
    <n v="1420734696"/>
    <d v="2015-01-08T16:31:36"/>
    <n v="8.2191780821917804E-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n v="1268337744"/>
    <x v="2111"/>
    <n v="1276110000"/>
    <d v="2010-06-09T19:00:00"/>
    <n v="0.246456621004561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n v="1400636279"/>
    <x v="2112"/>
    <n v="1403660279"/>
    <d v="2014-06-25T01:37:59"/>
    <n v="9.5890410958904104E-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n v="1332182301"/>
    <x v="2113"/>
    <n v="1333391901"/>
    <d v="2012-04-02T18:38:21"/>
    <n v="3.8356164383561646E-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n v="1303706001"/>
    <x v="2114"/>
    <n v="1306994340"/>
    <d v="2011-06-02T05:59:00"/>
    <n v="0.104272545662099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8"/>
    <s v="spaces"/>
    <n v="1451887397"/>
    <x v="2115"/>
    <n v="1457071397"/>
    <d v="2016-03-04T06:03:17"/>
    <n v="0.1643835616438356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8"/>
    <s v="plays"/>
    <n v="1440082649"/>
    <x v="2116"/>
    <n v="1444060800"/>
    <d v="2015-10-05T16:00:00"/>
    <n v="0.1261463406900014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8"/>
    <s v="plays"/>
    <n v="1428436410"/>
    <x v="2117"/>
    <n v="1430348400"/>
    <d v="2015-04-29T23:00:00"/>
    <n v="6.0628805175018563E-2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8"/>
    <s v="plays"/>
    <n v="1436172207"/>
    <x v="2118"/>
    <n v="1438764207"/>
    <d v="2015-08-05T08:43:27"/>
    <n v="8.2191780821917804E-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n v="1415838311"/>
    <x v="2119"/>
    <n v="1418430311"/>
    <d v="2014-12-13T00:25:11"/>
    <n v="8.2191780821917804E-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8"/>
    <s v="plays"/>
    <n v="1402584846"/>
    <x v="2120"/>
    <n v="1404312846"/>
    <d v="2014-07-02T14:54:06"/>
    <n v="5.4794520547945202E-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n v="1437747295"/>
    <x v="2121"/>
    <n v="1440339295"/>
    <d v="2015-08-23T14:14:55"/>
    <n v="8.2191780821917804E-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8"/>
    <s v="plays"/>
    <n v="1484843948"/>
    <x v="2122"/>
    <n v="1487286000"/>
    <d v="2017-02-16T23:00:00"/>
    <n v="7.7436960933527477E-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8"/>
    <s v="spaces"/>
    <n v="1434399533"/>
    <x v="2123"/>
    <n v="1439583533"/>
    <d v="2015-08-14T20:18:53"/>
    <n v="0.1643835616438356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n v="1396974355"/>
    <x v="2124"/>
    <n v="1400862355"/>
    <d v="2014-05-23T16:25:55"/>
    <n v="0.1232876712328767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n v="1328749249"/>
    <x v="2125"/>
    <n v="1331697540"/>
    <d v="2012-03-14T03:59:00"/>
    <n v="9.3489694317614613E-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8"/>
    <s v="plays"/>
    <n v="1480370433"/>
    <x v="2126"/>
    <n v="1482962433"/>
    <d v="2016-12-28T22:00:33"/>
    <n v="8.2191780821917804E-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8"/>
    <s v="plays"/>
    <n v="1451839080"/>
    <x v="2127"/>
    <n v="1454431080"/>
    <d v="2016-02-02T16:38:00"/>
    <n v="8.2191780821917804E-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n v="1321978335"/>
    <x v="2128"/>
    <n v="1327133580"/>
    <d v="2012-01-21T08:13:00"/>
    <n v="0.16347174657535044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n v="1321578051"/>
    <x v="2129"/>
    <n v="1324169940"/>
    <d v="2011-12-18T00:59:00"/>
    <n v="8.2188261035002111E-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n v="1255730520"/>
    <x v="2130"/>
    <n v="1258955940"/>
    <d v="2009-11-23T05:59:00"/>
    <n v="0.1022773972602620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n v="1435041997"/>
    <x v="2131"/>
    <n v="1437633997"/>
    <d v="2015-07-23T06:46:37"/>
    <n v="8.2191780821917804E-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n v="1427390901"/>
    <x v="2132"/>
    <n v="1430452740"/>
    <d v="2015-05-01T03:59:00"/>
    <n v="9.7090277777767853E-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8"/>
    <s v="plays"/>
    <n v="1465866707"/>
    <x v="2133"/>
    <n v="1467681107"/>
    <d v="2016-07-05T01:11:47"/>
    <n v="5.7534246575342465E-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8"/>
    <s v="plays"/>
    <n v="1473789627"/>
    <x v="2134"/>
    <n v="1476381627"/>
    <d v="2016-10-13T18:00:27"/>
    <n v="8.2191780821917804E-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n v="1294818561"/>
    <x v="2135"/>
    <n v="1299138561"/>
    <d v="2011-03-03T07:49:21"/>
    <n v="0.1369863013698630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n v="1412530422"/>
    <x v="2136"/>
    <n v="1415126022"/>
    <d v="2014-11-04T18:33:42"/>
    <n v="8.2305936073052713E-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n v="1382701793"/>
    <x v="2137"/>
    <n v="1385297393"/>
    <d v="2013-11-24T12:49:53"/>
    <n v="8.2305936073052713E-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8"/>
    <s v="plays"/>
    <n v="1439835595"/>
    <x v="2138"/>
    <n v="1441995595"/>
    <d v="2015-09-11T18:19:55"/>
    <n v="6.8493150684931503E-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8"/>
    <s v="plays"/>
    <n v="1400272580"/>
    <x v="2139"/>
    <n v="1404273540"/>
    <d v="2014-07-02T03:59:00"/>
    <n v="0.1268696093353704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n v="1467464614"/>
    <x v="2140"/>
    <n v="1470056614"/>
    <d v="2016-08-01T13:03:34"/>
    <n v="8.2191780821917804E-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7"/>
    <s v="photobooks"/>
    <n v="1424185520"/>
    <x v="2141"/>
    <n v="1426773920"/>
    <d v="2015-03-19T14:05:20"/>
    <n v="8.2077625570782894E-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n v="1311380313"/>
    <x v="2142"/>
    <n v="1312182000"/>
    <d v="2011-08-01T07:00:00"/>
    <n v="2.5421328006084206E-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n v="1321200332"/>
    <x v="2143"/>
    <n v="1323838740"/>
    <d v="2011-12-14T04:59:00"/>
    <n v="8.3663368848298378E-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n v="1290281691"/>
    <x v="2144"/>
    <n v="1293857940"/>
    <d v="2011-01-01T04:59:00"/>
    <n v="0.11340211187214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8"/>
    <s v="plays"/>
    <n v="1404769819"/>
    <x v="2145"/>
    <n v="1407360720"/>
    <d v="2014-08-06T21:32:00"/>
    <n v="8.2156931760534319E-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8"/>
    <s v="spaces"/>
    <n v="1433747376"/>
    <x v="2146"/>
    <n v="1437429600"/>
    <d v="2015-07-20T22:00:00"/>
    <n v="0.1167625570776218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8"/>
    <s v="plays"/>
    <n v="1404233159"/>
    <x v="2147"/>
    <n v="1406825159"/>
    <d v="2014-07-31T16:45:59"/>
    <n v="8.2191780821917804E-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8"/>
    <s v="spaces"/>
    <n v="1400694790"/>
    <x v="2148"/>
    <n v="1403301660"/>
    <d v="2014-06-20T22:01:00"/>
    <n v="8.2663305428705161E-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n v="1326728235"/>
    <x v="2149"/>
    <n v="1329320235"/>
    <d v="2012-02-15T15:37:15"/>
    <n v="8.2191780821917804E-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8"/>
    <s v="plays"/>
    <n v="1467973256"/>
    <x v="2150"/>
    <n v="1470092340"/>
    <d v="2016-08-01T22:59:00"/>
    <n v="6.7195712836129962E-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n v="1300916220"/>
    <x v="2151"/>
    <n v="1303801140"/>
    <d v="2011-04-26T06:59:00"/>
    <n v="9.1480213089818962E-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n v="1342494445"/>
    <x v="2152"/>
    <n v="1345086445"/>
    <d v="2012-08-16T03:07:25"/>
    <n v="8.2191780821917804E-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8"/>
    <s v="plays"/>
    <n v="1439322412"/>
    <x v="2153"/>
    <n v="1441547220"/>
    <d v="2015-09-06T13:47:00"/>
    <n v="7.0548198883794891E-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8"/>
    <s v="plays"/>
    <n v="1428526049"/>
    <x v="2154"/>
    <n v="1431204449"/>
    <d v="2015-05-09T20:47:29"/>
    <n v="8.4931506849315067E-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8"/>
    <s v="plays"/>
    <n v="1474273294"/>
    <x v="2155"/>
    <n v="1476939300"/>
    <d v="2016-10-20T04:55:00"/>
    <n v="8.4538495687453696E-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8"/>
    <s v="plays"/>
    <n v="1441452184"/>
    <x v="2156"/>
    <n v="1443499140"/>
    <d v="2015-09-29T03:59:00"/>
    <n v="6.4908548959926385E-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6"/>
    <s v="small batch"/>
    <n v="1480480167"/>
    <x v="2157"/>
    <n v="1483417020"/>
    <d v="2017-01-03T04:17:00"/>
    <n v="9.3126997716879559E-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8"/>
    <s v="plays"/>
    <n v="1425590357"/>
    <x v="2158"/>
    <n v="1428178757"/>
    <d v="2015-04-04T20:19:17"/>
    <n v="8.2077625570782894E-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8"/>
    <s v="plays"/>
    <n v="1432083616"/>
    <x v="2159"/>
    <n v="1434675616"/>
    <d v="2015-06-19T01:00:16"/>
    <n v="8.2191780821917804E-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8"/>
    <s v="plays"/>
    <n v="1410791216"/>
    <x v="2160"/>
    <n v="1413383216"/>
    <d v="2014-10-15T14:26:56"/>
    <n v="8.2191780821917804E-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8"/>
    <s v="plays"/>
    <n v="1413412084"/>
    <x v="2161"/>
    <n v="1415230084"/>
    <d v="2014-11-05T23:28:04"/>
    <n v="5.7648401826477375E-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n v="1384186483"/>
    <x v="2162"/>
    <n v="1386778483"/>
    <d v="2013-12-11T16:14:43"/>
    <n v="8.2191780821917804E-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n v="1339158569"/>
    <x v="2163"/>
    <n v="1341750569"/>
    <d v="2012-07-08T12:29:29"/>
    <n v="8.2191780821917804E-2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8"/>
    <s v="plays"/>
    <n v="1429722209"/>
    <x v="2164"/>
    <n v="1432314209"/>
    <d v="2015-05-22T17:03:29"/>
    <n v="8.2191780821917804E-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8"/>
    <s v="plays"/>
    <n v="1486411204"/>
    <x v="2165"/>
    <n v="1489352400"/>
    <d v="2017-03-12T21:00:00"/>
    <n v="9.3264713343484046E-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6"/>
    <s v="small batch"/>
    <n v="1486183808"/>
    <x v="2166"/>
    <n v="1489207808"/>
    <d v="2017-03-11T04:50:08"/>
    <n v="9.5890410958904104E-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n v="1439392406"/>
    <x v="2167"/>
    <n v="1444276740"/>
    <d v="2015-10-08T03:59:00"/>
    <n v="0.1548812151192416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8"/>
    <s v="plays"/>
    <n v="1484715366"/>
    <x v="2168"/>
    <n v="1487347500"/>
    <d v="2017-02-17T16:05:00"/>
    <n v="8.3464421613392265E-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n v="1331348404"/>
    <x v="2169"/>
    <n v="1336528804"/>
    <d v="2012-05-09T02:00:04"/>
    <n v="0.1642694063927007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8"/>
    <s v="plays"/>
    <n v="1404140667"/>
    <x v="2170"/>
    <n v="1405915140"/>
    <d v="2014-07-21T03:59:00"/>
    <n v="5.6268169710808114E-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7"/>
    <s v="photobooks"/>
    <n v="1431605351"/>
    <x v="2171"/>
    <n v="1434197351"/>
    <d v="2015-06-13T12:09:11"/>
    <n v="8.2191780821917804E-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8"/>
    <s v="plays"/>
    <n v="1398283307"/>
    <x v="2172"/>
    <n v="1400875307"/>
    <d v="2014-05-23T20:01:47"/>
    <n v="8.2191780821917804E-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8"/>
    <s v="spaces"/>
    <n v="1468450409"/>
    <x v="2173"/>
    <n v="1472338409"/>
    <d v="2016-08-27T22:53:29"/>
    <n v="0.12328767123287671"/>
  </r>
  <r>
    <n v="2120"/>
    <s v="Hearty Har Full Length Album"/>
    <s v="&lt;3&#10;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n v="1384384136"/>
    <x v="2174"/>
    <n v="1388617736"/>
    <d v="2014-01-01T23:08:56"/>
    <n v="0.1342465753424657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8"/>
    <s v="musical"/>
    <n v="1467468008"/>
    <x v="2175"/>
    <n v="1472490000"/>
    <d v="2016-08-29T17:00:00"/>
    <n v="0.15924632166411046"/>
  </r>
  <r>
    <n v="3182"/>
    <s v="A Thought in Three Parts"/>
    <s v="FRANK, a newborn company, presents Wallace Shawn's famously unproduced,&quot;A Thought in Three Parts.&quot;&#10;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8"/>
    <s v="plays"/>
    <n v="1323211621"/>
    <x v="2176"/>
    <n v="1328029200"/>
    <d v="2012-01-31T17:00:00"/>
    <n v="0.1527644279553660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n v="1339109212"/>
    <x v="2177"/>
    <n v="1341964080"/>
    <d v="2012-07-10T23:48:00"/>
    <n v="9.0527270421105088E-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n v="1312823571"/>
    <x v="2178"/>
    <n v="1315450800"/>
    <d v="2011-09-08T03:00:00"/>
    <n v="8.330888508371323E-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n v="1345056003"/>
    <x v="2179"/>
    <n v="1349203203"/>
    <d v="2012-10-02T18:40:03"/>
    <n v="0.13150684931506848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8"/>
    <s v="musical"/>
    <n v="1428415264"/>
    <x v="2180"/>
    <n v="1431007264"/>
    <d v="2015-05-07T14:01:04"/>
    <n v="8.2191780821917804E-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n v="1400175682"/>
    <x v="2181"/>
    <n v="1403026882"/>
    <d v="2014-06-17T17:41:22"/>
    <n v="9.0410958904109592E-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n v="1378516918"/>
    <x v="2182"/>
    <n v="1381108918"/>
    <d v="2013-10-07T01:21:58"/>
    <n v="8.2191780821917804E-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n v="1403051888"/>
    <x v="2183"/>
    <n v="1405259940"/>
    <d v="2014-07-13T13:59:00"/>
    <n v="7.0016869609339852E-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8"/>
    <s v="plays"/>
    <n v="1462603021"/>
    <x v="2184"/>
    <n v="1465940580"/>
    <d v="2016-06-14T21:43:00"/>
    <n v="0.105833301623531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n v="1448471221"/>
    <x v="2185"/>
    <n v="1451063221"/>
    <d v="2015-12-25T17:07:01"/>
    <n v="8.2191780821917804E-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n v="1481175482"/>
    <x v="2186"/>
    <n v="1483203540"/>
    <d v="2016-12-31T16:59:00"/>
    <n v="6.4309297311012092E-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n v="1390083017"/>
    <x v="2187"/>
    <n v="1392675017"/>
    <d v="2014-02-17T22:10:17"/>
    <n v="8.2191780821917804E-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n v="1288160403"/>
    <x v="2188"/>
    <n v="1295928000"/>
    <d v="2011-01-25T04:00:00"/>
    <n v="0.24630888508370047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n v="1404932105"/>
    <x v="2189"/>
    <n v="1405746000"/>
    <d v="2014-07-19T05:00:00"/>
    <n v="2.5808441146633315E-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n v="1463965557"/>
    <x v="2190"/>
    <n v="1466557557"/>
    <d v="2016-06-22T01:05:57"/>
    <n v="8.2191780821917804E-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n v="1404295310"/>
    <x v="2191"/>
    <n v="1406887310"/>
    <d v="2014-08-01T10:01:50"/>
    <n v="8.2191780821917804E-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n v="1437411820"/>
    <x v="2192"/>
    <n v="1440003820"/>
    <d v="2015-08-19T17:03:40"/>
    <n v="8.2191780821917804E-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n v="1424275632"/>
    <x v="2193"/>
    <n v="1426864032"/>
    <d v="2015-03-20T15:07:12"/>
    <n v="8.2077625570802837E-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n v="1466424131"/>
    <x v="2194"/>
    <n v="1469016131"/>
    <d v="2016-07-20T12:02:11"/>
    <n v="8.2191780821917804E-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n v="1430751850"/>
    <x v="2195"/>
    <n v="1433343850"/>
    <d v="2015-06-03T15:04:10"/>
    <n v="8.2191780821917804E-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n v="1293158438"/>
    <x v="2196"/>
    <n v="1300930838"/>
    <d v="2011-03-24T01:40:38"/>
    <n v="0.2464611872146185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n v="1335194944"/>
    <x v="2197"/>
    <n v="1337786944"/>
    <d v="2012-05-23T15:29:04"/>
    <n v="8.2191780821917804E-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n v="1345664294"/>
    <x v="2198"/>
    <n v="1348256294"/>
    <d v="2012-09-21T19:38:14"/>
    <n v="8.2191780821917804E-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8"/>
    <s v="musical"/>
    <n v="1397133386"/>
    <x v="2199"/>
    <n v="1399293386"/>
    <d v="2014-05-05T12:36:26"/>
    <n v="6.8493150684931503E-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n v="1445870951"/>
    <x v="2200"/>
    <n v="1448466551"/>
    <d v="2015-11-25T15:49:11"/>
    <n v="8.2305936073072655E-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7"/>
    <s v="photobooks"/>
    <n v="1403169278"/>
    <x v="2201"/>
    <n v="1405761278"/>
    <d v="2014-07-19T09:14:38"/>
    <n v="8.2191780821917804E-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n v="1384920804"/>
    <x v="2202"/>
    <n v="1387688400"/>
    <d v="2013-12-22T05:00:00"/>
    <n v="8.7759893455112842E-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8"/>
    <s v="plays"/>
    <n v="1424280899"/>
    <x v="2203"/>
    <n v="1426870560"/>
    <d v="2015-03-20T16:56:00"/>
    <n v="8.2117611618452602E-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n v="1372437089"/>
    <x v="2204"/>
    <n v="1377621089"/>
    <d v="2013-08-27T16:31:29"/>
    <n v="0.1643835616438356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7"/>
    <s v="photobooks"/>
    <n v="1464209261"/>
    <x v="2205"/>
    <n v="1465505261"/>
    <d v="2016-06-09T20:47:41"/>
    <n v="4.1095890410958902E-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8"/>
    <s v="plays"/>
    <n v="1402910965"/>
    <x v="2206"/>
    <n v="1406113200"/>
    <d v="2014-07-23T11:00:00"/>
    <n v="0.1015422057331306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8"/>
    <s v="musical"/>
    <n v="1399923198"/>
    <x v="2207"/>
    <n v="1402515198"/>
    <d v="2014-06-11T19:33:18"/>
    <n v="8.2191780821917804E-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8"/>
    <s v="plays"/>
    <n v="1407789908"/>
    <x v="2208"/>
    <n v="1408999508"/>
    <d v="2014-08-25T20:45:08"/>
    <n v="3.8356164383561646E-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n v="1372296436"/>
    <x v="2209"/>
    <n v="1374888436"/>
    <d v="2013-07-27T01:27:16"/>
    <n v="8.2191780821917804E-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6"/>
    <s v="small batch"/>
    <n v="1401485484"/>
    <x v="2210"/>
    <n v="1404077484"/>
    <d v="2014-06-29T21:31:24"/>
    <n v="8.2191780821917804E-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8"/>
    <s v="plays"/>
    <n v="1422903563"/>
    <x v="2211"/>
    <n v="1425495563"/>
    <d v="2015-03-04T18:59:23"/>
    <n v="8.2191780821917804E-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8"/>
    <s v="plays"/>
    <n v="1483012918"/>
    <x v="2212"/>
    <n v="1484740918"/>
    <d v="2017-01-18T12:01:58"/>
    <n v="5.4794520547945202E-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8"/>
    <s v="plays"/>
    <n v="1424477934"/>
    <x v="2213"/>
    <n v="1426132800"/>
    <d v="2015-03-12T04:00:00"/>
    <n v="5.2475456621024236E-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8"/>
    <s v="spaces"/>
    <n v="1454098976"/>
    <x v="2214"/>
    <n v="1456811940"/>
    <d v="2016-03-01T05:59:00"/>
    <n v="8.6027524099435676E-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8"/>
    <s v="spaces"/>
    <n v="1450760719"/>
    <x v="2215"/>
    <n v="1453352719"/>
    <d v="2016-01-21T05:05:19"/>
    <n v="8.2191780821917804E-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n v="1423710308"/>
    <x v="2216"/>
    <n v="1426298708"/>
    <d v="2015-03-14T02:05:08"/>
    <n v="8.2077625570762966E-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n v="1383337267"/>
    <x v="2217"/>
    <n v="1385932867"/>
    <d v="2013-12-01T21:21:07"/>
    <n v="8.2305936073052713E-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n v="1263679492"/>
    <x v="2218"/>
    <n v="1266876000"/>
    <d v="2010-02-22T22:00:00"/>
    <n v="0.1013606037544277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n v="1428423757"/>
    <x v="2219"/>
    <n v="1431716400"/>
    <d v="2015-05-15T19:00:00"/>
    <n v="0.104409024606806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n v="1445539113"/>
    <x v="2220"/>
    <n v="1446451200"/>
    <d v="2015-11-02T08:00:00"/>
    <n v="2.8922089041080741E-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8"/>
    <s v="plays"/>
    <n v="1413406695"/>
    <x v="2221"/>
    <n v="1415385000"/>
    <d v="2014-11-07T18:30:00"/>
    <n v="6.2731640030448926E-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n v="1464224867"/>
    <x v="2222"/>
    <n v="1467680867"/>
    <d v="2016-07-05T01:07:47"/>
    <n v="0.10958904109589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n v="1405356072"/>
    <x v="2223"/>
    <n v="1407520800"/>
    <d v="2014-08-08T18:00:00"/>
    <n v="6.8643074581433053E-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8"/>
    <s v="plays"/>
    <n v="1427304127"/>
    <x v="2224"/>
    <n v="1429636927"/>
    <d v="2015-04-21T17:22:07"/>
    <n v="7.3972602739726029E-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n v="1410967754"/>
    <x v="2225"/>
    <n v="1413849600"/>
    <d v="2014-10-21T00:00:00"/>
    <n v="9.1382737189239491E-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n v="1343068334"/>
    <x v="2226"/>
    <n v="1345660334"/>
    <d v="2012-08-22T18:32:14"/>
    <n v="8.2191780821917804E-2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n v="1388391227"/>
    <x v="2227"/>
    <n v="1390983227"/>
    <d v="2014-01-29T08:13:47"/>
    <n v="8.2191780821917804E-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n v="1385754986"/>
    <x v="2228"/>
    <n v="1388553960"/>
    <d v="2014-01-01T05:26:00"/>
    <n v="8.875488330797876E-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n v="1403901072"/>
    <x v="2229"/>
    <n v="1405715472"/>
    <d v="2014-07-18T20:31:12"/>
    <n v="5.7534246575342465E-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n v="1339694816"/>
    <x v="2230"/>
    <n v="1340904416"/>
    <d v="2012-06-28T17:26:56"/>
    <n v="3.8356164383561646E-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8"/>
    <s v="plays"/>
    <n v="1460105966"/>
    <x v="2231"/>
    <n v="1462697966"/>
    <d v="2016-05-08T08:59:26"/>
    <n v="8.2191780821917804E-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8"/>
    <s v="plays"/>
    <n v="1402403907"/>
    <x v="2232"/>
    <n v="1406761200"/>
    <d v="2014-07-30T23:00:00"/>
    <n v="0.1381688546423229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8"/>
    <s v="plays"/>
    <n v="1433042724"/>
    <x v="2233"/>
    <n v="1438226724"/>
    <d v="2015-07-30T03:25:24"/>
    <n v="0.16438356164383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8"/>
    <s v="plays"/>
    <n v="1424743409"/>
    <x v="2234"/>
    <n v="1427331809"/>
    <d v="2015-03-26T01:03:29"/>
    <n v="8.2077625570762966E-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2"/>
    <s v="nonfiction"/>
    <n v="1452707144"/>
    <x v="2235"/>
    <n v="1455299144"/>
    <d v="2016-02-12T17:45:44"/>
    <n v="8.2191780821917804E-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n v="1312822732"/>
    <x v="2236"/>
    <n v="1318006732"/>
    <d v="2011-10-07T16:58:52"/>
    <n v="0.1643835616438356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n v="1406012515"/>
    <x v="2237"/>
    <n v="1408604515"/>
    <d v="2014-08-21T07:01:55"/>
    <n v="8.2191780821917804E-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n v="1406847996"/>
    <x v="2238"/>
    <n v="1409274000"/>
    <d v="2014-08-29T01:00:00"/>
    <n v="7.6928082191762476E-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n v="1334948518"/>
    <x v="2239"/>
    <n v="1337540518"/>
    <d v="2012-05-20T19:01:58"/>
    <n v="8.2191780821917804E-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7"/>
    <s v="photobooks"/>
    <n v="1433615400"/>
    <x v="2240"/>
    <n v="1436380200"/>
    <d v="2015-07-08T18:30:00"/>
    <n v="8.7671232876712329E-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n v="1413058063"/>
    <x v="2241"/>
    <n v="1415653663"/>
    <d v="2014-11-10T21:07:43"/>
    <n v="8.2305936073052713E-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8"/>
    <s v="plays"/>
    <n v="1454259272"/>
    <x v="2242"/>
    <n v="1458075600"/>
    <d v="2016-03-15T21:00:00"/>
    <n v="0.1210149670218289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8"/>
    <s v="plays"/>
    <n v="1468176527"/>
    <x v="2243"/>
    <n v="1470887940"/>
    <d v="2016-08-11T03:59:00"/>
    <n v="8.5978342212093925E-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n v="1322073309"/>
    <x v="2244"/>
    <n v="1325961309"/>
    <d v="2012-01-07T18:35:09"/>
    <n v="0.1232876712328767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n v="1268934736"/>
    <x v="2245"/>
    <n v="1272828120"/>
    <d v="2010-05-02T19:22:00"/>
    <n v="0.123458396752918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n v="1343867524"/>
    <x v="2246"/>
    <n v="1347854700"/>
    <d v="2012-09-17T04:05:00"/>
    <n v="0.1264325215626541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n v="1401426488"/>
    <x v="2247"/>
    <n v="1403150400"/>
    <d v="2014-06-19T04:00:00"/>
    <n v="5.4664890918312975E-2"/>
  </r>
  <r>
    <n v="796"/>
    <s v="Madrone: New Album for 2013"/>
    <s v="Madrone is an independent band creating melodic, emotional, &#10;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n v="1376687485"/>
    <x v="2248"/>
    <n v="1379279400"/>
    <d v="2013-09-15T21:10:00"/>
    <n v="8.2189085489607017E-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8"/>
    <s v="plays"/>
    <n v="1422886950"/>
    <x v="2249"/>
    <n v="1425478950"/>
    <d v="2015-03-04T14:22:30"/>
    <n v="8.2191780821917804E-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n v="1433799180"/>
    <x v="2250"/>
    <n v="1437621060"/>
    <d v="2015-07-23T03:11:00"/>
    <n v="0.1211910197868933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8"/>
    <s v="musical"/>
    <n v="1420044814"/>
    <x v="2251"/>
    <n v="1422636814"/>
    <d v="2015-01-30T16:53:34"/>
    <n v="8.2191780821917804E-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8"/>
    <s v="plays"/>
    <n v="1423242505"/>
    <x v="2252"/>
    <n v="1425830905"/>
    <d v="2015-03-08T16:08:25"/>
    <n v="8.2077625570762966E-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8"/>
    <s v="plays"/>
    <n v="1479866343"/>
    <x v="2253"/>
    <n v="1481731140"/>
    <d v="2016-12-14T15:59:00"/>
    <n v="5.9132324961952594E-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n v="1395417714"/>
    <x v="2254"/>
    <n v="1398009714"/>
    <d v="2014-04-20T16:01:54"/>
    <n v="8.2191780821917804E-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2"/>
    <s v="nonfiction"/>
    <n v="1363136487"/>
    <x v="2255"/>
    <n v="1365728487"/>
    <d v="2013-04-12T01:01:27"/>
    <n v="8.2191780821917804E-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n v="1416406744"/>
    <x v="2256"/>
    <n v="1418998744"/>
    <d v="2014-12-19T14:19:04"/>
    <n v="8.2191780821917804E-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n v="1304464914"/>
    <x v="2257"/>
    <n v="1307761200"/>
    <d v="2011-06-11T03:00:00"/>
    <n v="0.104524543378996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8"/>
    <s v="plays"/>
    <n v="1437063121"/>
    <x v="2258"/>
    <n v="1438358400"/>
    <d v="2015-07-31T16:00:00"/>
    <n v="4.1073027650956447E-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8"/>
    <s v="plays"/>
    <n v="1419104823"/>
    <x v="2259"/>
    <n v="1420524000"/>
    <d v="2015-01-06T06:00:00"/>
    <n v="4.5001807458154949E-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8"/>
    <s v="plays"/>
    <n v="1466019272"/>
    <x v="2260"/>
    <n v="1468611272"/>
    <d v="2016-07-15T19:34:32"/>
    <n v="8.2191780821917804E-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8"/>
    <s v="plays"/>
    <n v="1406831445"/>
    <x v="2261"/>
    <n v="1408464000"/>
    <d v="2014-08-19T16:00:00"/>
    <n v="5.1767979452046822E-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n v="1486522484"/>
    <x v="2262"/>
    <n v="1490752800"/>
    <d v="2017-03-29T02:00:00"/>
    <n v="0.1341424403855679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8"/>
    <s v="plays"/>
    <n v="1425187014"/>
    <x v="2263"/>
    <n v="1427775414"/>
    <d v="2015-03-31T04:16:54"/>
    <n v="8.2077625570762966E-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8"/>
    <s v="plays"/>
    <n v="1439567660"/>
    <x v="2264"/>
    <n v="1440820740"/>
    <d v="2015-08-29T03:59:00"/>
    <n v="3.9734906139018089E-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n v="1380217190"/>
    <x v="2265"/>
    <n v="1383676790"/>
    <d v="2013-11-05T18:39:50"/>
    <n v="0.1097031963470253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8"/>
    <s v="plays"/>
    <n v="1406782093"/>
    <x v="2266"/>
    <n v="1409374093"/>
    <d v="2014-08-30T04:48:13"/>
    <n v="8.2191780821917804E-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7"/>
    <s v="photobooks"/>
    <n v="1456491680"/>
    <x v="2267"/>
    <n v="1458943200"/>
    <d v="2016-03-25T22:00:00"/>
    <n v="7.7737189244043575E-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n v="1330908930"/>
    <x v="2268"/>
    <n v="1332719730"/>
    <d v="2012-03-25T23:55:30"/>
    <n v="5.7420091324187621E-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n v="1386626054"/>
    <x v="2269"/>
    <n v="1387835654"/>
    <d v="2013-12-23T21:54:14"/>
    <n v="3.8356164383561646E-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n v="1340329202"/>
    <x v="2270"/>
    <n v="1342921202"/>
    <d v="2012-07-22T01:40:02"/>
    <n v="8.2191780821917804E-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n v="1437412512"/>
    <x v="2271"/>
    <n v="1440004512"/>
    <d v="2015-08-19T17:15:12"/>
    <n v="8.2191780821917804E-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8"/>
    <s v="plays"/>
    <n v="1431509397"/>
    <x v="2272"/>
    <n v="1434452400"/>
    <d v="2015-06-16T11:00:00"/>
    <n v="9.3322012937597426E-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8"/>
    <s v="plays"/>
    <n v="1404927440"/>
    <x v="2273"/>
    <n v="1408815440"/>
    <d v="2014-08-23T17:37:20"/>
    <n v="0.1232876712328767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8"/>
    <s v="plays"/>
    <n v="1463334166"/>
    <x v="2274"/>
    <n v="1465062166"/>
    <d v="2016-06-04T17:42:46"/>
    <n v="5.4794520547945202E-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n v="1317064599"/>
    <x v="2275"/>
    <n v="1319860740"/>
    <d v="2011-10-29T03:59:00"/>
    <n v="8.8665049467279655E-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8"/>
    <s v="plays"/>
    <n v="1464653696"/>
    <x v="2276"/>
    <n v="1466567700"/>
    <d v="2016-06-22T03:55:00"/>
    <n v="6.0692668696091995E-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n v="1402441300"/>
    <x v="2277"/>
    <n v="1405033300"/>
    <d v="2014-07-10T23:01:40"/>
    <n v="8.2191780821917804E-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n v="1390667107"/>
    <x v="2278"/>
    <n v="1393259107"/>
    <d v="2014-02-24T16:25:07"/>
    <n v="8.2191780821917804E-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8"/>
    <s v="plays"/>
    <n v="1405923687"/>
    <x v="2279"/>
    <n v="1407905940"/>
    <d v="2014-08-13T04:59:00"/>
    <n v="6.2856830289202248E-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8"/>
    <s v="plays"/>
    <n v="1409179384"/>
    <x v="2280"/>
    <n v="1411771384"/>
    <d v="2014-09-26T22:43:04"/>
    <n v="8.2191780821917804E-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6"/>
    <s v="small batch"/>
    <n v="1411177456"/>
    <x v="2281"/>
    <n v="1414465860"/>
    <d v="2014-10-28T03:11:00"/>
    <n v="0.10427460679858173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n v="1316552050"/>
    <x v="2282"/>
    <n v="1321739650"/>
    <d v="2011-11-19T21:54:10"/>
    <n v="0.164497716894990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8"/>
    <s v="plays"/>
    <n v="1412617724"/>
    <x v="2283"/>
    <n v="1415213324"/>
    <d v="2014-11-05T18:48:44"/>
    <n v="8.2305936073072655E-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8"/>
    <s v="plays"/>
    <n v="1409336373"/>
    <x v="2284"/>
    <n v="1410580800"/>
    <d v="2014-09-13T04:00:00"/>
    <n v="3.9460521308969938E-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n v="1435590108"/>
    <x v="2285"/>
    <n v="1438441308"/>
    <d v="2015-08-01T15:01:48"/>
    <n v="9.0410958904109592E-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n v="1328649026"/>
    <x v="2286"/>
    <n v="1333771200"/>
    <d v="2012-04-07T04:00:00"/>
    <n v="0.1624230720446451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n v="1416338557"/>
    <x v="2287"/>
    <n v="1419136200"/>
    <d v="2014-12-21T04:30:00"/>
    <n v="8.8712677574829729E-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8"/>
    <s v="plays"/>
    <n v="1452546853"/>
    <x v="2288"/>
    <n v="1454047140"/>
    <d v="2016-01-29T05:59:00"/>
    <n v="4.7573788685936237E-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8"/>
    <s v="spaces"/>
    <n v="1472528141"/>
    <x v="2289"/>
    <n v="1475553540"/>
    <d v="2016-10-04T03:59:00"/>
    <n v="9.5934772957893794E-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n v="1311667854"/>
    <x v="2290"/>
    <n v="1316851854"/>
    <d v="2011-09-24T08:10:54"/>
    <n v="0.1643835616438356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8"/>
    <s v="plays"/>
    <n v="1433512775"/>
    <x v="2291"/>
    <n v="1434808775"/>
    <d v="2015-06-20T13:59:35"/>
    <n v="4.1095890410958902E-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n v="1395349475"/>
    <x v="2292"/>
    <n v="1397941475"/>
    <d v="2014-04-19T21:04:35"/>
    <n v="8.2191780821917804E-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n v="1349892735"/>
    <x v="2293"/>
    <n v="1351223940"/>
    <d v="2012-10-26T03:59:00"/>
    <n v="4.2212233637748224E-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8"/>
    <s v="plays"/>
    <n v="1434113265"/>
    <x v="2294"/>
    <n v="1436705265"/>
    <d v="2015-07-12T12:47:45"/>
    <n v="8.2191780821917804E-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8"/>
    <s v="plays"/>
    <n v="1463925590"/>
    <x v="2295"/>
    <n v="1465135190"/>
    <d v="2016-06-05T13:59:50"/>
    <n v="3.8356164383561646E-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8"/>
    <s v="plays"/>
    <n v="1425020810"/>
    <x v="2296"/>
    <n v="1427864340"/>
    <d v="2015-04-01T04:59:00"/>
    <n v="9.0167744799611982E-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n v="1442771722"/>
    <x v="2297"/>
    <n v="1445363722"/>
    <d v="2015-10-20T17:55:22"/>
    <n v="8.2191780821917804E-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n v="1301007738"/>
    <x v="2298"/>
    <n v="1303686138"/>
    <d v="2011-04-24T23:02:18"/>
    <n v="8.4931506849315067E-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n v="1415343874"/>
    <x v="2299"/>
    <n v="1418803140"/>
    <d v="2014-12-17T07:59:00"/>
    <n v="0.1096926052765187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n v="1418766895"/>
    <x v="2300"/>
    <n v="1421358895"/>
    <d v="2015-01-15T21:54:55"/>
    <n v="8.2191780821917804E-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8"/>
    <s v="plays"/>
    <n v="1440370768"/>
    <x v="2301"/>
    <n v="1442102400"/>
    <d v="2015-09-13T00:00:00"/>
    <n v="5.4909690512441517E-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n v="1397679445"/>
    <x v="2302"/>
    <n v="1400561940"/>
    <d v="2014-05-20T04:59:00"/>
    <n v="9.1403316844243562E-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8"/>
    <s v="musical"/>
    <n v="1466887297"/>
    <x v="2303"/>
    <n v="1469401200"/>
    <d v="2016-07-24T23:00:00"/>
    <n v="7.9715341197331563E-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8"/>
    <s v="plays"/>
    <n v="1468699782"/>
    <x v="2304"/>
    <n v="1471291782"/>
    <d v="2016-08-15T20:09:42"/>
    <n v="8.2191780821917804E-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n v="1311795167"/>
    <x v="2305"/>
    <n v="1316979167"/>
    <d v="2011-09-25T19:32:47"/>
    <n v="0.1643835616438356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n v="1372082558"/>
    <x v="2306"/>
    <n v="1374674558"/>
    <d v="2013-07-24T14:02:38"/>
    <n v="8.2191780821917804E-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n v="1381767859"/>
    <x v="2307"/>
    <n v="1384363459"/>
    <d v="2013-11-13T17:24:19"/>
    <n v="8.2305936073052713E-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8"/>
    <s v="plays"/>
    <n v="1335567144"/>
    <x v="2308"/>
    <n v="1338591144"/>
    <d v="2012-06-01T22:52:24"/>
    <n v="9.5890410958904104E-2"/>
  </r>
  <r>
    <n v="3253"/>
    <s v="EMPATHITRAX, a new play by Ana Nogueira"/>
    <s v="Can you ever truly feel what someone else is feeling?&#10;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8"/>
    <s v="plays"/>
    <n v="1471701028"/>
    <x v="2309"/>
    <n v="1473306300"/>
    <d v="2016-09-08T03:45:00"/>
    <n v="5.0902841197349107E-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8"/>
    <s v="plays"/>
    <n v="1406390457"/>
    <x v="2310"/>
    <n v="1408204857"/>
    <d v="2014-08-16T16:00:57"/>
    <n v="5.7534246575342465E-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n v="1366028563"/>
    <x v="2311"/>
    <n v="1368763140"/>
    <d v="2013-05-17T03:59:00"/>
    <n v="8.6712867833597412E-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8"/>
    <s v="plays"/>
    <n v="1436283107"/>
    <x v="2312"/>
    <n v="1438875107"/>
    <d v="2015-08-06T15:31:47"/>
    <n v="8.2191780821917804E-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8"/>
    <s v="plays"/>
    <n v="1398342170"/>
    <x v="2313"/>
    <n v="1400796420"/>
    <d v="2014-05-22T22:07:00"/>
    <n v="7.7823756976162353E-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n v="1473087637"/>
    <x v="2314"/>
    <n v="1475209620"/>
    <d v="2016-09-30T04:27:00"/>
    <n v="6.7287639523070944E-2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8"/>
    <s v="plays"/>
    <n v="1436376146"/>
    <x v="2315"/>
    <n v="1438968146"/>
    <d v="2015-08-07T17:22:26"/>
    <n v="8.2191780821917804E-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2"/>
    <s v="nonfiction"/>
    <n v="1416485333"/>
    <x v="2316"/>
    <n v="1418904533"/>
    <d v="2014-12-18T12:08:53"/>
    <n v="7.6712328767123292E-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n v="1348536417"/>
    <x v="2317"/>
    <n v="1352860017"/>
    <d v="2012-11-14T02:26:57"/>
    <n v="0.1371004566209979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n v="1427399962"/>
    <x v="2318"/>
    <n v="1429991962"/>
    <d v="2015-04-25T19:59:22"/>
    <n v="8.2191780821917804E-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8"/>
    <s v="plays"/>
    <n v="1455230214"/>
    <x v="2319"/>
    <n v="1457139600"/>
    <d v="2016-03-05T01:00:00"/>
    <n v="6.0546232876726683E-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2"/>
    <s v="nonfiction"/>
    <n v="1366381877"/>
    <x v="2320"/>
    <n v="1369010460"/>
    <d v="2013-05-20T00:41:00"/>
    <n v="8.3351820142049032E-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7"/>
    <s v="photobooks"/>
    <n v="1474663840"/>
    <x v="2321"/>
    <n v="1477255840"/>
    <d v="2016-10-23T20:50:40"/>
    <n v="8.2191780821917804E-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2"/>
    <s v="nonfiction"/>
    <n v="1401436539"/>
    <x v="2322"/>
    <n v="1404892539"/>
    <d v="2014-07-09T07:55:39"/>
    <n v="0.109589041095890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8"/>
    <s v="plays"/>
    <n v="1443029206"/>
    <x v="2323"/>
    <n v="1446091260"/>
    <d v="2015-10-29T04:01:00"/>
    <n v="9.7097095383043328E-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6"/>
    <s v="small batch"/>
    <n v="1412611498"/>
    <x v="2324"/>
    <n v="1415208840"/>
    <d v="2014-11-05T17:34:00"/>
    <n v="8.2361174530703699E-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8"/>
    <s v="plays"/>
    <n v="1435585497"/>
    <x v="2325"/>
    <n v="1438189200"/>
    <d v="2015-07-29T17:00:00"/>
    <n v="8.2562880517479537E-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n v="1283976268"/>
    <x v="2326"/>
    <n v="1286568268"/>
    <d v="2010-10-08T20:04:28"/>
    <n v="8.2191780821917804E-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n v="1396371612"/>
    <x v="2327"/>
    <n v="1398834000"/>
    <d v="2014-04-30T05:00:00"/>
    <n v="7.8081811263328832E-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n v="1409275671"/>
    <x v="2328"/>
    <n v="1411695300"/>
    <d v="2014-09-26T01:35:00"/>
    <n v="7.6725932267874844E-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n v="1459411371"/>
    <x v="2329"/>
    <n v="1461823140"/>
    <d v="2016-04-28T05:59:00"/>
    <n v="7.6476693302887325E-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n v="1438939673"/>
    <x v="2330"/>
    <n v="1441358873"/>
    <d v="2015-09-04T09:27:53"/>
    <n v="7.6712328767123292E-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8"/>
    <s v="plays"/>
    <n v="1435782748"/>
    <x v="2331"/>
    <n v="1438374748"/>
    <d v="2015-07-31T20:32:28"/>
    <n v="8.2191780821917804E-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n v="1413308545"/>
    <x v="2332"/>
    <n v="1415934000"/>
    <d v="2014-11-14T03:00:00"/>
    <n v="8.325263191274071E-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8"/>
    <s v="plays"/>
    <n v="1479932713"/>
    <x v="2333"/>
    <n v="1484024400"/>
    <d v="2017-01-10T05:00:00"/>
    <n v="0.12974654363266158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8"/>
    <s v="plays"/>
    <n v="1424414350"/>
    <x v="2334"/>
    <n v="1426775940"/>
    <d v="2015-03-19T14:39:00"/>
    <n v="7.4885527650930928E-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8"/>
    <s v="plays"/>
    <n v="1414778662"/>
    <x v="2335"/>
    <n v="1417374262"/>
    <d v="2014-11-30T19:04:22"/>
    <n v="8.2305936073052713E-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8"/>
    <s v="plays"/>
    <n v="1413432331"/>
    <x v="2336"/>
    <n v="1415253540"/>
    <d v="2014-11-06T05:59:00"/>
    <n v="5.7750158548958708E-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8"/>
    <s v="spaces"/>
    <n v="1452616143"/>
    <x v="2337"/>
    <n v="1455208143"/>
    <d v="2016-02-11T16:29:03"/>
    <n v="8.2191780821917804E-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8"/>
    <s v="musical"/>
    <n v="1398432758"/>
    <x v="2338"/>
    <n v="1401024758"/>
    <d v="2014-05-25T13:32:38"/>
    <n v="8.2191780821917804E-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n v="1413236738"/>
    <x v="2339"/>
    <n v="1415832338"/>
    <d v="2014-11-12T22:45:38"/>
    <n v="8.2305936073052713E-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n v="1429312694"/>
    <x v="2340"/>
    <n v="1433125200"/>
    <d v="2015-06-01T02:20:00"/>
    <n v="0.1208937721968427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n v="1444405901"/>
    <x v="2341"/>
    <n v="1447001501"/>
    <d v="2015-11-08T16:51:41"/>
    <n v="8.2305936073072655E-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8"/>
    <s v="plays"/>
    <n v="1447174261"/>
    <x v="2342"/>
    <n v="1449766261"/>
    <d v="2015-12-10T16:51:01"/>
    <n v="8.2191780821917804E-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n v="1429991062"/>
    <x v="2343"/>
    <n v="1431925200"/>
    <d v="2015-05-18T05:00:00"/>
    <n v="6.1331113647870493E-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8"/>
    <s v="plays"/>
    <n v="1417132986"/>
    <x v="2344"/>
    <n v="1419984000"/>
    <d v="2014-12-31T00:00:00"/>
    <n v="9.0405060882797331E-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8"/>
    <s v="plays"/>
    <n v="1434564660"/>
    <x v="2345"/>
    <n v="1437156660"/>
    <d v="2015-07-17T18:11:00"/>
    <n v="8.2191780821917804E-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8"/>
    <s v="plays"/>
    <n v="1432837358"/>
    <x v="2346"/>
    <n v="1435947758"/>
    <d v="2015-07-03T18:22:38"/>
    <n v="9.8630136986301367E-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n v="1366763437"/>
    <x v="2347"/>
    <n v="1369355437"/>
    <d v="2013-05-24T00:30:37"/>
    <n v="8.2191780821917804E-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n v="1380477691"/>
    <x v="2348"/>
    <n v="1382068740"/>
    <d v="2013-10-18T03:59:00"/>
    <n v="5.0451832825986968E-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8"/>
    <s v="plays"/>
    <n v="1448823673"/>
    <x v="2349"/>
    <n v="1452038100"/>
    <d v="2016-01-05T23:55:00"/>
    <n v="0.101928811517009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n v="1411417602"/>
    <x v="2350"/>
    <n v="1413547200"/>
    <d v="2014-10-17T12:00:00"/>
    <n v="6.7529109589040293E-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8"/>
    <s v="plays"/>
    <n v="1486129680"/>
    <x v="2351"/>
    <n v="1487944080"/>
    <d v="2017-02-24T13:48:00"/>
    <n v="5.7534246575342465E-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8"/>
    <s v="plays"/>
    <n v="1408313438"/>
    <x v="2352"/>
    <n v="1410901200"/>
    <d v="2014-09-16T21:00:00"/>
    <n v="8.2057394723492438E-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2"/>
    <s v="nonfiction"/>
    <n v="1423149525"/>
    <x v="2353"/>
    <n v="1425741525"/>
    <d v="2015-03-07T15:18:45"/>
    <n v="8.2191780821917804E-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7"/>
    <s v="photobooks"/>
    <n v="1482862100"/>
    <x v="2354"/>
    <n v="1485886100"/>
    <d v="2017-01-31T18:08:20"/>
    <n v="9.5890410958904104E-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8"/>
    <s v="plays"/>
    <n v="1444927771"/>
    <x v="2355"/>
    <n v="1447523371"/>
    <d v="2015-11-14T17:49:31"/>
    <n v="8.2305936073032784E-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8"/>
    <s v="plays"/>
    <n v="1404915822"/>
    <x v="2356"/>
    <n v="1410099822"/>
    <d v="2014-09-07T14:23:42"/>
    <n v="0.1643835616438356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8"/>
    <s v="spaces"/>
    <n v="1447515684"/>
    <x v="2357"/>
    <n v="1450971684"/>
    <d v="2015-12-24T15:41:24"/>
    <n v="0.109589041095890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n v="1436863609"/>
    <x v="2358"/>
    <n v="1439455609"/>
    <d v="2015-08-13T08:46:49"/>
    <n v="8.2191780821917804E-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6"/>
    <s v="small batch"/>
    <n v="1454858285"/>
    <x v="2359"/>
    <n v="1458742685"/>
    <d v="2016-03-23T14:18:05"/>
    <n v="0.1231735159817218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8"/>
    <s v="plays"/>
    <n v="1423455983"/>
    <x v="2360"/>
    <n v="1426044383"/>
    <d v="2015-03-11T03:26:23"/>
    <n v="8.2077625570762966E-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2"/>
    <s v="nonfiction"/>
    <n v="1367940806"/>
    <x v="2361"/>
    <n v="1370964806"/>
    <d v="2013-06-11T15:33:26"/>
    <n v="9.5890410958904104E-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6"/>
    <s v="small batch"/>
    <n v="1399902243"/>
    <x v="2362"/>
    <n v="1402494243"/>
    <d v="2014-06-11T13:44:03"/>
    <n v="8.2191780821917804E-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8"/>
    <s v="plays"/>
    <n v="1426002684"/>
    <x v="2363"/>
    <n v="1427860740"/>
    <d v="2015-04-01T03:59:00"/>
    <n v="5.8918569254196945E-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n v="1466512683"/>
    <x v="2364"/>
    <n v="1471579140"/>
    <d v="2016-08-19T03:59:00"/>
    <n v="0.1606562975646962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6"/>
    <s v="small batch"/>
    <n v="1456237656"/>
    <x v="2365"/>
    <n v="1458826056"/>
    <d v="2016-03-24T13:27:36"/>
    <n v="8.2077625570782894E-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2"/>
    <s v="nonfiction"/>
    <n v="1352847503"/>
    <x v="2366"/>
    <n v="1355439503"/>
    <d v="2012-12-13T22:58:23"/>
    <n v="8.2191780821917804E-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8"/>
    <s v="plays"/>
    <n v="1469329637"/>
    <x v="2367"/>
    <n v="1471921637"/>
    <d v="2016-08-23T03:07:17"/>
    <n v="8.2191780821917804E-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8"/>
    <s v="musical"/>
    <n v="1397819938"/>
    <x v="2368"/>
    <n v="1400475600"/>
    <d v="2014-05-19T05:00:00"/>
    <n v="8.4210489599204824E-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8"/>
    <s v="plays"/>
    <n v="1447606884"/>
    <x v="2369"/>
    <n v="1450328340"/>
    <d v="2015-12-17T04:59:00"/>
    <n v="8.6296803652957138E-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n v="1467476523"/>
    <x v="2370"/>
    <n v="1470068523"/>
    <d v="2016-08-01T16:22:03"/>
    <n v="8.2191780821917804E-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8"/>
    <s v="plays"/>
    <n v="1463145938"/>
    <x v="2371"/>
    <n v="1464987600"/>
    <d v="2016-06-03T21:00:00"/>
    <n v="5.8398718924392398E-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8"/>
    <s v="plays"/>
    <n v="1429881667"/>
    <x v="2372"/>
    <n v="1432612740"/>
    <d v="2015-05-26T03:59:00"/>
    <n v="8.6601756722466977E-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n v="1302654049"/>
    <x v="2373"/>
    <n v="1307838049"/>
    <d v="2011-06-12T00:20:49"/>
    <n v="0.1643835616438356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8"/>
    <s v="plays"/>
    <n v="1458647725"/>
    <x v="2374"/>
    <n v="1459348740"/>
    <d v="2016-03-30T14:39:00"/>
    <n v="2.2229039827473335E-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8"/>
    <s v="plays"/>
    <n v="1403721345"/>
    <x v="2375"/>
    <n v="1405017345"/>
    <d v="2014-07-10T18:35:45"/>
    <n v="4.1095890410958902E-2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8"/>
    <s v="plays"/>
    <n v="1437236378"/>
    <x v="2376"/>
    <n v="1438799760"/>
    <d v="2015-08-05T18:36:00"/>
    <n v="4.9574518011131781E-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6"/>
    <s v="small batch"/>
    <n v="1448400943"/>
    <x v="2377"/>
    <n v="1451001600"/>
    <d v="2015-12-25T00:00:00"/>
    <n v="8.246629249112368E-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8"/>
    <s v="plays"/>
    <n v="1459309704"/>
    <x v="2378"/>
    <n v="1464471840"/>
    <d v="2016-05-28T21:44:00"/>
    <n v="0.1636902587518992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7"/>
    <s v="photobooks"/>
    <n v="1466001246"/>
    <x v="2379"/>
    <n v="1468593246"/>
    <d v="2016-07-15T14:34:06"/>
    <n v="8.2191780821917804E-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8"/>
    <s v="musical"/>
    <n v="1407852068"/>
    <x v="2380"/>
    <n v="1410444068"/>
    <d v="2014-09-11T14:01:08"/>
    <n v="8.2191780821917804E-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7"/>
    <s v="photobooks"/>
    <n v="1430491527"/>
    <x v="2381"/>
    <n v="1433083527"/>
    <d v="2015-05-31T14:45:27"/>
    <n v="8.2191780821917804E-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n v="1392040806"/>
    <x v="2382"/>
    <n v="1393966800"/>
    <d v="2014-03-04T21:00:00"/>
    <n v="6.1072869101967436E-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n v="1301787287"/>
    <x v="2383"/>
    <n v="1303688087"/>
    <d v="2011-04-24T23:34:47"/>
    <n v="6.0273972602739728E-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n v="1351024232"/>
    <x v="2384"/>
    <n v="1356211832"/>
    <d v="2012-12-22T21:30:32"/>
    <n v="0.1644977168949705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n v="1423320389"/>
    <x v="2385"/>
    <n v="1424604600"/>
    <d v="2015-02-22T11:30:00"/>
    <n v="4.0722063673286991E-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8"/>
    <s v="plays"/>
    <n v="1481115905"/>
    <x v="2386"/>
    <n v="1483707905"/>
    <d v="2017-01-06T13:05:05"/>
    <n v="8.2191780821917804E-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n v="1391571319"/>
    <x v="2387"/>
    <n v="1395023719"/>
    <d v="2014-03-17T02:35:19"/>
    <n v="0.1094748858447555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n v="1459972182"/>
    <x v="2388"/>
    <n v="1462564182"/>
    <d v="2016-05-06T19:49:42"/>
    <n v="8.2191780821917804E-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8"/>
    <s v="plays"/>
    <n v="1467219043"/>
    <x v="2389"/>
    <n v="1469811043"/>
    <d v="2016-07-29T16:50:43"/>
    <n v="8.2191780821917804E-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8"/>
    <s v="plays"/>
    <n v="1470778559"/>
    <x v="2390"/>
    <n v="1473393600"/>
    <d v="2016-09-09T04:00:00"/>
    <n v="8.2922406139032442E-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8"/>
    <s v="plays"/>
    <n v="1430052298"/>
    <x v="2391"/>
    <n v="1433076298"/>
    <d v="2015-05-31T12:44:58"/>
    <n v="9.5890410958904104E-2"/>
  </r>
  <r>
    <n v="1661"/>
    <s v="Kyana"/>
    <s v="I am excited to present my debut pop project Kyana!&#10;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n v="1449359831"/>
    <x v="2392"/>
    <n v="1453064400"/>
    <d v="2016-01-17T21:00:00"/>
    <n v="0.1174711123794996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8"/>
    <s v="plays"/>
    <n v="1459856860"/>
    <x v="2393"/>
    <n v="1462402800"/>
    <d v="2016-05-04T23:00:00"/>
    <n v="8.0731227803115785E-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8"/>
    <s v="plays"/>
    <n v="1422834819"/>
    <x v="2394"/>
    <n v="1427806320"/>
    <d v="2015-03-31T12:52:00"/>
    <n v="0.1576452625570946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n v="1372210235"/>
    <x v="2395"/>
    <n v="1374802235"/>
    <d v="2013-07-26T01:30:35"/>
    <n v="8.2191780821917804E-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2"/>
    <s v="nonfiction"/>
    <n v="1359147872"/>
    <x v="2396"/>
    <n v="1361739872"/>
    <d v="2013-02-24T21:04:32"/>
    <n v="8.2191780821917804E-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n v="1390439304"/>
    <x v="2397"/>
    <n v="1393031304"/>
    <d v="2014-02-22T01:08:24"/>
    <n v="8.2191780821917804E-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7"/>
    <s v="photobooks"/>
    <n v="1465932340"/>
    <x v="2398"/>
    <n v="1468524340"/>
    <d v="2016-07-14T19:25:40"/>
    <n v="8.2191780821917804E-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n v="1273961999"/>
    <x v="2399"/>
    <n v="1278302400"/>
    <d v="2010-07-05T04:00:00"/>
    <n v="0.1376332128361068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5"/>
    <s v="tabletop games"/>
    <n v="1486691915"/>
    <x v="2400"/>
    <n v="1489283915"/>
    <d v="2017-03-12T01:58:35"/>
    <n v="8.2191780821917804E-2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n v="1333646743"/>
    <x v="2401"/>
    <n v="1336238743"/>
    <d v="2012-05-05T17:25:43"/>
    <n v="8.2191780821917804E-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8"/>
    <s v="plays"/>
    <n v="1445077121"/>
    <x v="2402"/>
    <n v="1447445820"/>
    <d v="2015-11-13T20:17:00"/>
    <n v="7.5110952562153374E-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8"/>
    <s v="plays"/>
    <n v="1455717790"/>
    <x v="2403"/>
    <n v="1456984740"/>
    <d v="2016-03-03T05:59:00"/>
    <n v="4.0174720953824634E-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8"/>
    <s v="spaces"/>
    <n v="1400504952"/>
    <x v="2404"/>
    <n v="1405688952"/>
    <d v="2014-07-18T13:09:12"/>
    <n v="0.1643835616438356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7"/>
    <s v="photobooks"/>
    <n v="1418064370"/>
    <x v="2405"/>
    <n v="1421952370"/>
    <d v="2015-01-22T18:46:10"/>
    <n v="0.1232876712328767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n v="1464196414"/>
    <x v="2406"/>
    <n v="1466827140"/>
    <d v="2016-06-25T03:59:00"/>
    <n v="8.3419774226287755E-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n v="1320122736"/>
    <x v="2407"/>
    <n v="1325310336"/>
    <d v="2011-12-31T05:45:36"/>
    <n v="0.164497716894970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n v="1319859339"/>
    <x v="2408"/>
    <n v="1322454939"/>
    <d v="2011-11-28T04:35:39"/>
    <n v="8.2305936073072655E-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8"/>
    <s v="plays"/>
    <n v="1402266840"/>
    <x v="2409"/>
    <n v="1404858840"/>
    <d v="2014-07-08T22:34:00"/>
    <n v="8.2191780821917804E-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8"/>
    <s v="plays"/>
    <n v="1458103188"/>
    <x v="2410"/>
    <n v="1461904788"/>
    <d v="2016-04-29T04:39:48"/>
    <n v="0.120547945205479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8"/>
    <s v="musical"/>
    <n v="1401336045"/>
    <x v="2411"/>
    <n v="1404360045"/>
    <d v="2014-07-03T04:00:45"/>
    <n v="9.5890410958904104E-2"/>
  </r>
  <r>
    <n v="321"/>
    <s v="An Impossible Project"/>
    <s v="The more digital the world, the more analog our dreams.&#10;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n v="1475577786"/>
    <x v="2412"/>
    <n v="1478605386"/>
    <d v="2016-11-08T11:43:06"/>
    <n v="9.6004566210058956E-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8"/>
    <s v="plays"/>
    <n v="1430505171"/>
    <x v="2413"/>
    <n v="1433097171"/>
    <d v="2015-05-31T18:32:51"/>
    <n v="8.2191780821917804E-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8"/>
    <s v="plays"/>
    <n v="1433259577"/>
    <x v="2414"/>
    <n v="1435851577"/>
    <d v="2015-07-02T15:39:37"/>
    <n v="8.2191780821917804E-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n v="1455563793"/>
    <x v="2415"/>
    <n v="1458152193"/>
    <d v="2016-03-16T18:16:33"/>
    <n v="8.2077625570782894E-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n v="1401924769"/>
    <x v="2416"/>
    <n v="1407085200"/>
    <d v="2014-08-03T17:00:00"/>
    <n v="0.1636361935565866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n v="1333001424"/>
    <x v="2417"/>
    <n v="1334556624"/>
    <d v="2012-04-16T06:10:24"/>
    <n v="4.9315068493150684E-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n v="1329890585"/>
    <x v="2418"/>
    <n v="1332362880"/>
    <d v="2012-03-21T20:48:00"/>
    <n v="7.8395960172510715E-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8"/>
    <s v="plays"/>
    <n v="1436551178"/>
    <x v="2419"/>
    <n v="1437447600"/>
    <d v="2015-07-21T03:00:00"/>
    <n v="2.8425355149673821E-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8"/>
    <s v="plays"/>
    <n v="1422983847"/>
    <x v="2420"/>
    <n v="1425142800"/>
    <d v="2015-02-28T17:00:00"/>
    <n v="6.8459950532717945E-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8"/>
    <s v="musical"/>
    <n v="1462489053"/>
    <x v="2421"/>
    <n v="1465081053"/>
    <d v="2016-06-04T22:57:33"/>
    <n v="8.2191780821917804E-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n v="1428428515"/>
    <x v="2422"/>
    <n v="1431122400"/>
    <d v="2015-05-08T22:00:00"/>
    <n v="8.5422532978206109E-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n v="1371491244"/>
    <x v="2423"/>
    <n v="1372827540"/>
    <d v="2013-07-03T04:59:00"/>
    <n v="4.237366818873952E-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8"/>
    <s v="plays"/>
    <n v="1412845246"/>
    <x v="2424"/>
    <n v="1415440846"/>
    <d v="2014-11-08T10:00:46"/>
    <n v="8.2305936073052713E-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n v="1366999870"/>
    <x v="2425"/>
    <n v="1370019600"/>
    <d v="2013-05-31T17:00:00"/>
    <n v="9.5755010147137276E-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7"/>
    <s v="photobooks"/>
    <n v="1468987269"/>
    <x v="2426"/>
    <n v="1472443269"/>
    <d v="2016-08-29T04:01:09"/>
    <n v="0.1095890410958904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8"/>
    <s v="plays"/>
    <n v="1442283562"/>
    <x v="2427"/>
    <n v="1444348800"/>
    <d v="2015-10-09T00:00:00"/>
    <n v="6.5488267376977466E-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n v="1378949465"/>
    <x v="2428"/>
    <n v="1381541465"/>
    <d v="2013-10-12T01:31:05"/>
    <n v="8.2191780821917804E-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n v="1401205731"/>
    <x v="2429"/>
    <n v="1403452131"/>
    <d v="2014-06-22T15:48:51"/>
    <n v="7.1232876712328766E-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n v="1487743223"/>
    <x v="2430"/>
    <n v="1490331623"/>
    <d v="2017-03-24T05:00:23"/>
    <n v="8.2077625570782894E-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8"/>
    <s v="plays"/>
    <n v="1472294229"/>
    <x v="2431"/>
    <n v="1474886229"/>
    <d v="2016-09-26T10:37:09"/>
    <n v="8.2191780821917804E-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n v="1479144880"/>
    <x v="2432"/>
    <n v="1481564080"/>
    <d v="2016-12-12T17:34:40"/>
    <n v="7.6712328767123292E-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8"/>
    <s v="musical"/>
    <n v="1406316312"/>
    <x v="2433"/>
    <n v="1409187600"/>
    <d v="2014-08-28T01:00:00"/>
    <n v="9.104794520547467E-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7"/>
    <s v="photobooks"/>
    <n v="1424198723"/>
    <x v="2434"/>
    <n v="1426787123"/>
    <d v="2015-03-19T17:45:23"/>
    <n v="8.2077625570782894E-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n v="1380150010"/>
    <x v="2435"/>
    <n v="1382742010"/>
    <d v="2013-10-25T23:00:10"/>
    <n v="8.2191780821917804E-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8"/>
    <s v="plays"/>
    <n v="1402580818"/>
    <x v="2436"/>
    <n v="1404359940"/>
    <d v="2014-07-03T03:59:00"/>
    <n v="5.6415588533755376E-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n v="1413827572"/>
    <x v="2437"/>
    <n v="1416423172"/>
    <d v="2014-11-19T18:52:52"/>
    <n v="8.2305936073052713E-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8"/>
    <s v="plays"/>
    <n v="1478018382"/>
    <x v="2438"/>
    <n v="1480613982"/>
    <d v="2016-12-01T17:39:42"/>
    <n v="8.2305936073052713E-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7"/>
    <s v="photobooks"/>
    <n v="1445363833"/>
    <x v="2439"/>
    <n v="1449205200"/>
    <d v="2015-12-04T05:00:00"/>
    <n v="0.1218089485032865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8"/>
    <s v="plays"/>
    <n v="1409669336"/>
    <x v="2440"/>
    <n v="1412434136"/>
    <d v="2014-10-04T14:48:56"/>
    <n v="8.7671232876712329E-2"/>
  </r>
  <r>
    <n v="2174"/>
    <s v="Chivo Funge and the Extensions"/>
    <s v="Chivo and his band of miscreants present their debut album &#10;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n v="1459861307"/>
    <x v="2441"/>
    <n v="1462453307"/>
    <d v="2016-05-05T13:01:47"/>
    <n v="8.2191780821917804E-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8"/>
    <s v="plays"/>
    <n v="1413790079"/>
    <x v="2442"/>
    <n v="1416385679"/>
    <d v="2014-11-19T08:27:59"/>
    <n v="8.2305936073072655E-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n v="1426714870"/>
    <x v="2443"/>
    <n v="1429228800"/>
    <d v="2015-04-17T00:00:00"/>
    <n v="7.9716197361735852E-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n v="1437573916"/>
    <x v="2444"/>
    <n v="1440165916"/>
    <d v="2015-08-21T14:05:16"/>
    <n v="8.2191780821917804E-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n v="1335570863"/>
    <x v="2445"/>
    <n v="1336866863"/>
    <d v="2012-05-12T23:54:23"/>
    <n v="4.1095890410958902E-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n v="1430151186"/>
    <x v="2446"/>
    <n v="1434039186"/>
    <d v="2015-06-11T16:13:06"/>
    <n v="0.123287671232876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n v="1409173492"/>
    <x v="2447"/>
    <n v="1411765492"/>
    <d v="2014-09-26T21:04:52"/>
    <n v="8.2191780821917804E-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n v="1421089938"/>
    <x v="2448"/>
    <n v="1422482400"/>
    <d v="2015-01-28T22:00:00"/>
    <n v="4.415468036530823E-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n v="1430158198"/>
    <x v="2449"/>
    <n v="1433134800"/>
    <d v="2015-06-01T05:00:00"/>
    <n v="9.4387430238437028E-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n v="1436972472"/>
    <x v="2450"/>
    <n v="1439136000"/>
    <d v="2015-08-09T16:00:00"/>
    <n v="6.8605022831068035E-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8"/>
    <s v="plays"/>
    <n v="1384364561"/>
    <x v="2451"/>
    <n v="1386910740"/>
    <d v="2013-12-13T04:59:00"/>
    <n v="8.0738806443437228E-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8"/>
    <s v="spaces"/>
    <n v="1400474329"/>
    <x v="2452"/>
    <n v="1402892700"/>
    <d v="2014-06-16T04:25:00"/>
    <n v="7.66860413495834E-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8"/>
    <s v="plays"/>
    <n v="1416555262"/>
    <x v="2453"/>
    <n v="1419220800"/>
    <d v="2014-12-22T04:00:00"/>
    <n v="8.4523655504844641E-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n v="1463517521"/>
    <x v="2454"/>
    <n v="1466002800"/>
    <d v="2016-06-15T15:00:00"/>
    <n v="7.8807680111630404E-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n v="1389107062"/>
    <x v="2455"/>
    <n v="1391641440"/>
    <d v="2014-02-05T23:04:00"/>
    <n v="8.0364599188212427E-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n v="1411433347"/>
    <x v="2456"/>
    <n v="1414025347"/>
    <d v="2014-10-23T00:49:07"/>
    <n v="8.2191780821917804E-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n v="1365348794"/>
    <x v="2457"/>
    <n v="1367940794"/>
    <d v="2013-05-07T15:33:14"/>
    <n v="8.2191780821917804E-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8"/>
    <s v="plays"/>
    <n v="1441120910"/>
    <x v="2458"/>
    <n v="1443808800"/>
    <d v="2015-10-02T18:00:00"/>
    <n v="8.5232432775258424E-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n v="1335232055"/>
    <x v="2459"/>
    <n v="1337824055"/>
    <d v="2012-05-24T01:47:35"/>
    <n v="8.2191780821917804E-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8"/>
    <s v="plays"/>
    <n v="1434669419"/>
    <x v="2460"/>
    <n v="1437261419"/>
    <d v="2015-07-18T23:16:59"/>
    <n v="8.2191780821917804E-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8"/>
    <s v="spaces"/>
    <n v="1401125238"/>
    <x v="2461"/>
    <n v="1402459200"/>
    <d v="2014-06-11T04:00:00"/>
    <n v="4.2299657534231427E-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n v="1293739714"/>
    <x v="2462"/>
    <n v="1295142660"/>
    <d v="2011-01-16T01:51:00"/>
    <n v="4.4487125824436015E-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8"/>
    <s v="musical"/>
    <n v="1428585710"/>
    <x v="2463"/>
    <n v="1431143940"/>
    <d v="2015-05-09T03:59:00"/>
    <n v="8.1120941146637301E-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8"/>
    <s v="plays"/>
    <n v="1464769251"/>
    <x v="2464"/>
    <n v="1467361251"/>
    <d v="2016-07-01T08:20:51"/>
    <n v="8.2191780821917804E-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n v="1337659393"/>
    <x v="2465"/>
    <n v="1340683393"/>
    <d v="2012-06-26T04:03:13"/>
    <n v="9.5890410958904104E-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n v="1315439879"/>
    <x v="2466"/>
    <n v="1318463879"/>
    <d v="2011-10-12T23:57:59"/>
    <n v="9.5890410958904104E-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8"/>
    <s v="spaces"/>
    <n v="1483646730"/>
    <x v="2467"/>
    <n v="1485547530"/>
    <d v="2017-01-27T20:05:30"/>
    <n v="6.0273972602739728E-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n v="1393882717"/>
    <x v="2468"/>
    <n v="1395532800"/>
    <d v="2014-03-23T00:00:00"/>
    <n v="5.2323788685954581E-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n v="1321252488"/>
    <x v="2469"/>
    <n v="1326436488"/>
    <d v="2012-01-13T06:34:48"/>
    <n v="0.164383561643835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n v="1326972107"/>
    <x v="2470"/>
    <n v="1329248940"/>
    <d v="2012-02-14T19:49:00"/>
    <n v="7.2197900811762056E-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n v="1329856839"/>
    <x v="2471"/>
    <n v="1331182740"/>
    <d v="2012-03-08T04:59:00"/>
    <n v="4.2044044901060312E-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n v="1423529152"/>
    <x v="2472"/>
    <n v="1426117552"/>
    <d v="2015-03-11T23:45:52"/>
    <n v="8.2077625570802837E-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8"/>
    <s v="plays"/>
    <n v="1446663686"/>
    <x v="2473"/>
    <n v="1449255686"/>
    <d v="2015-12-04T19:01:26"/>
    <n v="8.2191780821917804E-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8"/>
    <s v="musical"/>
    <n v="1430768800"/>
    <x v="2474"/>
    <n v="1433289600"/>
    <d v="2015-06-03T00:00:00"/>
    <n v="7.9934043632676727E-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n v="1363960278"/>
    <x v="2475"/>
    <n v="1367384340"/>
    <d v="2013-05-01T04:59:00"/>
    <n v="0.1085762937595088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7"/>
    <s v="photobooks"/>
    <n v="1400867283"/>
    <x v="2476"/>
    <n v="1403301540"/>
    <d v="2014-06-20T21:59:00"/>
    <n v="7.7189783105022294E-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8"/>
    <s v="plays"/>
    <n v="1472594585"/>
    <x v="2477"/>
    <n v="1476158340"/>
    <d v="2016-10-11T03:59:00"/>
    <n v="0.1130059297310988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8"/>
    <s v="plays"/>
    <n v="1478507176"/>
    <x v="2478"/>
    <n v="1481099176"/>
    <d v="2016-12-07T08:26:16"/>
    <n v="8.2191780821917804E-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n v="1314720721"/>
    <x v="2479"/>
    <n v="1319904721"/>
    <d v="2011-10-29T16:12:01"/>
    <n v="0.164383561643835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8"/>
    <s v="plays"/>
    <n v="1430425303"/>
    <x v="2480"/>
    <n v="1433017303"/>
    <d v="2015-05-30T20:21:43"/>
    <n v="8.2191780821917804E-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8"/>
    <s v="plays"/>
    <n v="1433090603"/>
    <x v="2481"/>
    <n v="1436114603"/>
    <d v="2015-07-05T16:43:23"/>
    <n v="9.5890410958904104E-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n v="1446683797"/>
    <x v="2482"/>
    <n v="1449644340"/>
    <d v="2015-12-09T06:59:00"/>
    <n v="9.3878202688998269E-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n v="1466737217"/>
    <x v="2483"/>
    <n v="1469329217"/>
    <d v="2016-07-24T03:00:17"/>
    <n v="8.2191780821917804E-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8"/>
    <s v="plays"/>
    <n v="1401714114"/>
    <x v="2484"/>
    <n v="1403546400"/>
    <d v="2014-06-23T18:00:00"/>
    <n v="5.8101407914762926E-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7"/>
    <s v="photobooks"/>
    <n v="1415824513"/>
    <x v="2485"/>
    <n v="1418961600"/>
    <d v="2014-12-19T04:00:00"/>
    <n v="9.9476376204984257E-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n v="1406914291"/>
    <x v="2486"/>
    <n v="1409506291"/>
    <d v="2014-08-31T17:31:31"/>
    <n v="8.2191780821917804E-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8"/>
    <s v="plays"/>
    <n v="1404743477"/>
    <x v="2487"/>
    <n v="1406557877"/>
    <d v="2014-07-28T14:31:17"/>
    <n v="5.7534246575342465E-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8"/>
    <s v="plays"/>
    <n v="1407157756"/>
    <x v="2488"/>
    <n v="1408942740"/>
    <d v="2014-08-25T04:59:00"/>
    <n v="5.6601471334360123E-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8"/>
    <s v="plays"/>
    <n v="1478030325"/>
    <x v="2489"/>
    <n v="1480579140"/>
    <d v="2016-12-01T07:59:00"/>
    <n v="8.0822393455090513E-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8"/>
    <s v="plays"/>
    <n v="1436408308"/>
    <x v="2490"/>
    <n v="1438333080"/>
    <d v="2015-07-31T08:58:00"/>
    <n v="6.1034119736175181E-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8"/>
    <s v="plays"/>
    <n v="1435670452"/>
    <x v="2491"/>
    <n v="1437676380"/>
    <d v="2015-07-23T18:33:00"/>
    <n v="6.3607559614409753E-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8"/>
    <s v="musical"/>
    <n v="1453827436"/>
    <x v="2492"/>
    <n v="1455602340"/>
    <d v="2016-02-16T05:59:00"/>
    <n v="5.6281836631138525E-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n v="1312865658"/>
    <x v="2493"/>
    <n v="1315457658"/>
    <d v="2011-09-08T04:54:18"/>
    <n v="8.2191780821917804E-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n v="1304129088"/>
    <x v="2494"/>
    <n v="1307851200"/>
    <d v="2011-06-12T04:00:00"/>
    <n v="0.1180273972602588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8"/>
    <s v="plays"/>
    <n v="1442536372"/>
    <x v="2495"/>
    <n v="1444264372"/>
    <d v="2015-10-08T00:32:52"/>
    <n v="5.4794520547945202E-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n v="1377252857"/>
    <x v="2496"/>
    <n v="1380599940"/>
    <d v="2013-10-01T03:59:00"/>
    <n v="0.10613530568239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7"/>
    <s v="photobooks"/>
    <n v="1455446303"/>
    <x v="2497"/>
    <n v="1458676860"/>
    <d v="2016-03-22T20:01:00"/>
    <n v="0.1024402904616866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8"/>
    <s v="spaces"/>
    <n v="1459865945"/>
    <x v="2498"/>
    <n v="1462316400"/>
    <d v="2016-05-03T23:00:00"/>
    <n v="7.7703418315560491E-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8"/>
    <s v="plays"/>
    <n v="1421252084"/>
    <x v="2499"/>
    <n v="1423119540"/>
    <d v="2015-02-05T06:59:00"/>
    <n v="5.921664129885245E-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n v="1443739388"/>
    <x v="2500"/>
    <n v="1446350400"/>
    <d v="2015-11-01T04:00:00"/>
    <n v="8.2794647387126052E-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8"/>
    <s v="plays"/>
    <n v="1439122800"/>
    <x v="2501"/>
    <n v="1440630000"/>
    <d v="2015-08-26T23:00:00"/>
    <n v="4.7792998477912269E-2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n v="1380585890"/>
    <x v="2502"/>
    <n v="1381881890"/>
    <d v="2013-10-16T00:04:50"/>
    <n v="4.1095890410958902E-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n v="1389041333"/>
    <x v="2503"/>
    <n v="1392929333"/>
    <d v="2014-02-20T20:48:53"/>
    <n v="0.1232876712328767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n v="1342487785"/>
    <x v="2504"/>
    <n v="1345079785"/>
    <d v="2012-08-16T01:16:25"/>
    <n v="8.2191780821917804E-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8"/>
    <s v="spaces"/>
    <n v="1486661793"/>
    <x v="2505"/>
    <n v="1488171540"/>
    <d v="2017-02-27T04:59:00"/>
    <n v="4.7873763318116977E-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2"/>
    <s v="nonfiction"/>
    <n v="1354816721"/>
    <x v="2506"/>
    <n v="1357408721"/>
    <d v="2013-01-05T17:58:41"/>
    <n v="8.2191780821917804E-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8"/>
    <s v="spaces"/>
    <n v="1485016430"/>
    <x v="2507"/>
    <n v="1490196830"/>
    <d v="2017-03-22T15:33:50"/>
    <n v="0.1642694063927007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8"/>
    <s v="plays"/>
    <n v="1421964325"/>
    <x v="2508"/>
    <n v="1424556325"/>
    <d v="2015-02-21T22:05:25"/>
    <n v="8.2191780821917804E-2"/>
  </r>
  <r>
    <n v="3505"/>
    <s v="Second Act: The Four Disgracers"/>
    <s v="Four myths.&#10;Four writers.&#10;Four new takes.&#10;&#10;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8"/>
    <s v="plays"/>
    <n v="1398983245"/>
    <x v="2509"/>
    <n v="1399953600"/>
    <d v="2014-05-13T04:00:00"/>
    <n v="3.0769755200392004E-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7"/>
    <s v="photobooks"/>
    <n v="1437923112"/>
    <x v="2510"/>
    <n v="1440515112"/>
    <d v="2015-08-25T15:05:12"/>
    <n v="8.2191780821917804E-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n v="1387569630"/>
    <x v="2511"/>
    <n v="1390161630"/>
    <d v="2014-01-19T20:00:30"/>
    <n v="8.2191780821917804E-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n v="1414781945"/>
    <x v="2512"/>
    <n v="1417463945"/>
    <d v="2014-12-01T19:59:05"/>
    <n v="8.5045662100449976E-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n v="1363981723"/>
    <x v="2513"/>
    <n v="1366664400"/>
    <d v="2013-04-22T21:00:00"/>
    <n v="8.5067129629637805E-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n v="1257444140"/>
    <x v="2514"/>
    <n v="1262302740"/>
    <d v="2009-12-31T23:39:00"/>
    <n v="0.1540651953323267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n v="1314577097"/>
    <x v="2515"/>
    <n v="1317438000"/>
    <d v="2011-10-01T03:00:00"/>
    <n v="9.0718639015729616E-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8"/>
    <s v="plays"/>
    <n v="1432033441"/>
    <x v="2516"/>
    <n v="1434625441"/>
    <d v="2015-06-18T11:04:01"/>
    <n v="8.2191780821917804E-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n v="1310155970"/>
    <x v="2517"/>
    <n v="1312747970"/>
    <d v="2011-08-07T20:12:50"/>
    <n v="8.2191780821917804E-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n v="1426028334"/>
    <x v="2518"/>
    <n v="1428620334"/>
    <d v="2015-04-09T22:58:54"/>
    <n v="8.2191780821917804E-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n v="1381430646"/>
    <x v="2519"/>
    <n v="1384322340"/>
    <d v="2013-11-13T05:59:00"/>
    <n v="9.169501522069555E-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n v="1404822107"/>
    <x v="2520"/>
    <n v="1407414107"/>
    <d v="2014-08-07T12:21:47"/>
    <n v="8.2191780821917804E-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8"/>
    <s v="plays"/>
    <n v="1479257980"/>
    <x v="2521"/>
    <n v="1484441980"/>
    <d v="2017-01-15T00:59:40"/>
    <n v="0.1643835616438356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n v="1279651084"/>
    <x v="2522"/>
    <n v="1283312640"/>
    <d v="2010-09-01T03:44:00"/>
    <n v="0.11610717909689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n v="1457553121"/>
    <x v="2523"/>
    <n v="1460141521"/>
    <d v="2016-04-08T18:52:01"/>
    <n v="8.2077625570762966E-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7"/>
    <s v="photobooks"/>
    <n v="1455043053"/>
    <x v="2524"/>
    <n v="1460223453"/>
    <d v="2016-04-09T17:37:33"/>
    <n v="0.1642694063926807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n v="1391005999"/>
    <x v="2525"/>
    <n v="1393597999"/>
    <d v="2014-02-28T14:33:19"/>
    <n v="8.2191780821917804E-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8"/>
    <s v="musical"/>
    <n v="1456421940"/>
    <x v="2526"/>
    <n v="1459010340"/>
    <d v="2016-03-26T16:39:00"/>
    <n v="8.2077625570802837E-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n v="1395162822"/>
    <x v="2527"/>
    <n v="1396890822"/>
    <d v="2014-04-07T17:13:42"/>
    <n v="5.4794520547945202E-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n v="1395277318"/>
    <x v="2528"/>
    <n v="1397354400"/>
    <d v="2014-04-13T02:00:00"/>
    <n v="6.5863838153237431E-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n v="1301847025"/>
    <x v="2529"/>
    <n v="1304439025"/>
    <d v="2011-05-03T16:10:25"/>
    <n v="8.2191780821917804E-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n v="1371569202"/>
    <x v="2530"/>
    <n v="1373475120"/>
    <d v="2013-07-10T16:52:00"/>
    <n v="6.0436263318115378E-2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n v="1463253240"/>
    <x v="2531"/>
    <n v="1468437240"/>
    <d v="2016-07-13T19:14:00"/>
    <n v="0.1643835616438356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n v="1481908613"/>
    <x v="2532"/>
    <n v="1485796613"/>
    <d v="2017-01-30T17:16:53"/>
    <n v="0.12328767123287671"/>
  </r>
  <r>
    <n v="1835"/>
    <s v="DIRTY LITTLE REBEL EP"/>
    <s v="WE ARE A HARD ROCK/PUNK BAND SEEKING FUNDS TO RECORD A NEW EP. &#10;&#10;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n v="1456851071"/>
    <x v="2533"/>
    <n v="1459439471"/>
    <d v="2016-03-31T15:51:11"/>
    <n v="8.2077625570782894E-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n v="1301524585"/>
    <x v="2534"/>
    <n v="1302926340"/>
    <d v="2011-04-16T03:59:00"/>
    <n v="4.4449359462205768E-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n v="1263474049"/>
    <x v="2535"/>
    <n v="1266210000"/>
    <d v="2010-02-15T05:00:00"/>
    <n v="8.6756437087781593E-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n v="1424825479"/>
    <x v="2536"/>
    <n v="1426698000"/>
    <d v="2015-03-18T17:00:00"/>
    <n v="5.9377251395218919E-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n v="1352766300"/>
    <x v="2537"/>
    <n v="1354845600"/>
    <d v="2012-12-07T02:00:00"/>
    <n v="6.5934170471852779E-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n v="1447381592"/>
    <x v="2538"/>
    <n v="1449973592"/>
    <d v="2015-12-13T02:26:32"/>
    <n v="8.2191780821917804E-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n v="1412836990"/>
    <x v="2539"/>
    <n v="1414378800"/>
    <d v="2014-10-27T03:00:00"/>
    <n v="4.8890474378486155E-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n v="1400691994"/>
    <x v="2540"/>
    <n v="1402938394"/>
    <d v="2014-06-16T17:06:34"/>
    <n v="7.1232876712328766E-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n v="1404833442"/>
    <x v="2541"/>
    <n v="1407686340"/>
    <d v="2014-08-10T15:59:00"/>
    <n v="9.0464802130906088E-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n v="1477133430"/>
    <x v="2542"/>
    <n v="1482321030"/>
    <d v="2016-12-21T11:50:30"/>
    <n v="0.164497716894990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n v="1253726650"/>
    <x v="2543"/>
    <n v="1260383040"/>
    <d v="2009-12-09T18:24:00"/>
    <n v="0.211072742262809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2"/>
    <s v="nonfiction"/>
    <n v="1448497134"/>
    <x v="2544"/>
    <n v="1451089134"/>
    <d v="2015-12-26T00:18:54"/>
    <n v="8.2191780821917804E-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n v="1252908330"/>
    <x v="2545"/>
    <n v="1259686800"/>
    <d v="2009-12-01T17:00:00"/>
    <n v="0.2149438736682011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n v="1321852592"/>
    <x v="2546"/>
    <n v="1325404740"/>
    <d v="2012-01-01T07:59:00"/>
    <n v="0.1126378741755416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n v="1396829189"/>
    <x v="2547"/>
    <n v="1399421189"/>
    <d v="2014-05-07T00:06:29"/>
    <n v="8.2191780821917804E-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n v="1423405922"/>
    <x v="2548"/>
    <n v="1426426322"/>
    <d v="2015-03-15T13:32:02"/>
    <n v="9.5776255707749267E-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7"/>
    <s v="photobooks"/>
    <n v="1429133323"/>
    <x v="2549"/>
    <n v="1431885600"/>
    <d v="2015-05-17T18:00:00"/>
    <n v="8.7274131151705611E-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n v="1317788623"/>
    <x v="2550"/>
    <n v="1319076000"/>
    <d v="2011-10-20T02:00:00"/>
    <n v="4.0822456874693297E-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n v="1447628974"/>
    <x v="2551"/>
    <n v="1450220974"/>
    <d v="2015-12-15T23:09:34"/>
    <n v="8.2191780821917804E-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8"/>
    <s v="plays"/>
    <n v="1443621612"/>
    <x v="2552"/>
    <n v="1446213612"/>
    <d v="2015-10-30T14:00:12"/>
    <n v="8.2191780821917804E-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7"/>
    <s v="photobooks"/>
    <n v="1456827573"/>
    <x v="2553"/>
    <n v="1459418400"/>
    <d v="2016-03-31T10:00:00"/>
    <n v="8.2154585235937161E-2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n v="1350061821"/>
    <x v="2554"/>
    <n v="1353621600"/>
    <d v="2012-11-22T22:00:00"/>
    <n v="0.1128798515981618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8"/>
    <s v="plays"/>
    <n v="1428358567"/>
    <x v="2555"/>
    <n v="1430600400"/>
    <d v="2015-05-02T21:00:00"/>
    <n v="7.1088058092353912E-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n v="1333070023"/>
    <x v="2556"/>
    <n v="1335662023"/>
    <d v="2012-04-29T01:13:43"/>
    <n v="8.2191780821917804E-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n v="1399504664"/>
    <x v="2557"/>
    <n v="1402286340"/>
    <d v="2014-06-09T03:59:00"/>
    <n v="8.8206367326237753E-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n v="1328752575"/>
    <x v="2558"/>
    <n v="1332636975"/>
    <d v="2012-03-25T00:56:15"/>
    <n v="0.1231735159817418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8"/>
    <s v="plays"/>
    <n v="1400675841"/>
    <x v="2559"/>
    <n v="1402095600"/>
    <d v="2014-06-06T23:00:00"/>
    <n v="4.5020262557077889E-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n v="1408624622"/>
    <x v="2560"/>
    <n v="1413604800"/>
    <d v="2014-10-18T04:00:00"/>
    <n v="0.1579204084221090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8"/>
    <s v="plays"/>
    <n v="1431354258"/>
    <x v="2561"/>
    <n v="1434074400"/>
    <d v="2015-06-12T02:00:00"/>
    <n v="8.6255136986298178E-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n v="1378735983"/>
    <x v="2562"/>
    <n v="1381723140"/>
    <d v="2013-10-14T03:59:00"/>
    <n v="9.4722127092843528E-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8"/>
    <s v="plays"/>
    <n v="1399286589"/>
    <x v="2563"/>
    <n v="1401595140"/>
    <d v="2014-06-01T03:59:00"/>
    <n v="7.3203671993930949E-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8"/>
    <s v="plays"/>
    <n v="1467129518"/>
    <x v="2564"/>
    <n v="1469721518"/>
    <d v="2016-07-28T15:58:38"/>
    <n v="8.2191780821917804E-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8"/>
    <s v="plays"/>
    <n v="1418860682"/>
    <x v="2565"/>
    <n v="1421452682"/>
    <d v="2015-01-16T23:58:02"/>
    <n v="8.2191780821917804E-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n v="1365275536"/>
    <x v="2566"/>
    <n v="1367867536"/>
    <d v="2013-05-06T19:12:16"/>
    <n v="8.2191780821917804E-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n v="1479184233"/>
    <x v="2567"/>
    <n v="1482208233"/>
    <d v="2016-12-20T04:30:33"/>
    <n v="9.5890410958904104E-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8"/>
    <s v="plays"/>
    <n v="1462140537"/>
    <x v="2568"/>
    <n v="1464732537"/>
    <d v="2016-05-31T22:08:57"/>
    <n v="8.2191780821917804E-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n v="1247504047"/>
    <x v="2569"/>
    <n v="1251777600"/>
    <d v="2009-09-01T04:00:00"/>
    <n v="0.1355134766615850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8"/>
    <s v="plays"/>
    <n v="1445791811"/>
    <x v="2570"/>
    <n v="1448838000"/>
    <d v="2015-11-29T23:00:00"/>
    <n v="9.6594019533232281E-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8"/>
    <s v="plays"/>
    <n v="1414277578"/>
    <x v="2571"/>
    <n v="1417305178"/>
    <d v="2014-11-29T23:52:58"/>
    <n v="9.6004566210039013E-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n v="1312821339"/>
    <x v="2572"/>
    <n v="1315413339"/>
    <d v="2011-09-07T16:35:39"/>
    <n v="8.2191780821917804E-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n v="1339091211"/>
    <x v="2573"/>
    <n v="1341683211"/>
    <d v="2012-07-07T17:46:51"/>
    <n v="8.2191780821917804E-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n v="1427867197"/>
    <x v="2574"/>
    <n v="1430459197"/>
    <d v="2015-05-01T05:46:37"/>
    <n v="8.2191780821917804E-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5"/>
    <s v="tabletop games"/>
    <n v="1436975965"/>
    <x v="2575"/>
    <n v="1438185565"/>
    <d v="2015-07-29T15:59:25"/>
    <n v="3.8356164383561646E-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n v="1435117889"/>
    <x v="2576"/>
    <n v="1437933600"/>
    <d v="2015-07-26T18:00:00"/>
    <n v="8.9285610096404733E-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8"/>
    <s v="spaces"/>
    <n v="1473445510"/>
    <x v="2577"/>
    <n v="1476037510"/>
    <d v="2016-10-09T18:25:10"/>
    <n v="8.2191780821917804E-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8"/>
    <s v="plays"/>
    <n v="1433980206"/>
    <x v="2578"/>
    <n v="1435881006"/>
    <d v="2015-07-02T23:50:06"/>
    <n v="6.0273972602739728E-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8"/>
    <s v="plays"/>
    <n v="1479826752"/>
    <x v="2579"/>
    <n v="1482418752"/>
    <d v="2016-12-22T14:59:12"/>
    <n v="8.2191780821917804E-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8"/>
    <s v="plays"/>
    <n v="1441125886"/>
    <x v="2580"/>
    <n v="1444149886"/>
    <d v="2015-10-06T16:44:46"/>
    <n v="9.5890410958904104E-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8"/>
    <s v="plays"/>
    <n v="1449116407"/>
    <x v="2581"/>
    <n v="1451881207"/>
    <d v="2016-01-04T04:20:07"/>
    <n v="8.7671232876712329E-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n v="1310693986"/>
    <x v="2582"/>
    <n v="1313276400"/>
    <d v="2011-08-13T23:00:00"/>
    <n v="8.1887810755969972E-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8"/>
    <s v="plays"/>
    <n v="1432484080"/>
    <x v="2583"/>
    <n v="1434384880"/>
    <d v="2015-06-15T16:14:40"/>
    <n v="6.0273972602739728E-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n v="1438873007"/>
    <x v="2584"/>
    <n v="1441378800"/>
    <d v="2015-09-04T15:00:00"/>
    <n v="7.9458174784368785E-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n v="1274705803"/>
    <x v="2585"/>
    <n v="1275529260"/>
    <d v="2010-06-03T01:41:00"/>
    <n v="2.6111650177594977E-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8"/>
    <s v="plays"/>
    <n v="1416977259"/>
    <x v="2586"/>
    <n v="1420088400"/>
    <d v="2015-01-01T05:00:00"/>
    <n v="9.8653633942152208E-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n v="1325007780"/>
    <x v="2587"/>
    <n v="1327167780"/>
    <d v="2012-01-21T17:43:00"/>
    <n v="6.8493150684931503E-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8"/>
    <s v="plays"/>
    <n v="1475460819"/>
    <x v="2588"/>
    <n v="1477976340"/>
    <d v="2016-11-01T04:59:00"/>
    <n v="7.9766647640794316E-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8"/>
    <s v="plays"/>
    <n v="1459268432"/>
    <x v="2589"/>
    <n v="1461860432"/>
    <d v="2016-04-28T16:20:32"/>
    <n v="8.2191780821917804E-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8"/>
    <s v="plays"/>
    <n v="1443036470"/>
    <x v="2590"/>
    <n v="1446418800"/>
    <d v="2015-11-01T23:00:00"/>
    <n v="0.1072529807204399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8"/>
    <s v="plays"/>
    <n v="1432663659"/>
    <x v="2591"/>
    <n v="1435255659"/>
    <d v="2015-06-25T18:07:39"/>
    <n v="8.2191780821917804E-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8"/>
    <s v="plays"/>
    <n v="1452048335"/>
    <x v="2592"/>
    <n v="1455936335"/>
    <d v="2016-02-20T02:45:35"/>
    <n v="0.1232876712328767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n v="1430768468"/>
    <x v="2593"/>
    <n v="1433376000"/>
    <d v="2015-06-04T00:00:00"/>
    <n v="8.2684297311001728E-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n v="1386123861"/>
    <x v="2594"/>
    <n v="1388649600"/>
    <d v="2014-01-02T08:00:00"/>
    <n v="8.009065829527609E-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8"/>
    <s v="plays"/>
    <n v="1467865967"/>
    <x v="2595"/>
    <n v="1470430800"/>
    <d v="2016-08-05T21:00:00"/>
    <n v="8.1330320903092904E-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n v="1286480070"/>
    <x v="2596"/>
    <n v="1291870740"/>
    <d v="2010-12-09T04:59:00"/>
    <n v="0.1709370243531127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n v="1336643377"/>
    <x v="2597"/>
    <n v="1339235377"/>
    <d v="2012-06-09T09:49:37"/>
    <n v="8.2191780821917804E-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n v="1273647255"/>
    <x v="2598"/>
    <n v="1278799200"/>
    <d v="2010-07-10T22:00:00"/>
    <n v="0.16336710426178186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n v="1340642717"/>
    <x v="2599"/>
    <n v="1343624400"/>
    <d v="2012-07-30T05:00:00"/>
    <n v="9.4548547691534021E-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n v="1277702894"/>
    <x v="2600"/>
    <n v="1281542340"/>
    <d v="2010-08-11T15:59:00"/>
    <n v="0.121748033992899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8"/>
    <s v="plays"/>
    <n v="1452448298"/>
    <x v="2601"/>
    <n v="1455138000"/>
    <d v="2016-02-10T21:00:00"/>
    <n v="8.528989091832892E-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8"/>
    <s v="plays"/>
    <n v="1419423083"/>
    <x v="2602"/>
    <n v="1422015083"/>
    <d v="2015-01-23T12:11:23"/>
    <n v="8.2191780821917804E-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8"/>
    <s v="plays"/>
    <n v="1431693409"/>
    <x v="2603"/>
    <n v="1434285409"/>
    <d v="2015-06-14T12:36:49"/>
    <n v="8.2191780821917804E-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8"/>
    <s v="plays"/>
    <n v="1459632398"/>
    <x v="2604"/>
    <n v="1462224398"/>
    <d v="2016-05-02T21:26:38"/>
    <n v="8.2191780821917804E-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n v="1331333108"/>
    <x v="2605"/>
    <n v="1333921508"/>
    <d v="2012-04-08T21:45:08"/>
    <n v="8.2077625570782894E-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n v="1380797834"/>
    <x v="2606"/>
    <n v="1383389834"/>
    <d v="2013-11-02T10:57:14"/>
    <n v="8.2191780821917804E-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n v="1414028490"/>
    <x v="2607"/>
    <n v="1415941920"/>
    <d v="2014-11-14T05:12:00"/>
    <n v="6.0674467275504421E-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n v="1408481176"/>
    <x v="2608"/>
    <n v="1411505176"/>
    <d v="2014-09-23T20:46:16"/>
    <n v="9.5890410958904104E-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8"/>
    <s v="plays"/>
    <n v="1432230914"/>
    <x v="2609"/>
    <n v="1434822914"/>
    <d v="2015-06-20T17:55:14"/>
    <n v="8.2191780821917804E-2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8"/>
    <s v="plays"/>
    <n v="1466793290"/>
    <x v="2610"/>
    <n v="1471977290"/>
    <d v="2016-08-23T18:34:50"/>
    <n v="0.1643835616438356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n v="1335293168"/>
    <x v="2611"/>
    <n v="1337885168"/>
    <d v="2012-05-24T18:46:08"/>
    <n v="8.2191780821917804E-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7"/>
    <s v="photobooks"/>
    <n v="1483712611"/>
    <x v="2612"/>
    <n v="1486391011"/>
    <d v="2017-02-06T14:23:31"/>
    <n v="8.4931506849315067E-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7"/>
    <s v="photobooks"/>
    <n v="1444904830"/>
    <x v="2613"/>
    <n v="1447426800"/>
    <d v="2015-11-13T15:00:00"/>
    <n v="7.997114408927912E-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8"/>
    <s v="spaces"/>
    <n v="1482249471"/>
    <x v="2614"/>
    <n v="1484841471"/>
    <d v="2017-01-19T15:57:51"/>
    <n v="8.2191780821917804E-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n v="1476386395"/>
    <x v="2615"/>
    <n v="1477342800"/>
    <d v="2016-10-24T21:00:00"/>
    <n v="3.0327403602231778E-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n v="1454691083"/>
    <x v="2616"/>
    <n v="1455555083"/>
    <d v="2016-02-15T16:51:23"/>
    <n v="2.7397260273972601E-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n v="1306525512"/>
    <x v="2617"/>
    <n v="1310857200"/>
    <d v="2011-07-16T23:00:00"/>
    <n v="0.137356925418573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n v="1343870462"/>
    <x v="2618"/>
    <n v="1346462462"/>
    <d v="2012-09-01T01:21:02"/>
    <n v="8.2191780821917804E-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n v="1358180968"/>
    <x v="2619"/>
    <n v="1362086700"/>
    <d v="2013-02-28T21:25:00"/>
    <n v="0.123849949264326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n v="1257871712"/>
    <x v="2620"/>
    <n v="1262325600"/>
    <d v="2010-01-01T06:00:00"/>
    <n v="0.1412318619989753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n v="1415028506"/>
    <x v="2621"/>
    <n v="1417620506"/>
    <d v="2014-12-03T15:28:26"/>
    <n v="8.2191780821917804E-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n v="1438882275"/>
    <x v="2622"/>
    <n v="1441042275"/>
    <d v="2015-08-31T17:31:15"/>
    <n v="6.8493150684931503E-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n v="1459220588"/>
    <x v="2623"/>
    <n v="1461902340"/>
    <d v="2016-04-29T03:59:00"/>
    <n v="8.5037798072053569E-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n v="1480546233"/>
    <x v="2624"/>
    <n v="1483138233"/>
    <d v="2016-12-30T22:50:33"/>
    <n v="8.2191780821917804E-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n v="1412149970"/>
    <x v="2625"/>
    <n v="1415004770"/>
    <d v="2014-11-03T08:52:50"/>
    <n v="9.052511415526443E-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8"/>
    <s v="musical"/>
    <n v="1418758780"/>
    <x v="2626"/>
    <n v="1423942780"/>
    <d v="2015-02-14T19:39:40"/>
    <n v="0.1643835616438356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n v="1371585703"/>
    <x v="2627"/>
    <n v="1373572903"/>
    <d v="2013-07-11T20:01:43"/>
    <n v="6.3013698630136991E-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n v="1359301335"/>
    <x v="2628"/>
    <n v="1362757335"/>
    <d v="2013-03-08T15:42:15"/>
    <n v="0.109589041095890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n v="1393272633"/>
    <x v="2629"/>
    <n v="1395861033"/>
    <d v="2014-03-26T19:10:33"/>
    <n v="8.2077625570782894E-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n v="1340139811"/>
    <x v="2630"/>
    <n v="1342731811"/>
    <d v="2012-07-19T21:03:31"/>
    <n v="8.2191780821917804E-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8"/>
    <s v="musical"/>
    <n v="1421812637"/>
    <x v="2631"/>
    <n v="1424516400"/>
    <d v="2015-02-21T11:00:00"/>
    <n v="8.5735762303384908E-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8"/>
    <s v="plays"/>
    <n v="1410785522"/>
    <x v="2632"/>
    <n v="1413377522"/>
    <d v="2014-10-15T12:52:02"/>
    <n v="8.2191780821917804E-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n v="1485270311"/>
    <x v="2633"/>
    <n v="1488333600"/>
    <d v="2017-03-01T02:00:00"/>
    <n v="9.7136256976128071E-2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n v="1392232830"/>
    <x v="2634"/>
    <n v="1394220030"/>
    <d v="2014-03-07T19:20:30"/>
    <n v="6.3013698630136991E-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8"/>
    <s v="plays"/>
    <n v="1422916261"/>
    <x v="2635"/>
    <n v="1425528000"/>
    <d v="2015-03-05T04:00:00"/>
    <n v="8.2817700405904943E-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n v="1481949983"/>
    <x v="2636"/>
    <n v="1485936000"/>
    <d v="2017-02-01T08:00:00"/>
    <n v="0.126395769913725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8"/>
    <s v="plays"/>
    <n v="1418159861"/>
    <x v="2637"/>
    <n v="1420751861"/>
    <d v="2015-01-08T21:17:41"/>
    <n v="8.2191780821917804E-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8"/>
    <s v="plays"/>
    <n v="1403146628"/>
    <x v="2638"/>
    <n v="1405095300"/>
    <d v="2014-07-11T16:15:00"/>
    <n v="6.1791983764592322E-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n v="1474402315"/>
    <x v="2639"/>
    <n v="1476994315"/>
    <d v="2016-10-20T20:11:55"/>
    <n v="8.2191780821917804E-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n v="1308900441"/>
    <x v="2640"/>
    <n v="1312960080"/>
    <d v="2011-08-10T07:08:00"/>
    <n v="0.128730308219183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8"/>
    <s v="plays"/>
    <n v="1442794397"/>
    <x v="2641"/>
    <n v="1445818397"/>
    <d v="2015-10-26T00:13:17"/>
    <n v="9.5890410958904104E-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8"/>
    <s v="plays"/>
    <n v="1421274954"/>
    <x v="2642"/>
    <n v="1423724400"/>
    <d v="2015-02-12T07:00:00"/>
    <n v="7.7671423135484779E-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n v="1310438737"/>
    <x v="2643"/>
    <n v="1315242360"/>
    <d v="2011-09-05T17:06:00"/>
    <n v="0.15232188609842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8"/>
    <s v="plays"/>
    <n v="1421101903"/>
    <x v="2644"/>
    <n v="1423693903"/>
    <d v="2015-02-11T22:31:43"/>
    <n v="8.2191780821917804E-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n v="1394633746"/>
    <x v="2645"/>
    <n v="1397225746"/>
    <d v="2014-04-11T14:15:46"/>
    <n v="8.2191780821917804E-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8"/>
    <s v="plays"/>
    <n v="1479609520"/>
    <x v="2646"/>
    <n v="1480899600"/>
    <d v="2016-12-05T01:00:00"/>
    <n v="4.0908168442427714E-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n v="1443812461"/>
    <x v="2647"/>
    <n v="1449000061"/>
    <d v="2015-12-01T20:01:01"/>
    <n v="0.16449771689497053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8"/>
    <s v="plays"/>
    <n v="1456862924"/>
    <x v="2648"/>
    <n v="1458100740"/>
    <d v="2016-03-16T03:59:00"/>
    <n v="3.925088787417897E-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8"/>
    <s v="plays"/>
    <n v="1432690814"/>
    <x v="2649"/>
    <n v="1434505214"/>
    <d v="2015-06-17T01:40:14"/>
    <n v="5.7534246575342465E-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7"/>
    <s v="photobooks"/>
    <n v="1430945149"/>
    <x v="2650"/>
    <n v="1433736000"/>
    <d v="2015-06-08T04:00:00"/>
    <n v="8.8497304667683629E-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8"/>
    <s v="plays"/>
    <n v="1448924882"/>
    <x v="2651"/>
    <n v="1450137600"/>
    <d v="2015-12-15T00:00:00"/>
    <n v="3.8455035514955743E-2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2"/>
    <s v="nonfiction"/>
    <n v="1306855163"/>
    <x v="2652"/>
    <n v="1309447163"/>
    <d v="2011-06-30T15:19:23"/>
    <n v="8.2191780821917804E-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8"/>
    <s v="plays"/>
    <n v="1467648456"/>
    <x v="2653"/>
    <n v="1470078000"/>
    <d v="2016-08-01T19:00:00"/>
    <n v="7.7040334855412035E-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n v="1444821127"/>
    <x v="2654"/>
    <n v="1446868800"/>
    <d v="2015-11-07T04:00:00"/>
    <n v="6.4931284880771128E-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8"/>
    <s v="spaces"/>
    <n v="1456920006"/>
    <x v="2655"/>
    <n v="1462100406"/>
    <d v="2016-05-01T11:00:06"/>
    <n v="0.16426940639268078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8"/>
    <s v="plays"/>
    <n v="1431046325"/>
    <x v="2656"/>
    <n v="1435733940"/>
    <d v="2015-07-01T06:59:00"/>
    <n v="0.148643296549980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n v="1352504857"/>
    <x v="2657"/>
    <n v="1356392857"/>
    <d v="2012-12-24T23:47:37"/>
    <n v="0.123287671232876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n v="1275851354"/>
    <x v="2658"/>
    <n v="1279778400"/>
    <d v="2010-07-22T06:00:00"/>
    <n v="0.1245258117706813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8"/>
    <s v="plays"/>
    <n v="1402391269"/>
    <x v="2659"/>
    <n v="1404983269"/>
    <d v="2014-07-10T09:07:49"/>
    <n v="8.2191780821917804E-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2"/>
    <s v="nonfiction"/>
    <n v="1483050930"/>
    <x v="2660"/>
    <n v="1485642930"/>
    <d v="2017-01-28T22:35:30"/>
    <n v="8.2191780821917804E-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2"/>
    <s v="nonfiction"/>
    <n v="1310069157"/>
    <x v="2661"/>
    <n v="1313957157"/>
    <d v="2011-08-21T20:05:57"/>
    <n v="0.1232876712328767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n v="1295887210"/>
    <x v="2662"/>
    <n v="1299775210"/>
    <d v="2011-03-10T16:40:10"/>
    <n v="0.1232876712328767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n v="1367933691"/>
    <x v="2663"/>
    <n v="1370525691"/>
    <d v="2013-06-06T13:34:51"/>
    <n v="8.2191780821917804E-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n v="1421190787"/>
    <x v="2664"/>
    <n v="1422400387"/>
    <d v="2015-01-27T23:13:07"/>
    <n v="3.8356164383561646E-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n v="1436464945"/>
    <x v="2665"/>
    <n v="1437674545"/>
    <d v="2015-07-23T18:02:25"/>
    <n v="3.8356164383561646E-2"/>
  </r>
  <r>
    <n v="2640"/>
    <s v="Save the Astronomy Van"/>
    <s v="Hi,&#10;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n v="1428551474"/>
    <x v="2666"/>
    <n v="1433735474"/>
    <d v="2015-06-08T03:51:14"/>
    <n v="0.1643835616438356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8"/>
    <s v="plays"/>
    <n v="1398348859"/>
    <x v="2667"/>
    <n v="1400533200"/>
    <d v="2014-05-19T21:00:00"/>
    <n v="6.9264998731613223E-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n v="1458741311"/>
    <x v="2668"/>
    <n v="1461333311"/>
    <d v="2016-04-22T13:55:11"/>
    <n v="8.2191780821917804E-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6"/>
    <s v="small batch"/>
    <n v="1475249138"/>
    <x v="2669"/>
    <n v="1477841138"/>
    <d v="2016-10-30T15:25:38"/>
    <n v="8.2191780821917804E-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5"/>
    <s v="tabletop games"/>
    <n v="1432826568"/>
    <x v="2670"/>
    <n v="1435418568"/>
    <d v="2015-06-27T15:22:48"/>
    <n v="8.2191780821917804E-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8"/>
    <s v="plays"/>
    <n v="1413065230"/>
    <x v="2671"/>
    <n v="1415234760"/>
    <d v="2014-11-06T00:46:00"/>
    <n v="6.879534500253176E-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n v="1428333875"/>
    <x v="2672"/>
    <n v="1433085875"/>
    <d v="2015-05-31T15:24:35"/>
    <n v="0.150684931506849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5"/>
    <s v="tabletop games"/>
    <n v="1386344289"/>
    <x v="2673"/>
    <n v="1388936289"/>
    <d v="2014-01-05T15:38:09"/>
    <n v="8.2191780821917804E-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8"/>
    <s v="plays"/>
    <n v="1483393836"/>
    <x v="2674"/>
    <n v="1485989940"/>
    <d v="2017-02-01T22:59:00"/>
    <n v="8.2321917808200834E-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8"/>
    <s v="spaces"/>
    <n v="1405974243"/>
    <x v="2675"/>
    <n v="1408566243"/>
    <d v="2014-08-20T20:24:03"/>
    <n v="8.2191780821917804E-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8"/>
    <s v="plays"/>
    <n v="1434104712"/>
    <x v="2676"/>
    <n v="1436696712"/>
    <d v="2015-07-12T10:25:12"/>
    <n v="8.2191780821917804E-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8"/>
    <s v="plays"/>
    <n v="1406811593"/>
    <x v="2677"/>
    <n v="1408638480"/>
    <d v="2014-08-21T16:28:00"/>
    <n v="5.7930206747849995E-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8"/>
    <s v="plays"/>
    <n v="1443665293"/>
    <x v="2678"/>
    <n v="1445817540"/>
    <d v="2015-10-25T23:59:00"/>
    <n v="6.8247304667682029E-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6"/>
    <s v="small batch"/>
    <n v="1403017146"/>
    <x v="2679"/>
    <n v="1405609146"/>
    <d v="2014-07-17T14:59:06"/>
    <n v="8.2191780821917804E-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8"/>
    <s v="plays"/>
    <n v="1456183649"/>
    <x v="2680"/>
    <n v="1458075600"/>
    <d v="2016-03-15T21:00:00"/>
    <n v="5.9993372653485019E-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8"/>
    <s v="plays"/>
    <n v="1380833367"/>
    <x v="2681"/>
    <n v="1383425367"/>
    <d v="2013-11-02T20:49:27"/>
    <n v="8.2191780821917804E-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n v="1469443916"/>
    <x v="2682"/>
    <n v="1472122316"/>
    <d v="2016-08-25T10:51:56"/>
    <n v="8.4931506849315067E-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n v="1413986501"/>
    <x v="2683"/>
    <n v="1416582101"/>
    <d v="2014-11-21T15:01:41"/>
    <n v="8.2305936073072655E-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n v="1485461905"/>
    <x v="2684"/>
    <n v="1488053905"/>
    <d v="2017-02-25T20:18:25"/>
    <n v="8.2191780821917804E-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n v="1270576379"/>
    <x v="2685"/>
    <n v="1276574400"/>
    <d v="2010-06-15T04:00:00"/>
    <n v="0.1901959982242360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n v="1408604363"/>
    <x v="2686"/>
    <n v="1410761280"/>
    <d v="2014-09-15T06:08:00"/>
    <n v="6.8395389396257139E-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n v="1470227660"/>
    <x v="2687"/>
    <n v="1471406340"/>
    <d v="2016-08-17T03:59:00"/>
    <n v="3.7375697615430435E-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n v="1403107451"/>
    <x v="2688"/>
    <n v="1405699451"/>
    <d v="2014-07-18T16:04:11"/>
    <n v="8.2191780821917804E-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n v="1459828960"/>
    <x v="2689"/>
    <n v="1462420960"/>
    <d v="2016-05-05T04:02:40"/>
    <n v="8.2191780821917804E-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n v="1438188106"/>
    <x v="2690"/>
    <n v="1439136000"/>
    <d v="2015-08-09T16:00:00"/>
    <n v="3.0057521562661324E-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n v="1434405044"/>
    <x v="2691"/>
    <n v="1437364740"/>
    <d v="2015-07-20T03:59:00"/>
    <n v="9.3851344495188851E-2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n v="1402394951"/>
    <x v="2692"/>
    <n v="1404986951"/>
    <d v="2014-07-10T10:09:11"/>
    <n v="8.2191780821917804E-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n v="1387834799"/>
    <x v="2693"/>
    <n v="1390426799"/>
    <d v="2014-01-22T21:39:59"/>
    <n v="8.2191780821917804E-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n v="1472571921"/>
    <x v="2694"/>
    <n v="1475163921"/>
    <d v="2016-09-29T15:45:21"/>
    <n v="8.2191780821917804E-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8"/>
    <s v="plays"/>
    <n v="1413404545"/>
    <x v="2695"/>
    <n v="1415222545"/>
    <d v="2014-11-05T21:22:25"/>
    <n v="5.7648401826477375E-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8"/>
    <s v="plays"/>
    <n v="1441290086"/>
    <x v="2696"/>
    <n v="1443018086"/>
    <d v="2015-09-23T14:21:26"/>
    <n v="5.4794520547945202E-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n v="1431903495"/>
    <x v="2697"/>
    <n v="1434949200"/>
    <d v="2015-06-22T05:00:00"/>
    <n v="9.657867199391261E-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8"/>
    <s v="plays"/>
    <n v="1413326248"/>
    <x v="2698"/>
    <n v="1415921848"/>
    <d v="2014-11-13T23:37:28"/>
    <n v="8.2305936073052713E-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n v="1343741347"/>
    <x v="2699"/>
    <n v="1346765347"/>
    <d v="2012-09-04T13:29:07"/>
    <n v="9.5890410958904104E-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8"/>
    <s v="plays"/>
    <n v="1472753745"/>
    <x v="2700"/>
    <n v="1475294340"/>
    <d v="2016-10-01T03:59:00"/>
    <n v="8.0561738964991497E-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8"/>
    <s v="plays"/>
    <n v="1462755424"/>
    <x v="2701"/>
    <n v="1465347424"/>
    <d v="2016-06-08T00:57:04"/>
    <n v="8.2191780821917804E-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n v="1297451245"/>
    <x v="2702"/>
    <n v="1299902400"/>
    <d v="2011-03-12T04:00:00"/>
    <n v="7.7725615169955034E-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8"/>
    <s v="musical"/>
    <n v="1436383889"/>
    <x v="2703"/>
    <n v="1438543889"/>
    <d v="2015-08-02T19:31:29"/>
    <n v="6.8493150684931503E-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n v="1307848482"/>
    <x v="2704"/>
    <n v="1310440482"/>
    <d v="2011-07-12T03:14:42"/>
    <n v="8.2191780821917804E-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n v="1351796674"/>
    <x v="2705"/>
    <n v="1354923000"/>
    <d v="2012-12-07T23:30:00"/>
    <n v="9.9135147133437046E-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8"/>
    <s v="plays"/>
    <n v="1484097734"/>
    <x v="2706"/>
    <n v="1487985734"/>
    <d v="2017-02-25T01:22:14"/>
    <n v="0.1232876712328767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8"/>
    <s v="plays"/>
    <n v="1425331068"/>
    <x v="2707"/>
    <n v="1427919468"/>
    <d v="2015-04-01T20:17:48"/>
    <n v="8.2077625570782894E-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8"/>
    <s v="plays"/>
    <n v="1436575280"/>
    <x v="2708"/>
    <n v="1439337600"/>
    <d v="2015-08-12T00:00:00"/>
    <n v="8.7592592592588753E-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8"/>
    <s v="plays"/>
    <n v="1485177952"/>
    <x v="2709"/>
    <n v="1487769952"/>
    <d v="2017-02-22T13:25:52"/>
    <n v="8.2191780821917804E-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8"/>
    <s v="plays"/>
    <n v="1455919438"/>
    <x v="2710"/>
    <n v="1457326740"/>
    <d v="2016-03-07T04:59:00"/>
    <n v="4.4625253678352912E-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6"/>
    <s v="small batch"/>
    <n v="1420643071"/>
    <x v="2711"/>
    <n v="1423235071"/>
    <d v="2015-02-06T15:04:31"/>
    <n v="8.2191780821917804E-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n v="1408366856"/>
    <x v="2712"/>
    <n v="1410958856"/>
    <d v="2014-09-17T13:00:56"/>
    <n v="8.2191780821917804E-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8"/>
    <s v="plays"/>
    <n v="1415392666"/>
    <x v="2713"/>
    <n v="1416545700"/>
    <d v="2014-11-21T04:55:00"/>
    <n v="3.656246829020459E-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n v="1275415679"/>
    <x v="2714"/>
    <n v="1279360740"/>
    <d v="2010-07-17T09:59:00"/>
    <n v="0.1250970636732670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8"/>
    <s v="plays"/>
    <n v="1435554104"/>
    <x v="2715"/>
    <n v="1437166920"/>
    <d v="2015-07-17T21:02:00"/>
    <n v="5.1142059868099547E-2"/>
  </r>
  <r>
    <n v="86"/>
    <s v="SECOND CHANCE - DEUXIÃˆME CHANCE"/>
    <s v="Two women, two destinies connected by a letter. &#10;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n v="1444828845"/>
    <x v="2716"/>
    <n v="1451226045"/>
    <d v="2015-12-27T14:20:45"/>
    <n v="0.2028538812785122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7"/>
    <s v="photobooks"/>
    <n v="1439907640"/>
    <x v="2717"/>
    <n v="1443363640"/>
    <d v="2015-09-27T14:20:40"/>
    <n v="0.1095890410958904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n v="1401846250"/>
    <x v="2718"/>
    <n v="1402710250"/>
    <d v="2014-06-14T01:44:10"/>
    <n v="2.7397260273972601E-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n v="1307594625"/>
    <x v="2719"/>
    <n v="1313370000"/>
    <d v="2011-08-15T01:00:00"/>
    <n v="0.1831359398782321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n v="1486149981"/>
    <x v="2720"/>
    <n v="1488741981"/>
    <d v="2017-03-05T19:26:21"/>
    <n v="8.2191780821917804E-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8"/>
    <s v="plays"/>
    <n v="1462443918"/>
    <x v="2721"/>
    <n v="1464863118"/>
    <d v="2016-06-02T10:25:18"/>
    <n v="7.6712328767123292E-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n v="1433523617"/>
    <x v="2722"/>
    <n v="1436115617"/>
    <d v="2015-07-05T17:00:17"/>
    <n v="8.2191780821917804E-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8"/>
    <s v="plays"/>
    <n v="1458416585"/>
    <x v="2723"/>
    <n v="1459978200"/>
    <d v="2016-04-06T21:30:00"/>
    <n v="4.9518486808715165E-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8"/>
    <s v="plays"/>
    <n v="1443461616"/>
    <x v="2724"/>
    <n v="1446053616"/>
    <d v="2015-10-28T17:33:36"/>
    <n v="8.2191780821917804E-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n v="1448284433"/>
    <x v="2725"/>
    <n v="1450825200"/>
    <d v="2015-12-22T23:00:00"/>
    <n v="8.056719304921188E-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n v="1441790658"/>
    <x v="2726"/>
    <n v="1443384840"/>
    <d v="2015-09-27T20:14:00"/>
    <n v="5.0551179604252407E-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7"/>
    <s v="photobooks"/>
    <n v="1425585229"/>
    <x v="2727"/>
    <n v="1427309629"/>
    <d v="2015-03-25T18:53:49"/>
    <n v="5.4680365296790365E-2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n v="1359140546"/>
    <x v="2728"/>
    <n v="1363024946"/>
    <d v="2013-03-11T18:02:26"/>
    <n v="0.1231735159817418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n v="1463493434"/>
    <x v="2729"/>
    <n v="1466171834"/>
    <d v="2016-06-17T13:57:14"/>
    <n v="8.4931506849315067E-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n v="1485345508"/>
    <x v="2730"/>
    <n v="1487937508"/>
    <d v="2017-02-24T11:58:28"/>
    <n v="8.2191780821917804E-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n v="1333653333"/>
    <x v="2731"/>
    <n v="1336245328"/>
    <d v="2012-05-05T19:15:28"/>
    <n v="8.2191622272960702E-2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n v="1340056398"/>
    <x v="2732"/>
    <n v="1342648398"/>
    <d v="2012-07-18T21:53:18"/>
    <n v="8.2191780821917804E-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n v="1340372006"/>
    <x v="2733"/>
    <n v="1341668006"/>
    <d v="2012-07-07T13:33:26"/>
    <n v="4.1095890410958902E-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8"/>
    <s v="spaces"/>
    <n v="1431649255"/>
    <x v="2734"/>
    <n v="1434241255"/>
    <d v="2015-06-14T00:20:55"/>
    <n v="8.2191780821917804E-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n v="1359848537"/>
    <x v="2735"/>
    <n v="1362872537"/>
    <d v="2013-03-09T23:42:17"/>
    <n v="9.5890410958904104E-2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8"/>
    <s v="plays"/>
    <n v="1460683339"/>
    <x v="2736"/>
    <n v="1463275339"/>
    <d v="2016-05-15T01:22:19"/>
    <n v="8.2191780821917804E-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n v="1292316697"/>
    <x v="2737"/>
    <n v="1296633540"/>
    <d v="2011-02-02T07:59:00"/>
    <n v="0.1368861935565715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8"/>
    <s v="spaces"/>
    <n v="1439834171"/>
    <x v="2738"/>
    <n v="1442426171"/>
    <d v="2015-09-16T17:56:11"/>
    <n v="8.2191780821917804E-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n v="1318864308"/>
    <x v="2739"/>
    <n v="1321459908"/>
    <d v="2011-11-16T16:11:48"/>
    <n v="8.2305936073052713E-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8"/>
    <s v="musical"/>
    <n v="1403599778"/>
    <x v="2740"/>
    <n v="1406854800"/>
    <d v="2014-08-01T01:00:00"/>
    <n v="0.1032160705225765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n v="1410555998"/>
    <x v="2741"/>
    <n v="1412135940"/>
    <d v="2014-10-01T03:59:00"/>
    <n v="5.0099632166420133E-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n v="1461078162"/>
    <x v="2742"/>
    <n v="1463670162"/>
    <d v="2016-05-19T15:02:42"/>
    <n v="8.2191780821917804E-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n v="1297687082"/>
    <x v="2743"/>
    <n v="1300275482"/>
    <d v="2011-03-16T11:38:02"/>
    <n v="8.2077625570762966E-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2"/>
    <s v="nonfiction"/>
    <n v="1414765794"/>
    <x v="2744"/>
    <n v="1417409940"/>
    <d v="2014-12-01T04:59:00"/>
    <n v="8.3845319634714893E-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7"/>
    <s v="photobooks"/>
    <n v="1430340195"/>
    <x v="2745"/>
    <n v="1433198520"/>
    <d v="2015-06-01T22:42:00"/>
    <n v="9.063689117200277E-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n v="1328760129"/>
    <x v="2746"/>
    <n v="1331352129"/>
    <d v="2012-03-10T04:02:09"/>
    <n v="8.2191780821917804E-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8"/>
    <s v="plays"/>
    <n v="1399490415"/>
    <x v="2747"/>
    <n v="1402341615"/>
    <d v="2014-06-09T19:20:15"/>
    <n v="9.0410958904109592E-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n v="1437587713"/>
    <x v="2748"/>
    <n v="1440179713"/>
    <d v="2015-08-21T17:55:13"/>
    <n v="8.2191780821917804E-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8"/>
    <s v="plays"/>
    <n v="1447164896"/>
    <x v="2749"/>
    <n v="1449756896"/>
    <d v="2015-12-10T14:14:56"/>
    <n v="8.2191780821917804E-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n v="1479070867"/>
    <x v="2750"/>
    <n v="1481716800"/>
    <d v="2016-12-14T12:00:00"/>
    <n v="8.3901985032979895E-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7"/>
    <s v="photobooks"/>
    <n v="1462248091"/>
    <x v="2751"/>
    <n v="1465272091"/>
    <d v="2016-06-07T04:01:31"/>
    <n v="9.5890410958904104E-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8"/>
    <s v="plays"/>
    <n v="1433243824"/>
    <x v="2752"/>
    <n v="1435835824"/>
    <d v="2015-07-02T11:17:04"/>
    <n v="8.2191780821917804E-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8"/>
    <s v="plays"/>
    <n v="1412360309"/>
    <x v="2753"/>
    <n v="1414862280"/>
    <d v="2014-11-01T17:18:00"/>
    <n v="7.933697995940249E-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n v="1325618773"/>
    <x v="2754"/>
    <n v="1327433173"/>
    <d v="2012-01-24T19:26:13"/>
    <n v="5.7534246575342465E-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n v="1412287303"/>
    <x v="2755"/>
    <n v="1414879303"/>
    <d v="2014-11-01T22:01:43"/>
    <n v="8.2191780821917804E-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n v="1339549982"/>
    <x v="2756"/>
    <n v="1340641440"/>
    <d v="2012-06-25T16:24:00"/>
    <n v="3.4609906139009321E-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n v="1375008418"/>
    <x v="2757"/>
    <n v="1380192418"/>
    <d v="2013-09-26T10:46:58"/>
    <n v="0.1643835616438356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n v="1356584974"/>
    <x v="2758"/>
    <n v="1359176974"/>
    <d v="2013-01-26T05:09:34"/>
    <n v="8.2191780821917804E-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n v="1455647149"/>
    <x v="2759"/>
    <n v="1458235549"/>
    <d v="2016-03-17T17:25:49"/>
    <n v="8.2077625570782894E-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n v="1428430342"/>
    <x v="2760"/>
    <n v="1431022342"/>
    <d v="2015-05-07T18:12:22"/>
    <n v="8.2191780821917804E-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n v="1480396125"/>
    <x v="2761"/>
    <n v="1482988125"/>
    <d v="2016-12-29T05:08:45"/>
    <n v="8.2191780821917804E-2"/>
  </r>
  <r>
    <n v="3407"/>
    <s v="Chlorine Edinburgh 2014"/>
    <s v="Biddy is 24. Biddy is a hopeless romantic. Biddy always wanted to be a vegan. Find out what happens&#10;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8"/>
    <s v="plays"/>
    <n v="1402049289"/>
    <x v="2762"/>
    <n v="1404641289"/>
    <d v="2014-07-06T10:08:09"/>
    <n v="8.2191780821917804E-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n v="1443801868"/>
    <x v="2763"/>
    <n v="1447434268"/>
    <d v="2015-11-13T17:04:28"/>
    <n v="0.1151826484018198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8"/>
    <s v="plays"/>
    <n v="1401666631"/>
    <x v="2764"/>
    <n v="1404258631"/>
    <d v="2014-07-01T23:50:31"/>
    <n v="8.2191780821917804E-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5"/>
    <s v="tabletop games"/>
    <n v="1479157278"/>
    <x v="2765"/>
    <n v="1481749278"/>
    <d v="2016-12-14T21:01:18"/>
    <n v="8.2191780821917804E-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n v="1348285321"/>
    <x v="2766"/>
    <n v="1351400400"/>
    <d v="2012-10-28T05:00:00"/>
    <n v="9.877850710301124E-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8"/>
    <s v="musical"/>
    <n v="1418150018"/>
    <x v="2767"/>
    <n v="1421606018"/>
    <d v="2015-01-18T18:33:38"/>
    <n v="0.109589041095890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n v="1438459303"/>
    <x v="2768"/>
    <n v="1440068400"/>
    <d v="2015-08-20T11:00:00"/>
    <n v="5.1024131151673716E-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n v="1383616856"/>
    <x v="2769"/>
    <n v="1386640856"/>
    <d v="2013-12-10T02:00:56"/>
    <n v="9.5890410958904104E-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n v="1444236216"/>
    <x v="2770"/>
    <n v="1445659140"/>
    <d v="2015-10-24T03:59:00"/>
    <n v="4.5120624048724668E-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n v="1332175476"/>
    <x v="2771"/>
    <n v="1334767476"/>
    <d v="2012-04-18T16:44:36"/>
    <n v="8.2191780821917804E-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n v="1432559424"/>
    <x v="2772"/>
    <n v="1433779200"/>
    <d v="2015-06-08T16:00:00"/>
    <n v="3.867884322680766E-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n v="1421279882"/>
    <x v="2773"/>
    <n v="1423871882"/>
    <d v="2015-02-13T23:58:02"/>
    <n v="8.2191780821917804E-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n v="1344917580"/>
    <x v="2774"/>
    <n v="1347249300"/>
    <d v="2012-09-10T03:55:00"/>
    <n v="7.3938356164391539E-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n v="1335541393"/>
    <x v="2775"/>
    <n v="1338219793"/>
    <d v="2012-05-28T15:43:13"/>
    <n v="8.4931506849315067E-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n v="1306608888"/>
    <x v="2776"/>
    <n v="1312095540"/>
    <d v="2011-07-31T06:59:00"/>
    <n v="0.1739805936073200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n v="1334783704"/>
    <x v="2777"/>
    <n v="1339080900"/>
    <d v="2012-06-07T14:55:00"/>
    <n v="0.1362631912734710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2"/>
    <s v="nonfiction"/>
    <n v="1433647882"/>
    <x v="2778"/>
    <n v="1434857482"/>
    <d v="2015-06-21T03:31:22"/>
    <n v="3.8356164383561646E-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n v="1447698010"/>
    <x v="2779"/>
    <n v="1450290010"/>
    <d v="2015-12-16T18:20:10"/>
    <n v="8.2191780821917804E-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n v="1382659060"/>
    <x v="2780"/>
    <n v="1386372120"/>
    <d v="2013-12-06T23:22:00"/>
    <n v="0.1177403602232416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8"/>
    <s v="plays"/>
    <n v="1472498042"/>
    <x v="2781"/>
    <n v="1473879600"/>
    <d v="2016-09-14T19:00:00"/>
    <n v="4.3808916793523792E-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8"/>
    <s v="plays"/>
    <n v="1412216665"/>
    <x v="2782"/>
    <n v="1413431940"/>
    <d v="2014-10-16T03:59:00"/>
    <n v="3.8536117453074677E-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n v="1461605020"/>
    <x v="2783"/>
    <n v="1463184000"/>
    <d v="2016-05-14T00:00:00"/>
    <n v="5.0069127346537304E-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n v="1463576390"/>
    <x v="2784"/>
    <n v="1466168390"/>
    <d v="2016-06-17T12:59:50"/>
    <n v="8.2191780821917804E-2"/>
  </r>
  <r>
    <n v="3694"/>
    <s v="Three Christs - Presented at Dixon Place"/>
    <s v="A new play exploring themes of reverence, belief, and certainty. &#10;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8"/>
    <s v="plays"/>
    <n v="1461985967"/>
    <x v="2785"/>
    <n v="1465178400"/>
    <d v="2016-06-06T02:00:00"/>
    <n v="0.101231386352088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6"/>
    <s v="small batch"/>
    <n v="1472110513"/>
    <x v="2786"/>
    <n v="1472621760"/>
    <d v="2016-08-31T05:36:00"/>
    <n v="1.6211536022346491E-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8"/>
    <s v="spaces"/>
    <n v="1434999621"/>
    <x v="2787"/>
    <n v="1435359600"/>
    <d v="2015-06-26T23:00:00"/>
    <n v="1.1414859208520757E-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8"/>
    <s v="plays"/>
    <n v="1462492178"/>
    <x v="2788"/>
    <n v="1467414000"/>
    <d v="2016-07-01T23:00:00"/>
    <n v="0.15606995180108879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n v="1405453354"/>
    <x v="2789"/>
    <n v="1407736740"/>
    <d v="2014-08-11T05:59:00"/>
    <n v="7.2405695078626583E-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n v="1332978688"/>
    <x v="2790"/>
    <n v="1335672000"/>
    <d v="2012-04-29T04:00:00"/>
    <n v="8.5404363267378061E-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n v="1423463574"/>
    <x v="2791"/>
    <n v="1428643974"/>
    <d v="2015-04-10T05:32:54"/>
    <n v="0.1642694063926807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8"/>
    <s v="plays"/>
    <n v="1466767728"/>
    <x v="2792"/>
    <n v="1469359728"/>
    <d v="2016-07-24T11:28:48"/>
    <n v="8.2191780821917804E-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8"/>
    <s v="plays"/>
    <n v="1435469559"/>
    <x v="2793"/>
    <n v="1439357559"/>
    <d v="2015-08-12T05:32:39"/>
    <n v="0.1232876712328767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n v="1413834007"/>
    <x v="2794"/>
    <n v="1419021607"/>
    <d v="2014-12-19T20:40:07"/>
    <n v="0.1644977168949705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n v="1363885211"/>
    <x v="2795"/>
    <n v="1367773211"/>
    <d v="2013-05-05T17:00:11"/>
    <n v="0.12328767123287671"/>
  </r>
  <r>
    <n v="3378"/>
    <s v="Rose of June"/>
    <s v="'Can you ever find acceptance in death?' &#10;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8"/>
    <s v="plays"/>
    <n v="1407400306"/>
    <x v="2796"/>
    <n v="1409490480"/>
    <d v="2014-08-31T13:08:00"/>
    <n v="6.6278982749874607E-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n v="1421076220"/>
    <x v="2797"/>
    <n v="1423668220"/>
    <d v="2015-02-11T15:23:40"/>
    <n v="8.2191780821917804E-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8"/>
    <s v="musical"/>
    <n v="1400002090"/>
    <x v="2798"/>
    <n v="1402594090"/>
    <d v="2014-06-12T17:28:10"/>
    <n v="8.2191780821917804E-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n v="1391479339"/>
    <x v="2799"/>
    <n v="1394071339"/>
    <d v="2014-03-06T02:02:19"/>
    <n v="8.2191780821917804E-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n v="1384480685"/>
    <x v="2800"/>
    <n v="1387072685"/>
    <d v="2013-12-15T01:58:05"/>
    <n v="8.2191780821917804E-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n v="1301975637"/>
    <x v="2801"/>
    <n v="1304920740"/>
    <d v="2011-05-09T05:59:00"/>
    <n v="9.3388603500761128E-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8"/>
    <s v="plays"/>
    <n v="1407258582"/>
    <x v="2802"/>
    <n v="1409072982"/>
    <d v="2014-08-26T17:09:42"/>
    <n v="5.7534246575342465E-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n v="1413997393"/>
    <x v="2803"/>
    <n v="1415815393"/>
    <d v="2014-11-12T18:03:13"/>
    <n v="5.7648401826477375E-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8"/>
    <s v="plays"/>
    <n v="1428572115"/>
    <x v="2804"/>
    <n v="1431164115"/>
    <d v="2015-05-09T09:35:15"/>
    <n v="8.2191780821917804E-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8"/>
    <s v="plays"/>
    <n v="1434415812"/>
    <x v="2805"/>
    <n v="1436511600"/>
    <d v="2015-07-10T07:00:00"/>
    <n v="6.6457001522082948E-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8"/>
    <s v="spaces"/>
    <n v="1415988591"/>
    <x v="2806"/>
    <n v="1418580591"/>
    <d v="2014-12-14T18:09:51"/>
    <n v="8.2191780821917804E-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n v="1307102266"/>
    <x v="2807"/>
    <n v="1309694266"/>
    <d v="2011-07-03T11:57:46"/>
    <n v="8.2191780821917804E-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7"/>
    <s v="photobooks"/>
    <n v="1465428595"/>
    <x v="2808"/>
    <n v="1467242995"/>
    <d v="2016-06-29T23:29:55"/>
    <n v="5.7534246575342465E-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8"/>
    <s v="plays"/>
    <n v="1484115418"/>
    <x v="2809"/>
    <n v="1487393940"/>
    <d v="2017-02-18T04:59:00"/>
    <n v="0.1039612506341854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8"/>
    <s v="plays"/>
    <n v="1433254268"/>
    <x v="2810"/>
    <n v="1435111200"/>
    <d v="2015-06-24T02:00:00"/>
    <n v="5.8882927447988023E-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8"/>
    <s v="plays"/>
    <n v="1454448012"/>
    <x v="2811"/>
    <n v="1458332412"/>
    <d v="2016-03-18T20:20:12"/>
    <n v="0.1231735159817218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n v="1361363825"/>
    <x v="2812"/>
    <n v="1363952225"/>
    <d v="2013-03-22T11:37:05"/>
    <n v="8.2077625570762966E-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8"/>
    <s v="plays"/>
    <n v="1413874798"/>
    <x v="2813"/>
    <n v="1416470398"/>
    <d v="2014-11-20T07:59:58"/>
    <n v="8.2305936073072655E-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n v="1395155478"/>
    <x v="2814"/>
    <n v="1397862000"/>
    <d v="2014-04-18T23:00:00"/>
    <n v="8.5823249619486841E-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n v="1449029266"/>
    <x v="2815"/>
    <n v="1452574800"/>
    <d v="2016-01-12T05:00:00"/>
    <n v="0.112428145611352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6"/>
    <s v="small batch"/>
    <n v="1435806054"/>
    <x v="2816"/>
    <n v="1437627540"/>
    <d v="2015-07-23T04:59:00"/>
    <n v="5.775894216133827E-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7"/>
    <s v="photobooks"/>
    <n v="1472026801"/>
    <x v="2817"/>
    <n v="1477210801"/>
    <d v="2016-10-23T08:20:01"/>
    <n v="0.1643835616438356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n v="1460554848"/>
    <x v="2818"/>
    <n v="1463146848"/>
    <d v="2016-05-13T13:40:48"/>
    <n v="8.2191780821917804E-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n v="1480616454"/>
    <x v="2819"/>
    <n v="1483208454"/>
    <d v="2016-12-31T18:20:54"/>
    <n v="8.2191780821917804E-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n v="1422534260"/>
    <x v="2820"/>
    <n v="1425211200"/>
    <d v="2015-03-01T12:00:00"/>
    <n v="8.4885210553020687E-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n v="1420158707"/>
    <x v="2821"/>
    <n v="1422750707"/>
    <d v="2015-02-01T00:31:47"/>
    <n v="8.2191780821917804E-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n v="1455991168"/>
    <x v="2822"/>
    <n v="1458579568"/>
    <d v="2016-03-21T16:59:28"/>
    <n v="8.2077625570762966E-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n v="1414725915"/>
    <x v="2823"/>
    <n v="1417321515"/>
    <d v="2014-11-30T04:25:15"/>
    <n v="8.2305936073052713E-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n v="1400253364"/>
    <x v="2824"/>
    <n v="1402845364"/>
    <d v="2014-06-15T15:16:04"/>
    <n v="8.2191780821917804E-2"/>
  </r>
  <r>
    <n v="3133"/>
    <s v="Hell Has No Fury by TwentySomething @ Edinburgh Fringe"/>
    <s v="TwentySomething is taking Hell Has No Fury to Edinburgh! &#10;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n v="1487770434"/>
    <x v="2825"/>
    <n v="1490358834"/>
    <d v="2017-03-24T12:33:54"/>
    <n v="8.2077625570782894E-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n v="1418824986"/>
    <x v="2826"/>
    <n v="1422712986"/>
    <d v="2015-01-31T14:03:06"/>
    <n v="0.1232876712328767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n v="1461064248"/>
    <x v="2827"/>
    <n v="1462878648"/>
    <d v="2016-05-10T11:10:48"/>
    <n v="5.7534246575342465E-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n v="1469026903"/>
    <x v="2828"/>
    <n v="1470058860"/>
    <d v="2016-08-01T13:41:00"/>
    <n v="3.2723141806192173E-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n v="1332452960"/>
    <x v="2829"/>
    <n v="1335562320"/>
    <d v="2012-04-27T21:32:00"/>
    <n v="9.859715880264372E-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n v="1427739268"/>
    <x v="2830"/>
    <n v="1430331268"/>
    <d v="2015-04-29T18:14:28"/>
    <n v="8.2191780821917804E-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5"/>
    <s v="tabletop games"/>
    <n v="1458748809"/>
    <x v="2831"/>
    <n v="1461369600"/>
    <d v="2016-04-23T00:00:00"/>
    <n v="8.3104737442922114E-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8"/>
    <s v="plays"/>
    <n v="1409620903"/>
    <x v="2832"/>
    <n v="1411264800"/>
    <d v="2014-09-21T02:00:00"/>
    <n v="5.2127631912737518E-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8"/>
    <s v="plays"/>
    <n v="1398828064"/>
    <x v="2833"/>
    <n v="1401595140"/>
    <d v="2014-06-01T03:59:00"/>
    <n v="8.7743404363274047E-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8"/>
    <s v="plays"/>
    <n v="1421092725"/>
    <x v="2834"/>
    <n v="1423138800"/>
    <d v="2015-02-05T12:20:00"/>
    <n v="6.4880612633176696E-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8"/>
    <s v="musical"/>
    <n v="1476317247"/>
    <x v="2835"/>
    <n v="1479175680"/>
    <d v="2016-11-15T02:08:00"/>
    <n v="9.0640315829540213E-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n v="1431620714"/>
    <x v="2836"/>
    <n v="1434212714"/>
    <d v="2015-06-13T16:25:14"/>
    <n v="8.2191780821917804E-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n v="1346345999"/>
    <x v="2837"/>
    <n v="1348545540"/>
    <d v="2012-09-25T03:59:00"/>
    <n v="6.9746987569769395E-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n v="1301969633"/>
    <x v="2838"/>
    <n v="1304561633"/>
    <d v="2011-05-05T02:13:53"/>
    <n v="8.2191780821917804E-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8"/>
    <s v="plays"/>
    <n v="1401123546"/>
    <x v="2839"/>
    <n v="1403715546"/>
    <d v="2014-06-25T16:59:06"/>
    <n v="8.2191780821917804E-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8"/>
    <s v="plays"/>
    <n v="1442804633"/>
    <x v="2840"/>
    <n v="1444528800"/>
    <d v="2015-10-11T02:00:00"/>
    <n v="5.4672976915265292E-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8"/>
    <s v="plays"/>
    <n v="1423041227"/>
    <x v="2841"/>
    <n v="1424181600"/>
    <d v="2015-02-17T14:00:00"/>
    <n v="3.616099061387789E-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n v="1396468782"/>
    <x v="2842"/>
    <n v="1399186740"/>
    <d v="2014-05-04T06:59:00"/>
    <n v="8.6185882800623087E-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n v="1349916366"/>
    <x v="2843"/>
    <n v="1352511966"/>
    <d v="2012-11-10T01:46:06"/>
    <n v="8.2305936073052713E-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n v="1400106171"/>
    <x v="2844"/>
    <n v="1403326740"/>
    <d v="2014-06-21T04:59:00"/>
    <n v="0.102123573059351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n v="1351210481"/>
    <x v="2845"/>
    <n v="1352937600"/>
    <d v="2012-11-15T00:00:00"/>
    <n v="5.4766584221215456E-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n v="1358346109"/>
    <x v="2846"/>
    <n v="1360938109"/>
    <d v="2013-02-15T14:21:49"/>
    <n v="8.2191780821917804E-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8"/>
    <s v="plays"/>
    <n v="1429651266"/>
    <x v="2847"/>
    <n v="1432694700"/>
    <d v="2015-05-27T02:45:00"/>
    <n v="9.6506659056288066E-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5"/>
    <s v="tabletop games"/>
    <n v="1452625822"/>
    <x v="2848"/>
    <n v="1455253140"/>
    <d v="2016-02-12T04:59:00"/>
    <n v="8.3311707255201678E-2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n v="1464105625"/>
    <x v="2849"/>
    <n v="1466697625"/>
    <d v="2016-06-23T16:00:25"/>
    <n v="8.2191780821917804E-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8"/>
    <s v="plays"/>
    <n v="1462841990"/>
    <x v="2850"/>
    <n v="1465196400"/>
    <d v="2016-06-06T07:00:00"/>
    <n v="7.4657851344509502E-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8"/>
    <s v="plays"/>
    <n v="1455790405"/>
    <x v="2851"/>
    <n v="1460970805"/>
    <d v="2016-04-18T09:13:25"/>
    <n v="0.164269406392700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8"/>
    <s v="spaces"/>
    <n v="1353960252"/>
    <x v="2852"/>
    <n v="1356552252"/>
    <d v="2012-12-26T20:04:12"/>
    <n v="8.2191780821917804E-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8"/>
    <s v="musical"/>
    <n v="1415737515"/>
    <x v="2853"/>
    <n v="1417465515"/>
    <d v="2014-12-01T20:25:15"/>
    <n v="5.4794520547945202E-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n v="1363017271"/>
    <x v="2854"/>
    <n v="1365609271"/>
    <d v="2013-04-10T15:54:31"/>
    <n v="8.2191780821917804E-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8"/>
    <s v="plays"/>
    <n v="1404168101"/>
    <x v="2855"/>
    <n v="1406760101"/>
    <d v="2014-07-30T22:41:41"/>
    <n v="8.2191780821917804E-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8"/>
    <s v="plays"/>
    <n v="1427121931"/>
    <x v="2856"/>
    <n v="1429772340"/>
    <d v="2015-04-23T06:59:00"/>
    <n v="8.4043918061907377E-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6"/>
    <s v="small batch"/>
    <n v="1461607591"/>
    <x v="2857"/>
    <n v="1464199591"/>
    <d v="2016-05-25T18:06:31"/>
    <n v="8.2191780821917804E-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8"/>
    <s v="plays"/>
    <n v="1413735806"/>
    <x v="2858"/>
    <n v="1416331406"/>
    <d v="2014-11-18T17:23:26"/>
    <n v="8.2305936073052713E-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8"/>
    <s v="plays"/>
    <n v="1487101741"/>
    <x v="2859"/>
    <n v="1489690141"/>
    <d v="2017-03-16T18:49:01"/>
    <n v="8.2077625570802837E-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n v="1445367619"/>
    <x v="2860"/>
    <n v="1447963219"/>
    <d v="2015-11-19T20:00:19"/>
    <n v="8.2305936073032784E-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n v="1458157512"/>
    <x v="2861"/>
    <n v="1460764800"/>
    <d v="2016-04-16T00:00:00"/>
    <n v="8.2676560121782969E-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7"/>
    <s v="photobooks"/>
    <n v="1473160292"/>
    <x v="2862"/>
    <n v="1475762400"/>
    <d v="2016-10-06T14:00:00"/>
    <n v="8.2512303399263354E-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n v="1393443400"/>
    <x v="2863"/>
    <n v="1396463800"/>
    <d v="2014-04-02T18:36:40"/>
    <n v="9.5776255707769195E-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8"/>
    <s v="plays"/>
    <n v="1462209169"/>
    <x v="2864"/>
    <n v="1464801169"/>
    <d v="2016-06-01T17:12:49"/>
    <n v="8.2191780821917804E-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8"/>
    <s v="plays"/>
    <n v="1463852904"/>
    <x v="2865"/>
    <n v="1464904800"/>
    <d v="2016-06-02T22:00:00"/>
    <n v="3.3355403348583446E-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8"/>
    <s v="spaces"/>
    <n v="1386011038"/>
    <x v="2866"/>
    <n v="1388303940"/>
    <d v="2013-12-29T07:59:00"/>
    <n v="7.270744545915489E-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n v="1318826921"/>
    <x v="2867"/>
    <n v="1324014521"/>
    <d v="2011-12-16T05:48:41"/>
    <n v="0.1644977168949904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n v="1386806254"/>
    <x v="2868"/>
    <n v="1387601040"/>
    <d v="2013-12-21T04:44:00"/>
    <n v="2.5202498731621198E-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7"/>
    <s v="photobooks"/>
    <n v="1481058170"/>
    <x v="2869"/>
    <n v="1483822800"/>
    <d v="2017-01-07T21:00:00"/>
    <n v="8.7665842212090742E-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8"/>
    <s v="spaces"/>
    <n v="1365082009"/>
    <x v="2870"/>
    <n v="1367674009"/>
    <d v="2013-05-04T13:26:49"/>
    <n v="8.2191780821917804E-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8"/>
    <s v="plays"/>
    <n v="1431372444"/>
    <x v="2871"/>
    <n v="1433964444"/>
    <d v="2015-06-10T19:27:24"/>
    <n v="8.2191780821917804E-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n v="1439494863"/>
    <x v="2872"/>
    <n v="1442345940"/>
    <d v="2015-09-15T19:39:00"/>
    <n v="9.0407058599720744E-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8"/>
    <s v="plays"/>
    <n v="1459953358"/>
    <x v="2873"/>
    <n v="1462545358"/>
    <d v="2016-05-06T14:35:58"/>
    <n v="8.2191780821917804E-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8"/>
    <s v="spaces"/>
    <n v="1455756294"/>
    <x v="2874"/>
    <n v="1460936694"/>
    <d v="2016-04-17T23:44:54"/>
    <n v="0.16426940639268078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n v="1427747906"/>
    <x v="2875"/>
    <n v="1430488740"/>
    <d v="2015-05-01T13:59:00"/>
    <n v="8.6911276002013454E-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n v="1366251510"/>
    <x v="2876"/>
    <n v="1367902740"/>
    <d v="2013-05-07T04:59:00"/>
    <n v="5.2360159817350267E-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n v="1394536048"/>
    <x v="2877"/>
    <n v="1399669200"/>
    <d v="2014-05-09T21:00:00"/>
    <n v="0.162771182141046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8"/>
    <s v="plays"/>
    <n v="1433698233"/>
    <x v="2878"/>
    <n v="1436290233"/>
    <d v="2015-07-07T17:30:33"/>
    <n v="8.2191780821917804E-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8"/>
    <s v="plays"/>
    <n v="1400570787"/>
    <x v="2879"/>
    <n v="1402848000"/>
    <d v="2014-06-15T16:00:00"/>
    <n v="7.2209950532721931E-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8"/>
    <s v="plays"/>
    <n v="1375729469"/>
    <x v="2880"/>
    <n v="1377284669"/>
    <d v="2013-08-23T19:04:29"/>
    <n v="4.9315068493150684E-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8"/>
    <s v="plays"/>
    <n v="1432032067"/>
    <x v="2881"/>
    <n v="1434624067"/>
    <d v="2015-06-18T10:41:07"/>
    <n v="8.2191780821917804E-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7"/>
    <s v="photobooks"/>
    <n v="1455892160"/>
    <x v="2882"/>
    <n v="1458480560"/>
    <d v="2016-03-20T13:29:20"/>
    <n v="8.2077625570762966E-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2"/>
    <s v="nonfiction"/>
    <n v="1373408731"/>
    <x v="2883"/>
    <n v="1378592731"/>
    <d v="2013-09-07T22:25:31"/>
    <n v="0.164383561643835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8"/>
    <s v="plays"/>
    <n v="1447594176"/>
    <x v="2884"/>
    <n v="1450051200"/>
    <d v="2015-12-14T00:00:00"/>
    <n v="7.7911719939115692E-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n v="1427224606"/>
    <x v="2885"/>
    <n v="1430154720"/>
    <d v="2015-04-27T17:12:00"/>
    <n v="9.2913305428722712E-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n v="1487360041"/>
    <x v="2886"/>
    <n v="1489775641"/>
    <d v="2017-03-17T18:34:01"/>
    <n v="7.659817351596844E-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n v="1409151789"/>
    <x v="2887"/>
    <n v="1411743789"/>
    <d v="2014-09-26T15:03:09"/>
    <n v="8.2191780821917804E-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n v="1360352124"/>
    <x v="2888"/>
    <n v="1364236524"/>
    <d v="2013-03-25T18:35:24"/>
    <n v="0.1231735159817418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n v="1425259011"/>
    <x v="2889"/>
    <n v="1430439411"/>
    <d v="2015-05-01T00:16:51"/>
    <n v="0.16426940639272064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8"/>
    <s v="plays"/>
    <n v="1438639130"/>
    <x v="2890"/>
    <n v="1440381600"/>
    <d v="2015-08-24T02:00:00"/>
    <n v="5.5253361237924292E-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8"/>
    <s v="plays"/>
    <n v="1404932004"/>
    <x v="2891"/>
    <n v="1407524004"/>
    <d v="2014-08-08T18:53:24"/>
    <n v="8.2191780821917804E-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8"/>
    <s v="plays"/>
    <n v="1464958484"/>
    <x v="2892"/>
    <n v="1468191540"/>
    <d v="2016-07-10T22:59:00"/>
    <n v="0.1025195332318592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8"/>
    <s v="plays"/>
    <n v="1445875718"/>
    <x v="2893"/>
    <n v="1448903318"/>
    <d v="2015-11-30T17:08:38"/>
    <n v="9.6004566210058956E-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8"/>
    <s v="spaces"/>
    <n v="1453137998"/>
    <x v="2894"/>
    <n v="1454433998"/>
    <d v="2016-02-02T17:26:38"/>
    <n v="4.1095890410958902E-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n v="1320287996"/>
    <x v="2895"/>
    <n v="1323747596"/>
    <d v="2011-12-13T03:39:56"/>
    <n v="0.109703196347025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n v="1347137731"/>
    <x v="2896"/>
    <n v="1349517540"/>
    <d v="2012-10-06T09:59:00"/>
    <n v="7.5463248351098466E-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8"/>
    <s v="plays"/>
    <n v="1464847089"/>
    <x v="2897"/>
    <n v="1466056689"/>
    <d v="2016-06-16T05:58:09"/>
    <n v="3.8356164383561646E-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2"/>
    <s v="nonfiction"/>
    <n v="1435606549"/>
    <x v="2898"/>
    <n v="1438228740"/>
    <d v="2015-07-30T03:59:00"/>
    <n v="8.3149131151691258E-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n v="1357187280"/>
    <x v="2899"/>
    <n v="1358755140"/>
    <d v="2013-01-21T07:59:00"/>
    <n v="4.9716514459658058E-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8"/>
    <s v="plays"/>
    <n v="1469465070"/>
    <x v="2900"/>
    <n v="1474649070"/>
    <d v="2016-09-23T16:44:30"/>
    <n v="0.1643835616438356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n v="1442963621"/>
    <x v="2901"/>
    <n v="1444778021"/>
    <d v="2015-10-13T23:13:41"/>
    <n v="5.7534246575342465E-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n v="1348363560"/>
    <x v="2902"/>
    <n v="1353551160"/>
    <d v="2012-11-22T02:26:00"/>
    <n v="0.1644977168949904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8"/>
    <s v="plays"/>
    <n v="1437508976"/>
    <x v="2903"/>
    <n v="1440100976"/>
    <d v="2015-08-20T20:02:56"/>
    <n v="8.2191780821917804E-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8"/>
    <s v="plays"/>
    <n v="1459533358"/>
    <x v="2904"/>
    <n v="1462125358"/>
    <d v="2016-05-01T17:55:58"/>
    <n v="8.2191780821917804E-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8"/>
    <s v="plays"/>
    <n v="1431951611"/>
    <x v="2905"/>
    <n v="1433113200"/>
    <d v="2015-05-31T23:00:00"/>
    <n v="3.6833745560629537E-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n v="1440535082"/>
    <x v="2906"/>
    <n v="1443127082"/>
    <d v="2015-09-24T20:38:02"/>
    <n v="8.2191780821917804E-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8"/>
    <s v="plays"/>
    <n v="1429120908"/>
    <x v="2907"/>
    <n v="1433131140"/>
    <d v="2015-06-01T03:59:00"/>
    <n v="0.1271636225266401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8"/>
    <s v="plays"/>
    <n v="1292793427"/>
    <x v="2908"/>
    <n v="1297977427"/>
    <d v="2011-02-17T21:17:07"/>
    <n v="0.1643835616438356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8"/>
    <s v="plays"/>
    <n v="1424927159"/>
    <x v="2909"/>
    <n v="1427342400"/>
    <d v="2015-03-26T04:00:00"/>
    <n v="7.6586789700676283E-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n v="1395407445"/>
    <x v="2910"/>
    <n v="1396648800"/>
    <d v="2014-04-04T22:00:00"/>
    <n v="3.936310882800919E-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8"/>
    <s v="plays"/>
    <n v="1452520614"/>
    <x v="2911"/>
    <n v="1454709600"/>
    <d v="2016-02-05T22:00:00"/>
    <n v="6.9412290715382824E-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8"/>
    <s v="musical"/>
    <n v="1408050685"/>
    <x v="2912"/>
    <n v="1410210685"/>
    <d v="2014-09-08T21:11:25"/>
    <n v="6.8493150684931503E-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5"/>
    <s v="tabletop games"/>
    <n v="1470062743"/>
    <x v="2913"/>
    <n v="1473213600"/>
    <d v="2016-09-07T02:00:00"/>
    <n v="9.9913020040568803E-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8"/>
    <s v="spaces"/>
    <n v="1413824447"/>
    <x v="2914"/>
    <n v="1416285300"/>
    <d v="2014-11-18T04:35:00"/>
    <n v="7.8033136732617955E-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n v="1465160334"/>
    <x v="2915"/>
    <n v="1467752334"/>
    <d v="2016-07-05T20:58:54"/>
    <n v="8.2191780821917804E-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8"/>
    <s v="plays"/>
    <n v="1473200844"/>
    <x v="2916"/>
    <n v="1475269200"/>
    <d v="2016-09-30T21:00:00"/>
    <n v="6.5587138508371556E-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8"/>
    <s v="plays"/>
    <n v="1416192689"/>
    <x v="2917"/>
    <n v="1418784689"/>
    <d v="2014-12-17T02:51:29"/>
    <n v="8.2191780821917804E-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8"/>
    <s v="plays"/>
    <n v="1444747843"/>
    <x v="2918"/>
    <n v="1447295460"/>
    <d v="2015-11-12T02:31:00"/>
    <n v="8.0784405124304362E-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n v="1468362207"/>
    <x v="2919"/>
    <n v="1469770500"/>
    <d v="2016-07-29T05:35:00"/>
    <n v="4.4656678082198954E-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8"/>
    <s v="plays"/>
    <n v="1442473210"/>
    <x v="2920"/>
    <n v="1445065210"/>
    <d v="2015-10-17T07:00:10"/>
    <n v="8.2191780821917804E-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8"/>
    <s v="plays"/>
    <n v="1410840126"/>
    <x v="2921"/>
    <n v="1412135940"/>
    <d v="2014-10-01T03:59:00"/>
    <n v="4.1089992389646647E-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n v="1423944037"/>
    <x v="2922"/>
    <n v="1426532437"/>
    <d v="2015-03-16T19:00:37"/>
    <n v="8.2077625570762966E-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8"/>
    <s v="plays"/>
    <n v="1441822828"/>
    <x v="2923"/>
    <n v="1444172340"/>
    <d v="2015-10-06T22:59:00"/>
    <n v="7.4502536783346507E-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n v="1354568384"/>
    <x v="2924"/>
    <n v="1357160384"/>
    <d v="2013-01-02T20:59:44"/>
    <n v="8.2191780821917804E-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n v="1307028855"/>
    <x v="2925"/>
    <n v="1312212855"/>
    <d v="2011-08-01T15:34:15"/>
    <n v="0.16438356164383561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8"/>
    <s v="plays"/>
    <n v="1438085273"/>
    <x v="2926"/>
    <n v="1440245273"/>
    <d v="2015-08-22T12:07:53"/>
    <n v="6.8493150684931503E-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8"/>
    <s v="plays"/>
    <n v="1459927041"/>
    <x v="2927"/>
    <n v="1462519041"/>
    <d v="2016-05-06T07:17:21"/>
    <n v="8.2191780821917804E-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8"/>
    <s v="plays"/>
    <n v="1424306110"/>
    <x v="2928"/>
    <n v="1424910910"/>
    <d v="2015-02-26T00:35:10"/>
    <n v="1.9178082191780823E-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8"/>
    <s v="plays"/>
    <n v="1421439552"/>
    <x v="2929"/>
    <n v="1422853140"/>
    <d v="2015-02-02T04:59:00"/>
    <n v="4.4824581430752103E-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8"/>
    <s v="spaces"/>
    <n v="1426815699"/>
    <x v="2930"/>
    <n v="1429152600"/>
    <d v="2015-04-16T02:50:00"/>
    <n v="7.4102644596650738E-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8"/>
    <s v="plays"/>
    <n v="1448136417"/>
    <x v="2931"/>
    <n v="1453244340"/>
    <d v="2016-01-19T22:59:00"/>
    <n v="0.16197117579909925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n v="1365643344"/>
    <x v="2932"/>
    <n v="1368235344"/>
    <d v="2013-05-11T01:22:24"/>
    <n v="8.2191780821917804E-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8"/>
    <s v="plays"/>
    <n v="1410461299"/>
    <x v="2933"/>
    <n v="1412259660"/>
    <d v="2014-10-02T14:21:00"/>
    <n v="5.7025653221712234E-2"/>
  </r>
  <r>
    <n v="2606"/>
    <s v="2000 Student Projects to the Edge of Space"/>
    <s v="PongSat 2 !!!!!&#10;&#10;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n v="1396026382"/>
    <x v="2934"/>
    <n v="1398791182"/>
    <d v="2014-04-29T17:06:22"/>
    <n v="8.7671232876712329E-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8"/>
    <s v="plays"/>
    <n v="1408129822"/>
    <x v="2935"/>
    <n v="1409720340"/>
    <d v="2014-09-03T04:59:00"/>
    <n v="5.0434994926434551E-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8"/>
    <s v="plays"/>
    <n v="1401214581"/>
    <x v="2936"/>
    <n v="1404190740"/>
    <d v="2014-07-01T04:59:00"/>
    <n v="9.4373382800613526E-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n v="1468001290"/>
    <x v="2937"/>
    <n v="1472864400"/>
    <d v="2016-09-03T01:00:00"/>
    <n v="0.1542082064941745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n v="1324041269"/>
    <x v="2938"/>
    <n v="1326633269"/>
    <d v="2012-01-15T13:14:29"/>
    <n v="8.2191780821917804E-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n v="1400704672"/>
    <x v="2939"/>
    <n v="1403323140"/>
    <d v="2014-06-21T03:59:00"/>
    <n v="8.3031075596147572E-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6"/>
    <s v="small batch"/>
    <n v="1462481718"/>
    <x v="2940"/>
    <n v="1465498800"/>
    <d v="2016-06-09T19:00:00"/>
    <n v="9.5671042617970964E-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n v="1436369818"/>
    <x v="2941"/>
    <n v="1440219540"/>
    <d v="2015-08-22T04:59:00"/>
    <n v="0.122073883815327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n v="1405248503"/>
    <x v="2942"/>
    <n v="1408039860"/>
    <d v="2014-08-14T18:11:00"/>
    <n v="8.8513349822430545E-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8"/>
    <s v="plays"/>
    <n v="1411109167"/>
    <x v="2943"/>
    <n v="1412974800"/>
    <d v="2014-10-10T21:00:00"/>
    <n v="5.9158834348048389E-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8"/>
    <s v="musical"/>
    <n v="1478616506"/>
    <x v="2944"/>
    <n v="1480399200"/>
    <d v="2016-11-29T06:00:00"/>
    <n v="5.6528855910706527E-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8"/>
    <s v="musical"/>
    <n v="1435372553"/>
    <x v="2945"/>
    <n v="1440556553"/>
    <d v="2015-08-26T02:35:53"/>
    <n v="0.1643835616438356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n v="1379540288"/>
    <x v="2946"/>
    <n v="1381449600"/>
    <d v="2013-10-11T00:00:00"/>
    <n v="6.0543886352109576E-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n v="1415661067"/>
    <x v="2947"/>
    <n v="1417389067"/>
    <d v="2014-11-30T23:11:07"/>
    <n v="5.4794520547945202E-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n v="1429824219"/>
    <x v="2948"/>
    <n v="1432416219"/>
    <d v="2015-05-23T21:23:39"/>
    <n v="8.2191780821917804E-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8"/>
    <s v="spaces"/>
    <n v="1473837751"/>
    <x v="2949"/>
    <n v="1476316800"/>
    <d v="2016-10-13T00:00:00"/>
    <n v="7.8610128107558852E-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n v="1457109121"/>
    <x v="2950"/>
    <n v="1461931860"/>
    <d v="2016-04-29T12:11:00"/>
    <n v="0.1529280504819774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7"/>
    <s v="photobooks"/>
    <n v="1487082286"/>
    <x v="2951"/>
    <n v="1489497886"/>
    <d v="2017-03-14T13:24:46"/>
    <n v="7.659817351596844E-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n v="1378746052"/>
    <x v="2952"/>
    <n v="1381424452"/>
    <d v="2013-10-10T17:00:52"/>
    <n v="8.4931506849315067E-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8"/>
    <s v="spaces"/>
    <n v="1450731048"/>
    <x v="2953"/>
    <n v="1453323048"/>
    <d v="2016-01-20T20:50:48"/>
    <n v="8.2191780821917804E-2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8"/>
    <s v="plays"/>
    <n v="1454354487"/>
    <x v="2954"/>
    <n v="1456946487"/>
    <d v="2016-03-02T19:21:27"/>
    <n v="8.2191780821917804E-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7"/>
    <s v="photobooks"/>
    <n v="1425502953"/>
    <x v="2955"/>
    <n v="1428091353"/>
    <d v="2015-04-03T20:02:33"/>
    <n v="8.2077625570782894E-2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8"/>
    <s v="plays"/>
    <n v="1434881005"/>
    <x v="2956"/>
    <n v="1437473005"/>
    <d v="2015-07-21T10:03:25"/>
    <n v="8.2191780821917804E-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n v="1338928537"/>
    <x v="2957"/>
    <n v="1341349200"/>
    <d v="2012-07-03T21:00:00"/>
    <n v="7.6758720192795921E-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8"/>
    <s v="plays"/>
    <n v="1417469639"/>
    <x v="2958"/>
    <n v="1420489560"/>
    <d v="2015-01-05T20:26:00"/>
    <n v="9.5761066717386711E-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6"/>
    <s v="small batch"/>
    <n v="1401204143"/>
    <x v="2959"/>
    <n v="1403796143"/>
    <d v="2014-06-26T15:22:23"/>
    <n v="8.2191780821917804E-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n v="1359568911"/>
    <x v="2960"/>
    <n v="1362160868"/>
    <d v="2013-03-01T18:01:08"/>
    <n v="8.2190417300862711E-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n v="1452550416"/>
    <x v="2961"/>
    <n v="1455142416"/>
    <d v="2016-02-10T22:13:36"/>
    <n v="8.2191780821917804E-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8"/>
    <s v="plays"/>
    <n v="1434484070"/>
    <x v="2962"/>
    <n v="1437076070"/>
    <d v="2015-07-16T19:47:50"/>
    <n v="8.2191780821917804E-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n v="1432269294"/>
    <x v="2963"/>
    <n v="1434342894"/>
    <d v="2015-06-15T04:34:54"/>
    <n v="6.575342465753424E-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n v="1360366708"/>
    <x v="2964"/>
    <n v="1362955108"/>
    <d v="2013-03-10T22:38:28"/>
    <n v="8.2077625570782894E-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n v="1340944096"/>
    <x v="2965"/>
    <n v="1342672096"/>
    <d v="2012-07-19T04:28:16"/>
    <n v="5.4794520547945202E-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2"/>
    <s v="nonfiction"/>
    <n v="1392847312"/>
    <x v="2966"/>
    <n v="1395435712"/>
    <d v="2014-03-21T21:01:52"/>
    <n v="8.2077625570762966E-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n v="1373305836"/>
    <x v="2967"/>
    <n v="1375033836"/>
    <d v="2013-07-28T17:50:36"/>
    <n v="5.4794520547945202E-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n v="1460037432"/>
    <x v="2968"/>
    <n v="1462629432"/>
    <d v="2016-05-07T13:57:12"/>
    <n v="8.2191780821917804E-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n v="1316919196"/>
    <x v="2969"/>
    <n v="1322106796"/>
    <d v="2011-11-24T03:53:16"/>
    <n v="0.16449771689497053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8"/>
    <s v="plays"/>
    <n v="1432315966"/>
    <x v="2970"/>
    <n v="1434907966"/>
    <d v="2015-06-21T17:32:46"/>
    <n v="8.2191780821917804E-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n v="1462806419"/>
    <x v="2971"/>
    <n v="1464817320"/>
    <d v="2016-06-01T21:42:00"/>
    <n v="6.376525240992946E-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7"/>
    <s v="photobooks"/>
    <n v="1401201881"/>
    <x v="2972"/>
    <n v="1403880281"/>
    <d v="2014-06-27T14:44:41"/>
    <n v="8.4931506849315067E-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n v="1392171770"/>
    <x v="2973"/>
    <n v="1395624170"/>
    <d v="2014-03-24T01:22:50"/>
    <n v="0.109474885844755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n v="1378306140"/>
    <x v="2974"/>
    <n v="1379515740"/>
    <d v="2013-09-18T14:49:00"/>
    <n v="3.8356164383561646E-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7"/>
    <s v="photobooks"/>
    <n v="1430060671"/>
    <x v="2975"/>
    <n v="1433948671"/>
    <d v="2015-06-10T15:04:31"/>
    <n v="0.1232876712328767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8"/>
    <s v="plays"/>
    <n v="1474339696"/>
    <x v="2976"/>
    <n v="1476931696"/>
    <d v="2016-10-20T02:48:16"/>
    <n v="8.2191780821917804E-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n v="1291227054"/>
    <x v="2977"/>
    <n v="1299003054"/>
    <d v="2011-03-01T18:10:54"/>
    <n v="0.2465753424657534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n v="1314765025"/>
    <x v="2978"/>
    <n v="1317538740"/>
    <d v="2011-10-02T06:59:00"/>
    <n v="8.7953925672248773E-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8"/>
    <s v="musical"/>
    <n v="1461718475"/>
    <x v="2979"/>
    <n v="1464310475"/>
    <d v="2016-05-27T00:54:35"/>
    <n v="8.2191780821917804E-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8"/>
    <s v="plays"/>
    <n v="1408383994"/>
    <x v="2980"/>
    <n v="1410975994"/>
    <d v="2014-09-17T17:46:34"/>
    <n v="8.2191780821917804E-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8"/>
    <s v="plays"/>
    <n v="1458336672"/>
    <x v="2981"/>
    <n v="1460260800"/>
    <d v="2016-04-10T04:00:00"/>
    <n v="6.1013698630148147E-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8"/>
    <s v="plays"/>
    <n v="1414605776"/>
    <x v="2982"/>
    <n v="1416589200"/>
    <d v="2014-11-21T17:00:00"/>
    <n v="6.289396245558411E-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n v="1414108906"/>
    <x v="2983"/>
    <n v="1416704506"/>
    <d v="2014-11-23T01:01:46"/>
    <n v="8.2305936073072655E-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2"/>
    <s v="nonfiction"/>
    <n v="1346806909"/>
    <x v="2984"/>
    <n v="1348372740"/>
    <d v="2012-09-23T03:59:00"/>
    <n v="4.9652175291733214E-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n v="1269928430"/>
    <x v="2985"/>
    <n v="1273522560"/>
    <d v="2010-05-10T20:16:00"/>
    <n v="0.11396911466262569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n v="1441143397"/>
    <x v="2986"/>
    <n v="1443641340"/>
    <d v="2015-09-30T19:29:00"/>
    <n v="7.9209252917295483E-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8"/>
    <s v="plays"/>
    <n v="1400263525"/>
    <x v="2987"/>
    <n v="1402855525"/>
    <d v="2014-06-15T18:05:25"/>
    <n v="8.2191780821917804E-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n v="1447614732"/>
    <x v="2988"/>
    <n v="1449178200"/>
    <d v="2015-12-03T21:30:00"/>
    <n v="4.9577245053261908E-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8"/>
    <s v="plays"/>
    <n v="1452614847"/>
    <x v="2989"/>
    <n v="1455231540"/>
    <d v="2016-02-11T22:59:00"/>
    <n v="8.2974790715375654E-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8"/>
    <s v="plays"/>
    <n v="1439551200"/>
    <x v="2990"/>
    <n v="1442030340"/>
    <d v="2015-09-12T03:59:00"/>
    <n v="7.8613013698646081E-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n v="1318539484"/>
    <x v="2991"/>
    <n v="1321385820"/>
    <d v="2011-11-15T19:37:00"/>
    <n v="9.0256722475906784E-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n v="1319467604"/>
    <x v="2992"/>
    <n v="1324609200"/>
    <d v="2011-12-23T03:00:00"/>
    <n v="0.1630389396245559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n v="1357684801"/>
    <x v="2993"/>
    <n v="1360276801"/>
    <d v="2013-02-07T22:40:01"/>
    <n v="8.2191780821917804E-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n v="1316749178"/>
    <x v="2994"/>
    <n v="1320640778"/>
    <d v="2011-11-07T04:39:38"/>
    <n v="0.1234018264840116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7"/>
    <s v="photobooks"/>
    <n v="1403635904"/>
    <x v="2995"/>
    <n v="1406227904"/>
    <d v="2014-07-24T18:51:44"/>
    <n v="8.2191780821917804E-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7"/>
    <s v="photobooks"/>
    <n v="1478431488"/>
    <x v="2996"/>
    <n v="1480809600"/>
    <d v="2016-12-04T00:00:00"/>
    <n v="7.5409436834081439E-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n v="1329442510"/>
    <x v="2997"/>
    <n v="1334424960"/>
    <d v="2012-04-14T17:36:00"/>
    <n v="0.157992453069493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8"/>
    <s v="plays"/>
    <n v="1406958354"/>
    <x v="2998"/>
    <n v="1408942740"/>
    <d v="2014-08-25T04:59:00"/>
    <n v="6.292446727550681E-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n v="1306955120"/>
    <x v="2999"/>
    <n v="1309547120"/>
    <d v="2011-07-01T19:05:20"/>
    <n v="8.2191780821917804E-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n v="1444910009"/>
    <x v="3000"/>
    <n v="1447505609"/>
    <d v="2015-11-14T12:53:29"/>
    <n v="8.2305936073072655E-2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n v="1430912876"/>
    <x v="3001"/>
    <n v="1433504876"/>
    <d v="2015-06-05T11:47:56"/>
    <n v="8.2191780821917804E-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2"/>
    <s v="nonfiction"/>
    <n v="1306417323"/>
    <x v="3002"/>
    <n v="1309009323"/>
    <d v="2011-06-25T13:42:03"/>
    <n v="8.2191780821917804E-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n v="1455615976"/>
    <x v="3003"/>
    <n v="1460786340"/>
    <d v="2016-04-16T05:59:00"/>
    <n v="0.163951166920333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2"/>
    <s v="nonfiction"/>
    <n v="1474884417"/>
    <x v="3004"/>
    <n v="1476615600"/>
    <d v="2016-10-16T11:00:00"/>
    <n v="5.4895452815801708E-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n v="1378586179"/>
    <x v="3005"/>
    <n v="1380949200"/>
    <d v="2013-10-05T05:00:00"/>
    <n v="7.4930904363282022E-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8"/>
    <s v="plays"/>
    <n v="1464979620"/>
    <x v="3006"/>
    <n v="1466707620"/>
    <d v="2016-06-23T18:47:00"/>
    <n v="5.4794520547945202E-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n v="1413518233"/>
    <x v="3007"/>
    <n v="1416113833"/>
    <d v="2014-11-16T04:57:13"/>
    <n v="8.2305936073072655E-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n v="1423501507"/>
    <x v="3008"/>
    <n v="1428184740"/>
    <d v="2015-04-04T21:59:00"/>
    <n v="0.14850434424149905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n v="1451655808"/>
    <x v="3009"/>
    <n v="1453765920"/>
    <d v="2016-01-25T23:52:00"/>
    <n v="6.6911212582426619E-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n v="1330094566"/>
    <x v="3010"/>
    <n v="1333774740"/>
    <d v="2012-04-07T04:59:00"/>
    <n v="0.11669755200406916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7"/>
    <s v="photobooks"/>
    <n v="1445263204"/>
    <x v="3011"/>
    <n v="1447858804"/>
    <d v="2015-11-18T15:00:04"/>
    <n v="8.2305936073052713E-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n v="1363381432"/>
    <x v="3012"/>
    <n v="1365973432"/>
    <d v="2013-04-14T21:03:52"/>
    <n v="8.2191780821917804E-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n v="1481838481"/>
    <x v="3013"/>
    <n v="1484430481"/>
    <d v="2017-01-14T21:48:01"/>
    <n v="8.2191780821917804E-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n v="1455737882"/>
    <x v="3014"/>
    <n v="1460918282"/>
    <d v="2016-04-17T18:38:02"/>
    <n v="0.1642694063927007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8"/>
    <s v="plays"/>
    <n v="1452008290"/>
    <x v="3015"/>
    <n v="1452872290"/>
    <d v="2016-01-15T15:38:10"/>
    <n v="2.7397260273972601E-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n v="1441919468"/>
    <x v="3016"/>
    <n v="1444943468"/>
    <d v="2015-10-15T21:11:08"/>
    <n v="9.5890410958904104E-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n v="1430751869"/>
    <x v="3017"/>
    <n v="1433343869"/>
    <d v="2015-06-03T15:04:29"/>
    <n v="8.2191780821917804E-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8"/>
    <s v="plays"/>
    <n v="1452338929"/>
    <x v="3018"/>
    <n v="1455832800"/>
    <d v="2016-02-18T22:00:00"/>
    <n v="0.110789922628135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8"/>
    <s v="plays"/>
    <n v="1469112493"/>
    <x v="3019"/>
    <n v="1470538800"/>
    <d v="2016-08-07T03:00:00"/>
    <n v="4.5227898274985308E-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8"/>
    <s v="plays"/>
    <n v="1435645490"/>
    <x v="3020"/>
    <n v="1438772400"/>
    <d v="2015-08-05T11:00:00"/>
    <n v="9.9153665651938852E-2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8"/>
    <s v="plays"/>
    <n v="1485556626"/>
    <x v="3021"/>
    <n v="1488258000"/>
    <d v="2017-02-28T05:00:00"/>
    <n v="8.5660007610328631E-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n v="1417977947"/>
    <x v="3022"/>
    <n v="1420569947"/>
    <d v="2015-01-06T18:45:47"/>
    <n v="8.2191780821917804E-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7"/>
    <s v="photobooks"/>
    <n v="1476159309"/>
    <x v="3023"/>
    <n v="1478754909"/>
    <d v="2016-11-10T05:15:09"/>
    <n v="8.2305936073072655E-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8"/>
    <s v="plays"/>
    <n v="1444220588"/>
    <x v="3024"/>
    <n v="1446238800"/>
    <d v="2015-10-30T21:00:00"/>
    <n v="6.39970826991349E-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8"/>
    <s v="plays"/>
    <n v="1401414944"/>
    <x v="3025"/>
    <n v="1404273600"/>
    <d v="2014-07-02T04:00:00"/>
    <n v="9.0647387113131112E-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n v="1376501292"/>
    <x v="3026"/>
    <n v="1379093292"/>
    <d v="2013-09-13T17:28:12"/>
    <n v="8.2191780821917804E-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n v="1403547791"/>
    <x v="3027"/>
    <n v="1406226191"/>
    <d v="2014-07-24T18:23:11"/>
    <n v="8.4931506849315067E-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8"/>
    <s v="spaces"/>
    <n v="1410937483"/>
    <x v="3028"/>
    <n v="1413442740"/>
    <d v="2014-10-16T06:59:00"/>
    <n v="7.9441178335879187E-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n v="1397661347"/>
    <x v="3029"/>
    <n v="1400297400"/>
    <d v="2014-05-17T03:30:00"/>
    <n v="8.3588692288182373E-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8"/>
    <s v="plays"/>
    <n v="1433160898"/>
    <x v="3030"/>
    <n v="1435752898"/>
    <d v="2015-07-01T12:14:58"/>
    <n v="8.2191780821917804E-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n v="1354790790"/>
    <x v="3031"/>
    <n v="1357545600"/>
    <d v="2013-01-07T08:00:00"/>
    <n v="8.7354452054798512E-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n v="1413766384"/>
    <x v="3032"/>
    <n v="1418953984"/>
    <d v="2014-12-19T01:53:04"/>
    <n v="0.1644977168949904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8"/>
    <s v="plays"/>
    <n v="1425235877"/>
    <x v="3033"/>
    <n v="1428256277"/>
    <d v="2015-04-05T17:51:17"/>
    <n v="9.5776255707769195E-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8"/>
    <s v="plays"/>
    <n v="1467497652"/>
    <x v="3034"/>
    <n v="1470197340"/>
    <d v="2016-08-03T04:09:00"/>
    <n v="8.560654490106509E-2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8"/>
    <s v="spaces"/>
    <n v="1475326255"/>
    <x v="3035"/>
    <n v="1477972740"/>
    <d v="2016-11-01T03:59:00"/>
    <n v="8.3919488838160167E-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n v="1415292304"/>
    <x v="3036"/>
    <n v="1419180304"/>
    <d v="2014-12-21T16:45:04"/>
    <n v="0.1232876712328767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n v="1257538029"/>
    <x v="3037"/>
    <n v="1265097540"/>
    <d v="2010-02-02T07:59:00"/>
    <n v="0.2397105213089834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5"/>
    <s v="tabletop games"/>
    <n v="1445267347"/>
    <x v="3038"/>
    <n v="1447862947"/>
    <d v="2015-11-18T16:09:07"/>
    <n v="8.2305936073052713E-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8"/>
    <s v="plays"/>
    <n v="1398352531"/>
    <x v="3039"/>
    <n v="1400965200"/>
    <d v="2014-05-24T21:00:00"/>
    <n v="8.2847190512426366E-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8"/>
    <s v="plays"/>
    <n v="1473850434"/>
    <x v="3040"/>
    <n v="1475664834"/>
    <d v="2016-10-05T10:53:54"/>
    <n v="5.7534246575342465E-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n v="1309986338"/>
    <x v="3041"/>
    <n v="1312578338"/>
    <d v="2011-08-05T21:05:38"/>
    <n v="8.2191780821917804E-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n v="1384811721"/>
    <x v="3042"/>
    <n v="1387281600"/>
    <d v="2013-12-17T12:00:00"/>
    <n v="7.8319349315070091E-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8"/>
    <s v="spaces"/>
    <n v="1413493724"/>
    <x v="3043"/>
    <n v="1416089324"/>
    <d v="2014-11-15T22:08:44"/>
    <n v="8.2305936073052713E-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8"/>
    <s v="plays"/>
    <n v="1461370956"/>
    <x v="3044"/>
    <n v="1461913140"/>
    <d v="2016-04-29T06:59:00"/>
    <n v="1.7192541856927899E-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8"/>
    <s v="plays"/>
    <n v="1424296822"/>
    <x v="3045"/>
    <n v="1426539600"/>
    <d v="2015-03-16T21:00:00"/>
    <n v="7.1118023845746683E-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n v="1333207808"/>
    <x v="3046"/>
    <n v="1335799808"/>
    <d v="2012-04-30T15:30:08"/>
    <n v="8.2191780821917804E-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n v="1275603020"/>
    <x v="3047"/>
    <n v="1282498800"/>
    <d v="2010-08-22T17:40:00"/>
    <n v="0.2186637493657954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8"/>
    <s v="plays"/>
    <n v="1330722058"/>
    <x v="3048"/>
    <n v="1333310458"/>
    <d v="2012-04-01T20:00:58"/>
    <n v="8.2077625570782894E-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n v="1486625606"/>
    <x v="3049"/>
    <n v="1489532220"/>
    <d v="2017-03-14T22:57:00"/>
    <n v="9.216812531709391E-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n v="1450784495"/>
    <x v="3050"/>
    <n v="1453376495"/>
    <d v="2016-01-21T11:41:35"/>
    <n v="8.2191780821917804E-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n v="1336232730"/>
    <x v="3051"/>
    <n v="1338824730"/>
    <d v="2012-06-04T15:45:30"/>
    <n v="8.2191780821917804E-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n v="1415585474"/>
    <x v="3052"/>
    <n v="1418014740"/>
    <d v="2014-12-08T04:59:00"/>
    <n v="7.7031519533233075E-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n v="1361002140"/>
    <x v="3053"/>
    <n v="1361606940"/>
    <d v="2013-02-23T08:09:00"/>
    <n v="1.9178082191780823E-2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8"/>
    <s v="plays"/>
    <n v="1476760226"/>
    <x v="3054"/>
    <n v="1479592800"/>
    <d v="2016-11-19T22:00:00"/>
    <n v="8.9820332318617746E-2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8"/>
    <s v="musical"/>
    <n v="1473189335"/>
    <x v="3055"/>
    <n v="1476651600"/>
    <d v="2016-10-16T21:00:00"/>
    <n v="0.1097877029426816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n v="1313010163"/>
    <x v="3056"/>
    <n v="1315602163"/>
    <d v="2011-09-09T21:02:43"/>
    <n v="8.2191780821917804E-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n v="1442420377"/>
    <x v="3057"/>
    <n v="1446019200"/>
    <d v="2015-10-28T08:00:00"/>
    <n v="0.1141179287163875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n v="1359029661"/>
    <x v="3058"/>
    <n v="1361681940"/>
    <d v="2013-02-24T04:59:00"/>
    <n v="8.4103215372904314E-2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n v="1309310236"/>
    <x v="3059"/>
    <n v="1311902236"/>
    <d v="2011-07-29T01:17:16"/>
    <n v="8.2191780821917804E-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8"/>
    <s v="spaces"/>
    <n v="1412737080"/>
    <x v="3060"/>
    <n v="1415163600"/>
    <d v="2014-11-05T05:00:00"/>
    <n v="7.6944444444443552E-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n v="1323920114"/>
    <x v="3061"/>
    <n v="1329104114"/>
    <d v="2012-02-13T03:35:14"/>
    <n v="0.164383561643835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8"/>
    <s v="plays"/>
    <n v="1424368298"/>
    <x v="3062"/>
    <n v="1428292800"/>
    <d v="2015-04-06T04:00:00"/>
    <n v="0.1244451420598947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n v="1336238395"/>
    <x v="3063"/>
    <n v="1338830395"/>
    <d v="2012-06-04T17:19:55"/>
    <n v="8.2191780821917804E-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n v="1337884375"/>
    <x v="3064"/>
    <n v="1340476375"/>
    <d v="2012-06-23T18:32:55"/>
    <n v="8.2191780821917804E-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8"/>
    <s v="plays"/>
    <n v="1412629704"/>
    <x v="3065"/>
    <n v="1414972800"/>
    <d v="2014-11-03T00:00:00"/>
    <n v="7.4299086758002564E-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8"/>
    <s v="plays"/>
    <n v="1459265045"/>
    <x v="3066"/>
    <n v="1461857045"/>
    <d v="2016-04-28T15:24:05"/>
    <n v="8.2191780821917804E-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8"/>
    <s v="plays"/>
    <n v="1421025159"/>
    <x v="3067"/>
    <n v="1423674000"/>
    <d v="2015-02-11T17:00:00"/>
    <n v="8.3994197108055627E-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8"/>
    <s v="musical"/>
    <n v="1404153482"/>
    <x v="3068"/>
    <n v="1406745482"/>
    <d v="2014-07-30T18:38:02"/>
    <n v="8.2191780821917804E-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8"/>
    <s v="plays"/>
    <n v="1408062990"/>
    <x v="3069"/>
    <n v="1409587140"/>
    <d v="2014-09-01T15:59:00"/>
    <n v="4.8330479452054792E-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n v="1321357790"/>
    <x v="3070"/>
    <n v="1324381790"/>
    <d v="2011-12-20T11:49:50"/>
    <n v="9.5890410958904104E-2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n v="1386194013"/>
    <x v="3071"/>
    <n v="1388206740"/>
    <d v="2013-12-28T04:59:00"/>
    <n v="6.3823154490111778E-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8"/>
    <s v="plays"/>
    <n v="1421960934"/>
    <x v="3072"/>
    <n v="1427076840"/>
    <d v="2015-03-23T02:14:00"/>
    <n v="0.1622243150684756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n v="1396441810"/>
    <x v="3073"/>
    <n v="1399033810"/>
    <d v="2014-05-02T12:30:10"/>
    <n v="8.2191780821917804E-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8"/>
    <s v="plays"/>
    <n v="1412233497"/>
    <x v="3074"/>
    <n v="1415191920"/>
    <d v="2014-11-05T12:52:00"/>
    <n v="9.3810977929986203E-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8"/>
    <s v="plays"/>
    <n v="1439833412"/>
    <x v="3075"/>
    <n v="1442425412"/>
    <d v="2015-09-16T17:43:32"/>
    <n v="8.2191780821917804E-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n v="1454298186"/>
    <x v="3076"/>
    <n v="1456976586"/>
    <d v="2016-03-03T03:43:06"/>
    <n v="8.4931506849315067E-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8"/>
    <s v="plays"/>
    <n v="1469871148"/>
    <x v="3077"/>
    <n v="1474844400"/>
    <d v="2016-09-25T23:00:00"/>
    <n v="0.1577007864028205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n v="1298289355"/>
    <x v="3078"/>
    <n v="1302260155"/>
    <d v="2011-04-08T10:55:55"/>
    <n v="0.125913242009139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n v="1390853620"/>
    <x v="3079"/>
    <n v="1393445620"/>
    <d v="2014-02-26T20:13:40"/>
    <n v="8.2191780821917804E-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n v="1295000329"/>
    <x v="3080"/>
    <n v="1297160329"/>
    <d v="2011-02-08T10:18:49"/>
    <n v="6.8493150684931503E-2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n v="1330711203"/>
    <x v="3081"/>
    <n v="1335891603"/>
    <d v="2012-05-01T17:00:03"/>
    <n v="0.1642694063927007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n v="1265269559"/>
    <x v="3082"/>
    <n v="1268723160"/>
    <d v="2010-03-16T07:06:00"/>
    <n v="0.1095129693049199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n v="1415398197"/>
    <x v="3083"/>
    <n v="1418273940"/>
    <d v="2014-12-11T04:59:00"/>
    <n v="9.1189212328774305E-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5"/>
    <s v="tabletop games"/>
    <n v="1478000502"/>
    <x v="3084"/>
    <n v="1480662000"/>
    <d v="2016-12-02T07:00:00"/>
    <n v="8.4395547945224622E-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n v="1475013710"/>
    <x v="3085"/>
    <n v="1477603140"/>
    <d v="2016-10-27T21:19:00"/>
    <n v="8.2110286656526324E-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8"/>
    <s v="plays"/>
    <n v="1421900022"/>
    <x v="3086"/>
    <n v="1425185940"/>
    <d v="2015-03-01T04:59:00"/>
    <n v="0.1041957762557016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8"/>
    <s v="plays"/>
    <n v="1423284292"/>
    <x v="3087"/>
    <n v="1425872692"/>
    <d v="2015-03-09T03:44:52"/>
    <n v="8.2077625570782894E-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8"/>
    <s v="plays"/>
    <n v="1436278344"/>
    <x v="3088"/>
    <n v="1438966800"/>
    <d v="2015-08-07T17:00:00"/>
    <n v="8.525038051749069E-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n v="1479449366"/>
    <x v="3089"/>
    <n v="1480658966"/>
    <d v="2016-12-02T06:09:26"/>
    <n v="3.8356164383561646E-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8"/>
    <s v="plays"/>
    <n v="1371931752"/>
    <x v="3090"/>
    <n v="1374523752"/>
    <d v="2013-07-22T20:09:12"/>
    <n v="8.2191780821917804E-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8"/>
    <s v="plays"/>
    <n v="1439743900"/>
    <x v="3091"/>
    <n v="1442462340"/>
    <d v="2015-09-17T03:59:00"/>
    <n v="8.6201166920363906E-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8"/>
    <s v="plays"/>
    <n v="1400606573"/>
    <x v="3092"/>
    <n v="1402848000"/>
    <d v="2014-06-15T16:00:00"/>
    <n v="7.1075183916789131E-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7"/>
    <s v="photobooks"/>
    <n v="1479276838"/>
    <x v="3093"/>
    <n v="1482372000"/>
    <d v="2016-12-22T02:00:00"/>
    <n v="9.8146943176047219E-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n v="1319850796"/>
    <x v="3094"/>
    <n v="1323742396"/>
    <d v="2011-12-13T02:13:16"/>
    <n v="0.1234018264840315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8"/>
    <s v="plays"/>
    <n v="1365699071"/>
    <x v="3095"/>
    <n v="1367859071"/>
    <d v="2013-05-06T16:51:11"/>
    <n v="6.8493150684931503E-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n v="1380726226"/>
    <x v="3096"/>
    <n v="1383318226"/>
    <d v="2013-11-01T15:03:46"/>
    <n v="8.2191780821917804E-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n v="1355855139"/>
    <x v="3097"/>
    <n v="1359743139"/>
    <d v="2013-02-01T18:25:39"/>
    <n v="0.123287671232876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8"/>
    <s v="plays"/>
    <n v="1463422499"/>
    <x v="3098"/>
    <n v="1466014499"/>
    <d v="2016-06-15T18:14:59"/>
    <n v="8.2191780821917804E-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n v="1444867450"/>
    <x v="3099"/>
    <n v="1447463050"/>
    <d v="2015-11-14T01:04:10"/>
    <n v="8.2305936073052713E-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n v="1305219744"/>
    <x v="3100"/>
    <n v="1306904340"/>
    <d v="2011-06-01T04:59:00"/>
    <n v="5.3418188736684726E-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8"/>
    <s v="plays"/>
    <n v="1456885659"/>
    <x v="3101"/>
    <n v="1459474059"/>
    <d v="2016-04-01T01:27:39"/>
    <n v="8.2077625570802837E-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8"/>
    <s v="plays"/>
    <n v="1417593483"/>
    <x v="3102"/>
    <n v="1420009200"/>
    <d v="2014-12-31T07:00:00"/>
    <n v="7.6601883561640646E-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n v="1380650177"/>
    <x v="3103"/>
    <n v="1383526800"/>
    <d v="2013-11-04T01:00:00"/>
    <n v="9.1217116945704654E-2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n v="1444888868"/>
    <x v="3104"/>
    <n v="1447484460"/>
    <d v="2015-11-14T07:01:00"/>
    <n v="8.2305682394737276E-2"/>
  </r>
  <r>
    <n v="1924"/>
    <s v="The 'Songs from the Bookmark' Sessions"/>
    <s v="We are recording a cd of Songs- About life and love&#10;from the perspective a conscious country girl&#10;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n v="1387390555"/>
    <x v="3105"/>
    <n v="1389814380"/>
    <d v="2014-01-15T19:33:00"/>
    <n v="7.6858986555044501E-2"/>
  </r>
  <r>
    <n v="735"/>
    <s v="TOP FUEL FOR LIFE - Life Lessons from a Crew Chief"/>
    <s v="TOP FUEL FOR LIFE â€¦ a true story of victory, unimaginable loss&#10;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2"/>
    <s v="nonfiction"/>
    <n v="1414975346"/>
    <x v="3106"/>
    <n v="1417653540"/>
    <d v="2014-12-04T00:39:00"/>
    <n v="8.4924974632174355E-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8"/>
    <s v="plays"/>
    <n v="1461117201"/>
    <x v="3107"/>
    <n v="1463198340"/>
    <d v="2016-05-14T03:59:00"/>
    <n v="6.599248477930765E-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n v="1326404583"/>
    <x v="3108"/>
    <n v="1329082983"/>
    <d v="2012-02-12T21:43:03"/>
    <n v="8.4931506849315067E-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8"/>
    <s v="plays"/>
    <n v="1428583846"/>
    <x v="3109"/>
    <n v="1429793446"/>
    <d v="2015-04-23T12:50:46"/>
    <n v="3.8356164383561646E-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8"/>
    <s v="plays"/>
    <n v="1462368682"/>
    <x v="3110"/>
    <n v="1464960682"/>
    <d v="2016-06-03T13:31:22"/>
    <n v="8.2191780821917804E-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n v="1437954729"/>
    <x v="3111"/>
    <n v="1440546729"/>
    <d v="2015-08-25T23:52:09"/>
    <n v="8.2191780821917804E-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n v="1333597555"/>
    <x v="3112"/>
    <n v="1337144340"/>
    <d v="2012-05-16T04:59:00"/>
    <n v="0.1124678145611279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n v="1438488227"/>
    <x v="3113"/>
    <n v="1440907427"/>
    <d v="2015-08-30T04:03:47"/>
    <n v="7.6712328767123292E-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n v="1274889241"/>
    <x v="3114"/>
    <n v="1280631600"/>
    <d v="2010-08-01T03:00:00"/>
    <n v="0.1820890093860950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8"/>
    <s v="plays"/>
    <n v="1456793925"/>
    <x v="3115"/>
    <n v="1458518325"/>
    <d v="2016-03-20T23:58:45"/>
    <n v="5.46803652968103E-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7"/>
    <s v="photobooks"/>
    <n v="1463352992"/>
    <x v="3116"/>
    <n v="1468536992"/>
    <d v="2016-07-14T22:56:32"/>
    <n v="0.1643835616438356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8"/>
    <s v="plays"/>
    <n v="1414342894"/>
    <x v="3117"/>
    <n v="1416780000"/>
    <d v="2014-11-23T22:00:00"/>
    <n v="7.7280124302392131E-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n v="1327523642"/>
    <x v="3118"/>
    <n v="1332704042"/>
    <d v="2012-03-25T19:34:02"/>
    <n v="0.1642694063926807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n v="1470274509"/>
    <x v="3119"/>
    <n v="1473566340"/>
    <d v="2016-09-11T03:59:00"/>
    <n v="0.1043832762557168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8"/>
    <s v="plays"/>
    <n v="1374531631"/>
    <x v="3120"/>
    <n v="1376838000"/>
    <d v="2013-08-18T15:00:00"/>
    <n v="7.3134481227814782E-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n v="1409494187"/>
    <x v="3121"/>
    <n v="1412086187"/>
    <d v="2014-09-30T14:09:47"/>
    <n v="8.2191780821917804E-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n v="1429284677"/>
    <x v="3122"/>
    <n v="1431876677"/>
    <d v="2015-05-17T15:31:17"/>
    <n v="8.2191780821917804E-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n v="1444734146"/>
    <x v="3123"/>
    <n v="1447909140"/>
    <d v="2015-11-19T04:59:00"/>
    <n v="0.1006783992897086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n v="1456218698"/>
    <x v="3124"/>
    <n v="1458807098"/>
    <d v="2016-03-24T08:11:38"/>
    <n v="8.2077625570782894E-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7"/>
    <s v="photobooks"/>
    <n v="1486406253"/>
    <x v="3125"/>
    <n v="1489238940"/>
    <d v="2017-03-11T13:29:00"/>
    <n v="8.9823915525092363E-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8"/>
    <s v="plays"/>
    <n v="1409395990"/>
    <x v="3126"/>
    <n v="1411987990"/>
    <d v="2014-09-29T10:53:10"/>
    <n v="8.2191780821917804E-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8"/>
    <s v="plays"/>
    <n v="1326648668"/>
    <x v="3127"/>
    <n v="1329240668"/>
    <d v="2012-02-14T17:31:08"/>
    <n v="8.2191780821917804E-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8"/>
    <s v="musical"/>
    <n v="1465601532"/>
    <x v="3128"/>
    <n v="1468193532"/>
    <d v="2016-07-10T23:32:12"/>
    <n v="8.2191780821917804E-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n v="1359104955"/>
    <x v="3129"/>
    <n v="1361696955"/>
    <d v="2013-02-24T09:09:15"/>
    <n v="8.2191780821917804E-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n v="1368036192"/>
    <x v="3130"/>
    <n v="1370196192"/>
    <d v="2013-06-02T18:03:12"/>
    <n v="6.8493150684931503E-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2"/>
    <s v="radio &amp; podcasts"/>
    <n v="1327518885"/>
    <x v="3131"/>
    <n v="1332699285"/>
    <d v="2012-03-25T18:14:45"/>
    <n v="0.1642694063927007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n v="1362776043"/>
    <x v="3132"/>
    <n v="1365489000"/>
    <d v="2013-04-09T06:30:00"/>
    <n v="8.6027302130899708E-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8"/>
    <s v="plays"/>
    <n v="1445109822"/>
    <x v="3133"/>
    <n v="1446062040"/>
    <d v="2015-10-28T19:54:00"/>
    <n v="3.0194634703196877E-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8"/>
    <s v="plays"/>
    <n v="1410421670"/>
    <x v="3134"/>
    <n v="1413269940"/>
    <d v="2014-10-14T06:59:00"/>
    <n v="9.0318049213606616E-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n v="1330968347"/>
    <x v="3135"/>
    <n v="1334980740"/>
    <d v="2012-04-21T03:59:00"/>
    <n v="0.127232147387108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8"/>
    <s v="plays"/>
    <n v="1430761243"/>
    <x v="3136"/>
    <n v="1431831600"/>
    <d v="2015-05-17T03:00:00"/>
    <n v="3.3940797818370949E-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n v="1364101272"/>
    <x v="3137"/>
    <n v="1366693272"/>
    <d v="2013-04-23T05:01:12"/>
    <n v="8.2191780821917804E-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6"/>
    <s v="small batch"/>
    <n v="1487022490"/>
    <x v="3138"/>
    <n v="1488750490"/>
    <d v="2017-03-05T21:48:10"/>
    <n v="5.4794520547945202E-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8"/>
    <s v="plays"/>
    <n v="1401972028"/>
    <x v="3139"/>
    <n v="1404564028"/>
    <d v="2014-07-05T12:40:28"/>
    <n v="8.2191780821917804E-2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8"/>
    <s v="plays"/>
    <n v="1434180944"/>
    <x v="3140"/>
    <n v="1436772944"/>
    <d v="2015-07-13T07:35:44"/>
    <n v="8.2191780821917804E-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n v="1428541276"/>
    <x v="3141"/>
    <n v="1433538000"/>
    <d v="2015-06-05T21:00:00"/>
    <n v="0.1584450786402855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n v="1281028152"/>
    <x v="3142"/>
    <n v="1284177540"/>
    <d v="2010-09-11T03:59:00"/>
    <n v="9.9866438356179532E-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5"/>
    <s v="tabletop games"/>
    <n v="1420919913"/>
    <x v="3143"/>
    <n v="1422734313"/>
    <d v="2015-01-31T19:58:33"/>
    <n v="5.7534246575342465E-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n v="1384236507"/>
    <x v="3144"/>
    <n v="1386828507"/>
    <d v="2013-12-12T06:08:27"/>
    <n v="8.2191780821917804E-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8"/>
    <s v="plays"/>
    <n v="1433109907"/>
    <x v="3145"/>
    <n v="1434921600"/>
    <d v="2015-06-21T21:20:00"/>
    <n v="5.7448408168450329E-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n v="1276891586"/>
    <x v="3146"/>
    <n v="1282622400"/>
    <d v="2010-08-24T04:00:00"/>
    <n v="0.1817229198376418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n v="1440448059"/>
    <x v="3147"/>
    <n v="1443040059"/>
    <d v="2015-09-23T20:27:39"/>
    <n v="8.2191780821917804E-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2"/>
    <s v="nonfiction"/>
    <n v="1304623990"/>
    <x v="3148"/>
    <n v="1309980790"/>
    <d v="2011-07-06T19:33:10"/>
    <n v="0.169863013698630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n v="1348503976"/>
    <x v="3149"/>
    <n v="1351095976"/>
    <d v="2012-10-24T16:26:16"/>
    <n v="8.2191780821917804E-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8"/>
    <s v="plays"/>
    <n v="1424533084"/>
    <x v="3150"/>
    <n v="1427553484"/>
    <d v="2015-03-28T14:38:04"/>
    <n v="9.5776255707789137E-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n v="1370067231"/>
    <x v="3151"/>
    <n v="1372741200"/>
    <d v="2013-07-02T05:00:00"/>
    <n v="8.4791000761041471E-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7"/>
    <s v="photobooks"/>
    <n v="1483041083"/>
    <x v="3152"/>
    <n v="1485631740"/>
    <d v="2017-01-28T19:29:00"/>
    <n v="8.2149194571275702E-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n v="1373337166"/>
    <x v="3153"/>
    <n v="1375151566"/>
    <d v="2013-07-30T02:32:46"/>
    <n v="5.7534246575342465E-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8"/>
    <s v="spaces"/>
    <n v="1476715869"/>
    <x v="3154"/>
    <n v="1479794340"/>
    <d v="2016-11-22T05:59:00"/>
    <n v="9.7617675038054588E-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8"/>
    <s v="plays"/>
    <n v="1475672784"/>
    <x v="3155"/>
    <n v="1478264784"/>
    <d v="2016-11-04T13:06:24"/>
    <n v="8.2191780821917804E-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8"/>
    <s v="plays"/>
    <n v="1452664317"/>
    <x v="3156"/>
    <n v="1453856400"/>
    <d v="2016-01-27T01:00:00"/>
    <n v="3.7800703957407381E-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n v="1332174672"/>
    <x v="3157"/>
    <n v="1336062672"/>
    <d v="2012-05-03T16:31:12"/>
    <n v="0.1232876712328767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n v="1484198170"/>
    <x v="3158"/>
    <n v="1486095060"/>
    <d v="2017-02-03T04:11:00"/>
    <n v="6.014998731608439E-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8"/>
    <s v="plays"/>
    <n v="1405743181"/>
    <x v="3159"/>
    <n v="1406952781"/>
    <d v="2014-08-02T04:13:01"/>
    <n v="3.8356164383561646E-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8"/>
    <s v="plays"/>
    <n v="1442268063"/>
    <x v="3160"/>
    <n v="1444860063"/>
    <d v="2015-10-14T22:01:03"/>
    <n v="8.2191780821917804E-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n v="1403023846"/>
    <x v="3161"/>
    <n v="1405615846"/>
    <d v="2014-07-17T16:50:46"/>
    <n v="8.2191780821917804E-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n v="1339768804"/>
    <x v="3162"/>
    <n v="1342360804"/>
    <d v="2012-07-15T14:00:04"/>
    <n v="8.2191780821917804E-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n v="1362710425"/>
    <x v="3163"/>
    <n v="1366138800"/>
    <d v="2013-04-16T19:00:00"/>
    <n v="0.1087130580923308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n v="1414738994"/>
    <x v="3164"/>
    <n v="1417420994"/>
    <d v="2014-12-01T08:03:14"/>
    <n v="8.5045662100449976E-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8"/>
    <s v="plays"/>
    <n v="1434654998"/>
    <x v="3165"/>
    <n v="1437202740"/>
    <d v="2015-07-18T06:59:00"/>
    <n v="8.0788368848311934E-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8"/>
    <s v="plays"/>
    <n v="1405439973"/>
    <x v="3166"/>
    <n v="1407167973"/>
    <d v="2014-08-04T15:59:33"/>
    <n v="5.4794520547945202E-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n v="1341800110"/>
    <x v="3167"/>
    <n v="1344636000"/>
    <d v="2012-08-10T22:00:00"/>
    <n v="8.9925481988837125E-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8"/>
    <s v="spaces"/>
    <n v="1474040596"/>
    <x v="3168"/>
    <n v="1476486000"/>
    <d v="2016-10-14T23:00:00"/>
    <n v="7.7543252156265979E-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n v="1320528070"/>
    <x v="3169"/>
    <n v="1323151140"/>
    <d v="2011-12-06T05:59:00"/>
    <n v="8.3177004058842152E-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n v="1410148868"/>
    <x v="3170"/>
    <n v="1412740868"/>
    <d v="2014-10-08T04:01:08"/>
    <n v="8.2191780821917804E-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n v="1345745956"/>
    <x v="3171"/>
    <n v="1348337956"/>
    <d v="2012-09-22T18:19:16"/>
    <n v="8.2191780821917804E-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8"/>
    <s v="plays"/>
    <n v="1463466070"/>
    <x v="3172"/>
    <n v="1466179200"/>
    <d v="2016-06-17T16:00:00"/>
    <n v="8.6032787924919488E-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n v="1377116247"/>
    <x v="3173"/>
    <n v="1379708247"/>
    <d v="2013-09-20T20:17:27"/>
    <n v="8.2191780821917804E-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8"/>
    <s v="plays"/>
    <n v="1416516972"/>
    <x v="3174"/>
    <n v="1417460940"/>
    <d v="2014-12-01T19:09:00"/>
    <n v="2.9933028919335251E-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8"/>
    <s v="musical"/>
    <n v="1423960097"/>
    <x v="3175"/>
    <n v="1425185940"/>
    <d v="2015-03-01T04:59:00"/>
    <n v="3.8871226534753722E-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8"/>
    <s v="plays"/>
    <n v="1405583108"/>
    <x v="3176"/>
    <n v="1406502000"/>
    <d v="2014-07-27T23:00:00"/>
    <n v="2.91378741755592E-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n v="1444832318"/>
    <x v="3177"/>
    <n v="1447427918"/>
    <d v="2015-11-13T15:18:38"/>
    <n v="8.2305936073052713E-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8"/>
    <s v="plays"/>
    <n v="1456526879"/>
    <x v="3178"/>
    <n v="1459483140"/>
    <d v="2016-04-01T03:59:00"/>
    <n v="9.3742421359718414E-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8"/>
    <s v="plays"/>
    <n v="1415125088"/>
    <x v="3179"/>
    <n v="1418581088"/>
    <d v="2014-12-14T18:18:08"/>
    <n v="0.1095890410959103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8"/>
    <s v="plays"/>
    <n v="1434069205"/>
    <x v="3180"/>
    <n v="1436587140"/>
    <d v="2015-07-11T03:59:00"/>
    <n v="7.9843195078636145E-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8"/>
    <s v="plays"/>
    <n v="1431412196"/>
    <x v="3181"/>
    <n v="1434159780"/>
    <d v="2015-06-13T01:43:00"/>
    <n v="8.7125317097923802E-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n v="1442443910"/>
    <x v="3182"/>
    <n v="1445047200"/>
    <d v="2015-10-17T02:00:00"/>
    <n v="8.2549784373418644E-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n v="1426703452"/>
    <x v="3183"/>
    <n v="1429920000"/>
    <d v="2015-04-25T00:00:00"/>
    <n v="0.1019960679857806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n v="1319245349"/>
    <x v="3184"/>
    <n v="1323136949"/>
    <d v="2011-12-06T02:02:29"/>
    <n v="0.1234018264840116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n v="1351011489"/>
    <x v="3185"/>
    <n v="1353905940"/>
    <d v="2012-11-26T04:59:00"/>
    <n v="9.1782439117198689E-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n v="1373408699"/>
    <x v="3186"/>
    <n v="1374858000"/>
    <d v="2013-07-26T17:00:00"/>
    <n v="4.5957033231867193E-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n v="1312641022"/>
    <x v="3187"/>
    <n v="1316442622"/>
    <d v="2011-09-19T14:30:22"/>
    <n v="0.1205479452054794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8"/>
    <s v="spaces"/>
    <n v="1421772730"/>
    <x v="3188"/>
    <n v="1423587130"/>
    <d v="2015-02-10T16:52:10"/>
    <n v="5.7534246575342465E-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n v="1418766740"/>
    <x v="3189"/>
    <n v="1420099140"/>
    <d v="2015-01-01T07:59:00"/>
    <n v="4.2250126839176054E-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n v="1333709958"/>
    <x v="3190"/>
    <n v="1337396400"/>
    <d v="2012-05-19T03:00:00"/>
    <n v="0.1168963089802187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n v="1484924605"/>
    <x v="3191"/>
    <n v="1488830400"/>
    <d v="2017-03-06T20:00:00"/>
    <n v="0.1238519469812099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8"/>
    <s v="plays"/>
    <n v="1400774409"/>
    <x v="3192"/>
    <n v="1403366409"/>
    <d v="2014-06-21T16:00:09"/>
    <n v="8.2191780821917804E-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n v="1402596667"/>
    <x v="3193"/>
    <n v="1405188667"/>
    <d v="2014-07-12T18:11:07"/>
    <n v="8.2191780821917804E-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8"/>
    <s v="plays"/>
    <n v="1411859755"/>
    <x v="3194"/>
    <n v="1415319355"/>
    <d v="2014-11-07T00:15:55"/>
    <n v="0.109703196347025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2"/>
    <s v="nonfiction"/>
    <n v="1297880659"/>
    <x v="3195"/>
    <n v="1303147459"/>
    <d v="2011-04-18T17:24:19"/>
    <n v="0.1670091324200979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8"/>
    <s v="plays"/>
    <n v="1479283285"/>
    <x v="3196"/>
    <n v="1481961600"/>
    <d v="2016-12-17T08:00:00"/>
    <n v="8.4928811516984337E-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8"/>
    <s v="plays"/>
    <n v="1403703580"/>
    <x v="3197"/>
    <n v="1404913180"/>
    <d v="2014-07-09T13:39:40"/>
    <n v="3.8356164383561646E-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7"/>
    <s v="photobooks"/>
    <n v="1414368616"/>
    <x v="3198"/>
    <n v="1416964500"/>
    <d v="2014-11-26T01:15:00"/>
    <n v="8.2314941653968243E-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n v="1416559341"/>
    <x v="3199"/>
    <n v="1419151341"/>
    <d v="2014-12-21T08:42:21"/>
    <n v="8.2191780821917804E-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n v="1326492231"/>
    <x v="3200"/>
    <n v="1329084231"/>
    <d v="2012-02-12T22:03:51"/>
    <n v="8.2191780821917804E-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n v="1354265335"/>
    <x v="3201"/>
    <n v="1357721335"/>
    <d v="2013-01-09T08:48:55"/>
    <n v="0.109589041095890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n v="1418684895"/>
    <x v="3202"/>
    <n v="1422140895"/>
    <d v="2015-01-24T23:08:15"/>
    <n v="0.109589041095890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n v="1346194494"/>
    <x v="3203"/>
    <n v="1348786494"/>
    <d v="2012-09-27T22:54:54"/>
    <n v="8.2191780821917804E-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8"/>
    <s v="spaces"/>
    <n v="1476270653"/>
    <x v="3204"/>
    <n v="1478866253"/>
    <d v="2016-11-11T12:10:53"/>
    <n v="8.2305936073072655E-2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n v="1334155995"/>
    <x v="3205"/>
    <n v="1336747995"/>
    <d v="2012-05-11T14:53:15"/>
    <n v="8.2191780821917804E-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n v="1480309546"/>
    <x v="3206"/>
    <n v="1482901546"/>
    <d v="2016-12-28T05:05:46"/>
    <n v="8.2191780821917804E-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n v="1366917828"/>
    <x v="3207"/>
    <n v="1369699200"/>
    <d v="2013-05-28T00:00:00"/>
    <n v="8.819672754947383E-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8"/>
    <s v="plays"/>
    <n v="1435133807"/>
    <x v="3208"/>
    <n v="1438624800"/>
    <d v="2015-08-03T18:00:00"/>
    <n v="0.1106986618467625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n v="1315612909"/>
    <x v="3209"/>
    <n v="1320220800"/>
    <d v="2011-11-02T08:00:00"/>
    <n v="0.1461152650938769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8"/>
    <s v="plays"/>
    <n v="1431867554"/>
    <x v="3210"/>
    <n v="1434459554"/>
    <d v="2015-06-16T12:59:14"/>
    <n v="8.2191780821917804E-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8"/>
    <s v="plays"/>
    <n v="1432410639"/>
    <x v="3211"/>
    <n v="1434925500"/>
    <d v="2015-06-21T22:25:00"/>
    <n v="7.9745719178096544E-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8"/>
    <s v="plays"/>
    <n v="1400725112"/>
    <x v="3212"/>
    <n v="1401857940"/>
    <d v="2014-06-04T04:59:00"/>
    <n v="3.5921740233387851E-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n v="1390509071"/>
    <x v="3213"/>
    <n v="1391718671"/>
    <d v="2014-02-06T20:31:11"/>
    <n v="3.8356164383561646E-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n v="1397584386"/>
    <x v="3214"/>
    <n v="1400176386"/>
    <d v="2014-05-15T17:53:06"/>
    <n v="8.2191780821917804E-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7"/>
    <s v="photobooks"/>
    <n v="1421937077"/>
    <x v="3215"/>
    <n v="1425821477"/>
    <d v="2015-03-08T13:31:17"/>
    <n v="0.1231735159817218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n v="1428086501"/>
    <x v="3216"/>
    <n v="1430407200"/>
    <d v="2015-04-30T15:20:00"/>
    <n v="7.3588882546934895E-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2"/>
    <s v="nonfiction"/>
    <n v="1308496075"/>
    <x v="3217"/>
    <n v="1312470475"/>
    <d v="2011-08-04T15:07:55"/>
    <n v="0.1260273972602739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n v="1335473931"/>
    <x v="3218"/>
    <n v="1336669200"/>
    <d v="2012-05-10T17:00:00"/>
    <n v="3.7901731354642136E-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8"/>
    <s v="plays"/>
    <n v="1423959123"/>
    <x v="3219"/>
    <n v="1426229940"/>
    <d v="2015-03-13T06:59:00"/>
    <n v="7.2007134703206452E-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n v="1466281420"/>
    <x v="3220"/>
    <n v="1468873420"/>
    <d v="2016-07-18T20:23:40"/>
    <n v="8.2191780821917804E-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n v="1451656563"/>
    <x v="3221"/>
    <n v="1454248563"/>
    <d v="2016-01-31T13:56:03"/>
    <n v="8.2191780821917804E-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n v="1415464906"/>
    <x v="3222"/>
    <n v="1420648906"/>
    <d v="2015-01-07T16:41:46"/>
    <n v="0.1643835616438555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8"/>
    <s v="plays"/>
    <n v="1436307894"/>
    <x v="3223"/>
    <n v="1438467894"/>
    <d v="2015-08-01T22:24:54"/>
    <n v="6.8493150684931503E-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n v="1344857083"/>
    <x v="3224"/>
    <n v="1347017083"/>
    <d v="2012-09-07T11:24:43"/>
    <n v="6.8493150684931503E-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n v="1360258935"/>
    <x v="3225"/>
    <n v="1363711335"/>
    <d v="2013-03-19T16:42:15"/>
    <n v="0.1094748858447555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8"/>
    <s v="plays"/>
    <n v="1485890355"/>
    <x v="3226"/>
    <n v="1488482355"/>
    <d v="2017-03-02T19:19:15"/>
    <n v="8.2191780821917804E-2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8"/>
    <s v="plays"/>
    <n v="1418709388"/>
    <x v="3227"/>
    <n v="1420178188"/>
    <d v="2015-01-02T05:56:28"/>
    <n v="4.6575342465753428E-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8"/>
    <s v="spaces"/>
    <n v="1487094360"/>
    <x v="3228"/>
    <n v="1488333600"/>
    <d v="2017-03-01T02:00:00"/>
    <n v="3.9296042617954226E-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8"/>
    <s v="plays"/>
    <n v="1486996729"/>
    <x v="3229"/>
    <n v="1488240000"/>
    <d v="2017-02-28T00:00:00"/>
    <n v="3.9423864789439482E-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n v="1344880934"/>
    <x v="3230"/>
    <n v="1346695334"/>
    <d v="2012-09-03T18:02:14"/>
    <n v="5.7534246575342465E-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8"/>
    <s v="plays"/>
    <n v="1409667827"/>
    <x v="3231"/>
    <n v="1411012740"/>
    <d v="2014-09-18T03:59:00"/>
    <n v="4.2646911466268547E-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n v="1393034470"/>
    <x v="3232"/>
    <n v="1396054800"/>
    <d v="2014-03-29T01:00:00"/>
    <n v="9.5774036022309814E-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n v="1412794443"/>
    <x v="3233"/>
    <n v="1414608843"/>
    <d v="2014-10-29T18:54:03"/>
    <n v="5.7534246575342465E-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8"/>
    <s v="plays"/>
    <n v="1416589890"/>
    <x v="3234"/>
    <n v="1419181890"/>
    <d v="2014-12-21T17:11:30"/>
    <n v="8.2191780821917804E-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n v="1287071015"/>
    <x v="3235"/>
    <n v="1291131815"/>
    <d v="2010-11-30T15:43:35"/>
    <n v="0.128767123287671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n v="1436881248"/>
    <x v="3236"/>
    <n v="1439473248"/>
    <d v="2015-08-13T13:40:48"/>
    <n v="8.2191780821917804E-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n v="1346885050"/>
    <x v="3237"/>
    <n v="1349477050"/>
    <d v="2012-10-05T22:44:10"/>
    <n v="8.2191780821917804E-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8"/>
    <s v="plays"/>
    <n v="1428401394"/>
    <x v="3238"/>
    <n v="1430993394"/>
    <d v="2015-05-07T10:09:54"/>
    <n v="8.2191780821917804E-2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8"/>
    <s v="plays"/>
    <n v="1403022823"/>
    <x v="3239"/>
    <n v="1405614823"/>
    <d v="2014-07-17T16:33:43"/>
    <n v="8.2191780821917804E-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n v="1313532003"/>
    <x v="3240"/>
    <n v="1316124003"/>
    <d v="2011-09-15T22:00:03"/>
    <n v="8.2191780821917804E-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8"/>
    <s v="plays"/>
    <n v="1400512658"/>
    <x v="3241"/>
    <n v="1403305200"/>
    <d v="2014-06-20T23:00:00"/>
    <n v="8.8550925925924215E-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8"/>
    <s v="plays"/>
    <n v="1461503654"/>
    <x v="3242"/>
    <n v="1462741200"/>
    <d v="2016-05-08T21:00:00"/>
    <n v="3.9242326230335384E-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n v="1295624113"/>
    <x v="3243"/>
    <n v="1298343600"/>
    <d v="2011-02-22T03:00:00"/>
    <n v="8.6234367072557522E-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5"/>
    <s v="tabletop games"/>
    <n v="1390564857"/>
    <x v="3244"/>
    <n v="1393156857"/>
    <d v="2014-02-23T12:00:57"/>
    <n v="8.2191780821917804E-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8"/>
    <s v="plays"/>
    <n v="1427363645"/>
    <x v="3245"/>
    <n v="1429813800"/>
    <d v="2015-04-23T18:30:00"/>
    <n v="7.7693905377974229E-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8"/>
    <s v="plays"/>
    <n v="1471543722"/>
    <x v="3246"/>
    <n v="1473358122"/>
    <d v="2016-09-08T18:08:42"/>
    <n v="5.7534246575342465E-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8"/>
    <s v="plays"/>
    <n v="1403066752"/>
    <x v="3247"/>
    <n v="1405658752"/>
    <d v="2014-07-18T04:45:52"/>
    <n v="8.2191780821917804E-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5"/>
    <s v="tabletop games"/>
    <n v="1486065627"/>
    <x v="3248"/>
    <n v="1487102427"/>
    <d v="2017-02-14T20:00:27"/>
    <n v="3.287671232876712E-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8"/>
    <s v="plays"/>
    <n v="1405346680"/>
    <x v="3249"/>
    <n v="1408068000"/>
    <d v="2014-08-15T02:00:00"/>
    <n v="8.6292491121255879E-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8"/>
    <s v="plays"/>
    <n v="1400666049"/>
    <x v="3250"/>
    <n v="1403258049"/>
    <d v="2014-06-20T09:54:09"/>
    <n v="8.2191780821917804E-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8"/>
    <s v="spaces"/>
    <n v="1414417240"/>
    <x v="3251"/>
    <n v="1417012840"/>
    <d v="2014-11-26T14:40:40"/>
    <n v="8.2305936073072655E-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n v="1330972403"/>
    <x v="3252"/>
    <n v="1333560803"/>
    <d v="2012-04-04T17:33:23"/>
    <n v="8.2077625570782894E-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n v="1424057664"/>
    <x v="3253"/>
    <n v="1426473264"/>
    <d v="2015-03-16T02:34:24"/>
    <n v="7.6598173515988383E-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n v="1332192160"/>
    <x v="3254"/>
    <n v="1334784160"/>
    <d v="2012-04-18T21:22:40"/>
    <n v="8.2191780821917804E-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n v="1401724860"/>
    <x v="3255"/>
    <n v="1403539260"/>
    <d v="2014-06-23T16:01:00"/>
    <n v="5.7534246575342465E-2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8"/>
    <s v="spaces"/>
    <n v="1441699193"/>
    <x v="3256"/>
    <n v="1444291193"/>
    <d v="2015-10-08T07:59:53"/>
    <n v="8.2191780821917804E-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n v="1459177107"/>
    <x v="3257"/>
    <n v="1461769107"/>
    <d v="2016-04-27T14:58:27"/>
    <n v="8.2191780821917804E-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n v="1300354764"/>
    <x v="3258"/>
    <n v="1305625164"/>
    <d v="2011-05-17T09:39:24"/>
    <n v="0.1671232876712328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n v="1299775266"/>
    <x v="3259"/>
    <n v="1301792400"/>
    <d v="2011-04-03T01:00:00"/>
    <n v="6.3962899543379262E-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n v="1390088311"/>
    <x v="3260"/>
    <n v="1393694280"/>
    <d v="2014-03-01T17:18:00"/>
    <n v="0.114344526889908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n v="1441479361"/>
    <x v="3261"/>
    <n v="1444071361"/>
    <d v="2015-10-05T18:56:01"/>
    <n v="8.2191780821917804E-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n v="1346463337"/>
    <x v="3262"/>
    <n v="1347672937"/>
    <d v="2012-09-15T01:35:37"/>
    <n v="3.8356164383561646E-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n v="1421964718"/>
    <x v="3263"/>
    <n v="1424149140"/>
    <d v="2015-02-17T04:59:00"/>
    <n v="6.9267567224766305E-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n v="1404841270"/>
    <x v="3264"/>
    <n v="1406358000"/>
    <d v="2014-07-26T07:00:00"/>
    <n v="4.8095192795532454E-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n v="1414506083"/>
    <x v="3265"/>
    <n v="1417101683"/>
    <d v="2014-11-27T15:21:23"/>
    <n v="8.2305936073052713E-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n v="1403125737"/>
    <x v="3266"/>
    <n v="1406350740"/>
    <d v="2014-07-26T04:59:00"/>
    <n v="0.1022641742770234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n v="1433999785"/>
    <x v="3267"/>
    <n v="1436817960"/>
    <d v="2015-07-13T20:06:00"/>
    <n v="8.9363743023817707E-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n v="1365791246"/>
    <x v="3268"/>
    <n v="1367366460"/>
    <d v="2013-05-01T00:01:00"/>
    <n v="4.994970826991859E-2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8"/>
    <s v="spaces"/>
    <n v="1414015049"/>
    <x v="3269"/>
    <n v="1417906649"/>
    <d v="2014-12-06T22:57:29"/>
    <n v="0.1234018264840116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n v="1382963963"/>
    <x v="3270"/>
    <n v="1386025140"/>
    <d v="2013-12-02T22:59:00"/>
    <n v="9.7069285895491228E-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n v="1389259831"/>
    <x v="3271"/>
    <n v="1391851831"/>
    <d v="2014-02-08T09:30:31"/>
    <n v="8.2191780821917804E-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n v="1423855919"/>
    <x v="3272"/>
    <n v="1427740319"/>
    <d v="2015-03-30T18:31:59"/>
    <n v="0.123173515981741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n v="1400163834"/>
    <x v="3273"/>
    <n v="1402755834"/>
    <d v="2014-06-14T14:23:54"/>
    <n v="8.2191780821917804E-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8"/>
    <s v="plays"/>
    <n v="1462379066"/>
    <x v="3274"/>
    <n v="1464971400"/>
    <d v="2016-06-03T16:30:00"/>
    <n v="8.2202371892444337E-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8"/>
    <s v="plays"/>
    <n v="1406039696"/>
    <x v="3275"/>
    <n v="1407967200"/>
    <d v="2014-08-13T22:00:00"/>
    <n v="6.1120750887872818E-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7"/>
    <s v="photobooks"/>
    <n v="1448951847"/>
    <x v="3276"/>
    <n v="1453185447"/>
    <d v="2016-01-19T06:37:27"/>
    <n v="0.1342465753424657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5"/>
    <s v="tabletop games"/>
    <n v="1436725900"/>
    <x v="3277"/>
    <n v="1439317900"/>
    <d v="2015-08-11T18:31:40"/>
    <n v="8.2191780821917804E-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n v="1417506853"/>
    <x v="3278"/>
    <n v="1420765200"/>
    <d v="2015-01-09T01:00:00"/>
    <n v="0.1033215055809506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n v="1469595396"/>
    <x v="3279"/>
    <n v="1473047940"/>
    <d v="2016-09-05T03:59:00"/>
    <n v="0.10947945205481206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n v="1372384194"/>
    <x v="3280"/>
    <n v="1375408194"/>
    <d v="2013-08-02T01:49:54"/>
    <n v="9.5890410958904104E-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n v="1472102787"/>
    <x v="3281"/>
    <n v="1474694787"/>
    <d v="2016-09-24T05:26:27"/>
    <n v="8.2191780821917804E-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n v="1294818278"/>
    <x v="3282"/>
    <n v="1299009600"/>
    <d v="2011-03-01T20:00:00"/>
    <n v="0.1329059487569930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2"/>
    <s v="nonfiction"/>
    <n v="1384941892"/>
    <x v="3283"/>
    <n v="1387533892"/>
    <d v="2013-12-20T10:04:52"/>
    <n v="8.2191780821917804E-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8"/>
    <s v="spaces"/>
    <n v="1410019905"/>
    <x v="3284"/>
    <n v="1412611905"/>
    <d v="2014-10-06T16:11:45"/>
    <n v="8.2191780821917804E-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n v="1469126462"/>
    <x v="3285"/>
    <n v="1471834800"/>
    <d v="2016-08-22T03:00:00"/>
    <n v="8.5880834601734998E-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8"/>
    <s v="plays"/>
    <n v="1444069591"/>
    <x v="3286"/>
    <n v="1446665191"/>
    <d v="2015-11-04T19:26:31"/>
    <n v="8.2305936073032784E-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n v="1328052639"/>
    <x v="3287"/>
    <n v="1330644639"/>
    <d v="2012-03-01T23:30:39"/>
    <n v="8.2191780821917804E-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n v="1327969730"/>
    <x v="3288"/>
    <n v="1330916400"/>
    <d v="2012-03-05T03:00:00"/>
    <n v="9.3438292744793539E-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n v="1242532513"/>
    <x v="3289"/>
    <n v="1249932360"/>
    <d v="2009-08-10T19:26:00"/>
    <n v="0.234647609081680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8"/>
    <s v="plays"/>
    <n v="1440213076"/>
    <x v="3290"/>
    <n v="1442805076"/>
    <d v="2015-09-21T03:11:16"/>
    <n v="8.2191780821917804E-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n v="1336512309"/>
    <x v="3291"/>
    <n v="1337657400"/>
    <d v="2012-05-22T03:30:00"/>
    <n v="3.6310597412485136E-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n v="1427780432"/>
    <x v="3292"/>
    <n v="1429594832"/>
    <d v="2015-04-21T05:40:32"/>
    <n v="5.7534246575342465E-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n v="1251214014"/>
    <x v="3293"/>
    <n v="1253937540"/>
    <d v="2009-09-26T03:59:00"/>
    <n v="8.6362442922378144E-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n v="1366690044"/>
    <x v="3294"/>
    <n v="1369282044"/>
    <d v="2013-05-23T04:07:24"/>
    <n v="8.2191780821917804E-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n v="1333550015"/>
    <x v="3295"/>
    <n v="1338177540"/>
    <d v="2012-05-28T03:59:00"/>
    <n v="0.14673785514968499"/>
  </r>
  <r>
    <n v="3290"/>
    <s v="Get JunkBox Theatre To Edinburgh Fringe!"/>
    <s v="Pregnancy. Viagra. Murder. Nutella. What more could you want?&#10;&#10;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8"/>
    <s v="plays"/>
    <n v="1486642891"/>
    <x v="3296"/>
    <n v="1489234891"/>
    <d v="2017-03-11T12:21:31"/>
    <n v="8.2191780821917804E-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8"/>
    <s v="plays"/>
    <n v="1427221560"/>
    <x v="3297"/>
    <n v="1429286400"/>
    <d v="2015-04-17T16:00:00"/>
    <n v="6.5475646879767993E-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8"/>
    <s v="plays"/>
    <n v="1409493800"/>
    <x v="3298"/>
    <n v="1412092800"/>
    <d v="2014-09-30T16:00:00"/>
    <n v="8.2413749365803424E-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8"/>
    <s v="spaces"/>
    <n v="1398801620"/>
    <x v="3299"/>
    <n v="1401159600"/>
    <d v="2014-05-27T03:00:00"/>
    <n v="7.47710553018818E-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8"/>
    <s v="plays"/>
    <n v="1409262949"/>
    <x v="3300"/>
    <n v="1410558949"/>
    <d v="2014-09-12T21:55:49"/>
    <n v="4.1095890410958902E-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n v="1338352043"/>
    <x v="3301"/>
    <n v="1340944043"/>
    <d v="2012-06-29T04:27:23"/>
    <n v="8.2191780821917804E-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n v="1335245276"/>
    <x v="3302"/>
    <n v="1340429276"/>
    <d v="2012-06-23T05:27:56"/>
    <n v="0.1643835616438356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n v="1484058261"/>
    <x v="3303"/>
    <n v="1486702800"/>
    <d v="2017-02-10T05:00:00"/>
    <n v="8.3857781582947322E-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8"/>
    <s v="plays"/>
    <n v="1438561705"/>
    <x v="3304"/>
    <n v="1441153705"/>
    <d v="2015-09-02T00:28:25"/>
    <n v="8.2191780821917804E-2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8"/>
    <s v="spaces"/>
    <n v="1476228128"/>
    <x v="3305"/>
    <n v="1477886400"/>
    <d v="2016-10-31T04:00:00"/>
    <n v="5.2583460172531453E-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8"/>
    <s v="plays"/>
    <n v="1424377358"/>
    <x v="3306"/>
    <n v="1426965758"/>
    <d v="2015-03-21T19:22:38"/>
    <n v="8.2077625570762966E-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8"/>
    <s v="plays"/>
    <n v="1471976529"/>
    <x v="3307"/>
    <n v="1474426800"/>
    <d v="2016-09-21T03:00:00"/>
    <n v="7.7697583713866966E-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n v="1396396662"/>
    <x v="3308"/>
    <n v="1398988662"/>
    <d v="2014-05-01T23:57:42"/>
    <n v="8.2191780821917804E-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8"/>
    <s v="plays"/>
    <n v="1422769906"/>
    <x v="3309"/>
    <n v="1425193140"/>
    <d v="2015-03-01T06:59:00"/>
    <n v="7.6840246067986798E-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n v="1443696797"/>
    <x v="3310"/>
    <n v="1445252400"/>
    <d v="2015-10-19T11:00:00"/>
    <n v="4.9327847539297344E-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n v="1432814702"/>
    <x v="3311"/>
    <n v="1434542702"/>
    <d v="2015-06-17T12:05:02"/>
    <n v="5.4794520547945202E-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n v="1393233855"/>
    <x v="3312"/>
    <n v="1394460000"/>
    <d v="2014-03-10T14:00:00"/>
    <n v="3.8880802891938786E-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n v="1481137500"/>
    <x v="3313"/>
    <n v="1483729500"/>
    <d v="2017-01-06T19:05:00"/>
    <n v="8.2191780821917804E-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8"/>
    <s v="plays"/>
    <n v="1412109413"/>
    <x v="3314"/>
    <n v="1414701413"/>
    <d v="2014-10-30T20:36:53"/>
    <n v="8.2191780821917804E-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n v="1328559435"/>
    <x v="3315"/>
    <n v="1332011835"/>
    <d v="2012-03-17T19:17:15"/>
    <n v="0.10947488584473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2"/>
    <s v="nonfiction"/>
    <n v="1403012607"/>
    <x v="3316"/>
    <n v="1406900607"/>
    <d v="2014-08-01T13:43:27"/>
    <n v="0.1232876712328767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n v="1484623726"/>
    <x v="3317"/>
    <n v="1488337200"/>
    <d v="2017-03-01T03:00:00"/>
    <n v="0.1177534880771218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n v="1365231655"/>
    <x v="3318"/>
    <n v="1367823655"/>
    <d v="2013-05-06T07:00:55"/>
    <n v="8.2191780821917804E-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8"/>
    <s v="plays"/>
    <n v="1458766965"/>
    <x v="3319"/>
    <n v="1460581365"/>
    <d v="2016-04-13T21:02:45"/>
    <n v="5.7534246575342465E-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2"/>
    <s v="nonfiction"/>
    <n v="1390890987"/>
    <x v="3320"/>
    <n v="1392408000"/>
    <d v="2014-02-14T20:00:00"/>
    <n v="4.810416666666853E-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n v="1328033818"/>
    <x v="3321"/>
    <n v="1331870340"/>
    <d v="2012-03-16T03:59:00"/>
    <n v="0.1216553145611526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2"/>
    <s v="nonfiction"/>
    <n v="1351663605"/>
    <x v="3322"/>
    <n v="1354269600"/>
    <d v="2012-11-30T10:00:00"/>
    <n v="8.2635559360731928E-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n v="1430445163"/>
    <x v="3323"/>
    <n v="1433131140"/>
    <d v="2015-06-01T03:59:00"/>
    <n v="8.5171771943186453E-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n v="1344281383"/>
    <x v="3324"/>
    <n v="1346198400"/>
    <d v="2012-08-29T00:00:00"/>
    <n v="6.0788210299346848E-2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n v="1395676773"/>
    <x v="3325"/>
    <n v="1398268773"/>
    <d v="2014-04-23T15:59:33"/>
    <n v="8.2191780821917804E-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n v="1447963279"/>
    <x v="3326"/>
    <n v="1450555279"/>
    <d v="2015-12-19T20:01:19"/>
    <n v="8.2191780821917804E-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n v="1464307491"/>
    <x v="3327"/>
    <n v="1466899491"/>
    <d v="2016-06-26T00:04:51"/>
    <n v="8.2191780821917804E-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n v="1479886966"/>
    <x v="3328"/>
    <n v="1482307140"/>
    <d v="2016-12-21T07:59:00"/>
    <n v="7.6743214104519134E-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n v="1426886974"/>
    <x v="3329"/>
    <n v="1430774974"/>
    <d v="2015-05-04T21:29:34"/>
    <n v="0.1232876712328767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8"/>
    <s v="plays"/>
    <n v="1460506208"/>
    <x v="3330"/>
    <n v="1463098208"/>
    <d v="2016-05-13T00:10:08"/>
    <n v="8.2191780821917804E-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n v="1304376478"/>
    <x v="3331"/>
    <n v="1306630800"/>
    <d v="2011-05-29T01:00:00"/>
    <n v="7.1484081684420372E-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n v="1429569590"/>
    <x v="3332"/>
    <n v="1432161590"/>
    <d v="2015-05-20T22:39:50"/>
    <n v="8.2191780821917804E-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n v="1403453368"/>
    <x v="3333"/>
    <n v="1406045368"/>
    <d v="2014-07-22T16:09:28"/>
    <n v="8.2191780821917804E-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8"/>
    <s v="plays"/>
    <n v="1467720388"/>
    <x v="3334"/>
    <n v="1471071540"/>
    <d v="2016-08-13T06:59:00"/>
    <n v="0.10626433282597819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7"/>
    <s v="photobooks"/>
    <n v="1485213921"/>
    <x v="3335"/>
    <n v="1488394800"/>
    <d v="2017-03-01T19:00:00"/>
    <n v="0.100865011415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n v="1448297974"/>
    <x v="3336"/>
    <n v="1453481974"/>
    <d v="2016-01-22T16:59:34"/>
    <n v="0.164383561643835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n v="1339790587"/>
    <x v="3337"/>
    <n v="1342382587"/>
    <d v="2012-07-15T20:03:07"/>
    <n v="8.2191780821917804E-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8"/>
    <s v="plays"/>
    <n v="1466710358"/>
    <x v="3338"/>
    <n v="1469998680"/>
    <d v="2016-07-31T20:58:00"/>
    <n v="0.104272006595609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n v="1383909855"/>
    <x v="3339"/>
    <n v="1386565140"/>
    <d v="2013-12-09T04:59:00"/>
    <n v="8.4198535007603256E-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n v="1321649321"/>
    <x v="3340"/>
    <n v="1324789200"/>
    <d v="2011-12-25T05:00:00"/>
    <n v="9.9564909944187194E-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7"/>
    <s v="photobooks"/>
    <n v="1484570885"/>
    <x v="3341"/>
    <n v="1487113140"/>
    <d v="2017-02-14T22:59:00"/>
    <n v="8.0614377219690017E-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8"/>
    <s v="spaces"/>
    <n v="1448536516"/>
    <x v="3342"/>
    <n v="1450911540"/>
    <d v="2015-12-23T22:59:00"/>
    <n v="7.5311516996449945E-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n v="1379532618"/>
    <x v="3343"/>
    <n v="1381895940"/>
    <d v="2013-10-16T03:59:00"/>
    <n v="7.4940449010667695E-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n v="1333002657"/>
    <x v="3344"/>
    <n v="1338186657"/>
    <d v="2012-05-28T06:30:57"/>
    <n v="0.1643835616438356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n v="1331658165"/>
    <x v="3345"/>
    <n v="1334250165"/>
    <d v="2012-04-12T17:02:45"/>
    <n v="8.2191780821917804E-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n v="1434310359"/>
    <x v="3346"/>
    <n v="1436902359"/>
    <d v="2015-07-14T19:32:39"/>
    <n v="8.2191780821917804E-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n v="1339523132"/>
    <x v="3347"/>
    <n v="1342115132"/>
    <d v="2012-07-12T17:45:32"/>
    <n v="8.2191780821917804E-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n v="1425428206"/>
    <x v="3348"/>
    <n v="1427842740"/>
    <d v="2015-03-31T22:59:00"/>
    <n v="7.6564370877725829E-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n v="1295653954"/>
    <x v="3349"/>
    <n v="1298245954"/>
    <d v="2011-02-20T23:52:34"/>
    <n v="8.2191780821917804E-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n v="1433525922"/>
    <x v="3350"/>
    <n v="1436117922"/>
    <d v="2015-07-05T17:38:42"/>
    <n v="8.2191780821917804E-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n v="1405573391"/>
    <x v="3351"/>
    <n v="1407456000"/>
    <d v="2014-08-08T00:00:00"/>
    <n v="5.9697139776755948E-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8"/>
    <s v="plays"/>
    <n v="1399948353"/>
    <x v="3352"/>
    <n v="1402696800"/>
    <d v="2014-06-13T22:00:00"/>
    <n v="8.7152682648384022E-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8"/>
    <s v="plays"/>
    <n v="1420606303"/>
    <x v="3353"/>
    <n v="1422937620"/>
    <d v="2015-02-03T04:27:00"/>
    <n v="7.3925577118224936E-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8"/>
    <s v="plays"/>
    <n v="1470169166"/>
    <x v="3354"/>
    <n v="1473625166"/>
    <d v="2016-09-11T20:19:26"/>
    <n v="0.109589041095890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n v="1345924012"/>
    <x v="3355"/>
    <n v="1348516012"/>
    <d v="2012-09-24T19:46:52"/>
    <n v="8.2191780821917804E-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8"/>
    <s v="plays"/>
    <n v="1443016697"/>
    <x v="3356"/>
    <n v="1445722140"/>
    <d v="2015-10-24T21:29:00"/>
    <n v="8.5789034753931806E-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8"/>
    <s v="plays"/>
    <n v="1424213264"/>
    <x v="3357"/>
    <n v="1426801664"/>
    <d v="2015-03-19T21:47:44"/>
    <n v="8.2077625570782894E-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7"/>
    <s v="photobooks"/>
    <n v="1416592916"/>
    <x v="3358"/>
    <n v="1419292800"/>
    <d v="2014-12-23T00:00:00"/>
    <n v="8.5612760020291584E-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n v="1402342359"/>
    <x v="3359"/>
    <n v="1405366359"/>
    <d v="2014-07-14T19:32:39"/>
    <n v="9.5890410958904104E-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n v="1335397188"/>
    <x v="3360"/>
    <n v="1339840740"/>
    <d v="2012-06-16T09:59:00"/>
    <n v="0.1409041095890419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n v="1423506179"/>
    <x v="3361"/>
    <n v="1424715779"/>
    <d v="2015-02-23T18:22:59"/>
    <n v="3.8356164383561646E-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n v="1482095436"/>
    <x v="3362"/>
    <n v="1484687436"/>
    <d v="2017-01-17T21:10:36"/>
    <n v="8.2191780821917804E-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n v="1486397007"/>
    <x v="3363"/>
    <n v="1489006800"/>
    <d v="2017-03-08T21:00:00"/>
    <n v="8.2755993150672169E-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8"/>
    <s v="plays"/>
    <n v="1480907645"/>
    <x v="3364"/>
    <n v="1483499645"/>
    <d v="2017-01-04T03:14:05"/>
    <n v="8.2191780821917804E-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n v="1329873755"/>
    <x v="3365"/>
    <n v="1332561600"/>
    <d v="2012-03-24T04:00:00"/>
    <n v="8.5231005834604537E-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n v="1368576032"/>
    <x v="3366"/>
    <n v="1370390432"/>
    <d v="2013-06-05T00:00:32"/>
    <n v="5.7534246575342465E-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n v="1447203096"/>
    <x v="3367"/>
    <n v="1452387096"/>
    <d v="2016-01-10T00:51:36"/>
    <n v="0.1643835616438356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n v="1354909863"/>
    <x v="3368"/>
    <n v="1356724263"/>
    <d v="2012-12-28T19:51:03"/>
    <n v="5.7534246575342465E-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n v="1463060372"/>
    <x v="3369"/>
    <n v="1465652372"/>
    <d v="2016-06-11T13:39:32"/>
    <n v="8.2191780821917804E-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n v="1426446126"/>
    <x v="3370"/>
    <n v="1430334126"/>
    <d v="2015-04-29T19:02:06"/>
    <n v="0.1232876712328767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n v="1457450191"/>
    <x v="3371"/>
    <n v="1460038591"/>
    <d v="2016-04-07T14:16:31"/>
    <n v="8.2077625570782894E-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n v="1422371381"/>
    <x v="3372"/>
    <n v="1425275940"/>
    <d v="2015-03-02T05:59:00"/>
    <n v="9.2102961694564167E-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n v="1356648856"/>
    <x v="3373"/>
    <n v="1359240856"/>
    <d v="2013-01-26T22:54:16"/>
    <n v="8.2191780821917804E-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n v="1298048082"/>
    <x v="3374"/>
    <n v="1300636482"/>
    <d v="2011-03-20T15:54:42"/>
    <n v="8.2077625570782894E-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2"/>
    <s v="nonfiction"/>
    <n v="1359587137"/>
    <x v="3375"/>
    <n v="1362117540"/>
    <d v="2013-03-01T05:59:00"/>
    <n v="8.0238552765094687E-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n v="1463086261"/>
    <x v="3376"/>
    <n v="1468270261"/>
    <d v="2016-07-11T20:51:01"/>
    <n v="0.1643835616438356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n v="1456408244"/>
    <x v="3377"/>
    <n v="1459872000"/>
    <d v="2016-04-05T16:00:00"/>
    <n v="0.10983498224251814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n v="1389982692"/>
    <x v="3378"/>
    <n v="1392574692"/>
    <d v="2014-02-16T18:18:12"/>
    <n v="8.2191780821917804E-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n v="1314154837"/>
    <x v="3379"/>
    <n v="1316746837"/>
    <d v="2011-09-23T03:00:37"/>
    <n v="8.2191780821917804E-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2"/>
    <s v="nonfiction"/>
    <n v="1428465420"/>
    <x v="3380"/>
    <n v="1431147600"/>
    <d v="2015-05-09T05:00:00"/>
    <n v="8.5051369863005724E-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n v="1334429646"/>
    <x v="3381"/>
    <n v="1337194800"/>
    <d v="2012-05-16T19:00:00"/>
    <n v="8.7682458143067313E-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8"/>
    <s v="plays"/>
    <n v="1456902893"/>
    <x v="3382"/>
    <n v="1460341800"/>
    <d v="2016-04-11T02:30:00"/>
    <n v="0.10904702562153058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7"/>
    <s v="photobooks"/>
    <n v="1427369256"/>
    <x v="3383"/>
    <n v="1429183656"/>
    <d v="2015-04-16T11:27:36"/>
    <n v="5.7534246575342465E-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n v="1448309872"/>
    <x v="3384"/>
    <n v="1450901872"/>
    <d v="2015-12-23T20:17:52"/>
    <n v="8.2191780821917804E-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8"/>
    <s v="plays"/>
    <n v="1334442519"/>
    <x v="3385"/>
    <n v="1338523140"/>
    <d v="2012-06-01T03:59:00"/>
    <n v="0.1293956430745909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8"/>
    <s v="plays"/>
    <n v="1472201208"/>
    <x v="3386"/>
    <n v="1474793208"/>
    <d v="2016-09-25T08:46:48"/>
    <n v="8.2191780821917804E-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8"/>
    <s v="plays"/>
    <n v="1470792982"/>
    <x v="3387"/>
    <n v="1472952982"/>
    <d v="2016-09-04T01:36:22"/>
    <n v="6.8493150684931503E-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6"/>
    <s v="small batch"/>
    <n v="1424188828"/>
    <x v="3388"/>
    <n v="1426777228"/>
    <d v="2015-03-19T15:00:28"/>
    <n v="8.2077625570802837E-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5"/>
    <s v="tabletop games"/>
    <n v="1395868127"/>
    <x v="3389"/>
    <n v="1398460127"/>
    <d v="2014-04-25T21:08:47"/>
    <n v="8.2191780821917804E-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2"/>
    <s v="nonfiction"/>
    <n v="1400778772"/>
    <x v="3390"/>
    <n v="1403370772"/>
    <d v="2014-06-21T17:12:52"/>
    <n v="8.2191780821917804E-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n v="1458268144"/>
    <x v="3391"/>
    <n v="1460860144"/>
    <d v="2016-04-17T02:29:04"/>
    <n v="8.2191780821917804E-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n v="1322852747"/>
    <x v="3392"/>
    <n v="1327212000"/>
    <d v="2012-01-22T06:00:00"/>
    <n v="0.1382310058346077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n v="1433019438"/>
    <x v="3393"/>
    <n v="1435611438"/>
    <d v="2015-06-29T20:57:18"/>
    <n v="8.2191780821917804E-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n v="1410304179"/>
    <x v="3394"/>
    <n v="1411084800"/>
    <d v="2014-09-19T00:00:00"/>
    <n v="2.4753329528165561E-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n v="1427987509"/>
    <x v="3395"/>
    <n v="1430579509"/>
    <d v="2015-05-02T15:11:49"/>
    <n v="8.2191780821917804E-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n v="1397545131"/>
    <x v="3396"/>
    <n v="1400137131"/>
    <d v="2014-05-15T06:58:51"/>
    <n v="8.2191780821917804E-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n v="1342556566"/>
    <x v="3397"/>
    <n v="1345148566"/>
    <d v="2012-08-16T20:22:46"/>
    <n v="8.2191780821917804E-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n v="1410048373"/>
    <x v="3398"/>
    <n v="1412640373"/>
    <d v="2014-10-07T00:06:13"/>
    <n v="8.2191780821917804E-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n v="1467078580"/>
    <x v="3399"/>
    <n v="1469670580"/>
    <d v="2016-07-28T01:49:40"/>
    <n v="8.2191780821917804E-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n v="1265493806"/>
    <x v="3400"/>
    <n v="1268690100"/>
    <d v="2010-03-15T21:55:00"/>
    <n v="0.1013538178589517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8"/>
    <s v="plays"/>
    <n v="1461151860"/>
    <x v="3401"/>
    <n v="1463743860"/>
    <d v="2016-05-20T11:31:00"/>
    <n v="8.2191780821917804E-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8"/>
    <s v="plays"/>
    <n v="1444673767"/>
    <x v="3402"/>
    <n v="1447269367"/>
    <d v="2015-11-11T19:16:07"/>
    <n v="8.2305936073032784E-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8"/>
    <s v="plays"/>
    <n v="1404932751"/>
    <x v="3403"/>
    <n v="1407524751"/>
    <d v="2014-08-08T19:05:51"/>
    <n v="8.2191780821917804E-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8"/>
    <s v="plays"/>
    <n v="1461941527"/>
    <x v="3404"/>
    <n v="1462879020"/>
    <d v="2016-05-10T11:17:00"/>
    <n v="2.9727708016245542E-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n v="1413158063"/>
    <x v="3405"/>
    <n v="1417049663"/>
    <d v="2014-11-27T00:54:23"/>
    <n v="0.1234018264840315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8"/>
    <s v="plays"/>
    <n v="1463144254"/>
    <x v="3406"/>
    <n v="1467054000"/>
    <d v="2016-06-27T19:00:00"/>
    <n v="0.12397723236936145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8"/>
    <s v="spaces"/>
    <n v="1373568644"/>
    <x v="3407"/>
    <n v="1376654340"/>
    <d v="2013-08-16T11:59:00"/>
    <n v="9.7846778285129901E-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n v="1410280708"/>
    <x v="3408"/>
    <n v="1413304708"/>
    <d v="2014-10-14T16:38:28"/>
    <n v="9.5890410958904104E-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n v="1341856178"/>
    <x v="3409"/>
    <n v="1343238578"/>
    <d v="2012-07-25T17:49:38"/>
    <n v="4.3835616438356165E-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n v="1392169298"/>
    <x v="3410"/>
    <n v="1394521140"/>
    <d v="2014-03-11T06:59:00"/>
    <n v="7.4576420598696874E-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n v="1429648176"/>
    <x v="3411"/>
    <n v="1432499376"/>
    <d v="2015-05-24T20:29:36"/>
    <n v="9.0410958904109592E-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n v="1407838734"/>
    <x v="3412"/>
    <n v="1410862734"/>
    <d v="2014-09-16T10:18:54"/>
    <n v="9.5890410958904104E-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n v="1376066243"/>
    <x v="3413"/>
    <n v="1378785540"/>
    <d v="2013-09-10T03:59:00"/>
    <n v="8.6228342212087555E-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n v="1395859093"/>
    <x v="3414"/>
    <n v="1398451093"/>
    <d v="2014-04-25T18:38:13"/>
    <n v="8.2191780821917804E-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n v="1368019482"/>
    <x v="3415"/>
    <n v="1373203482"/>
    <d v="2013-07-07T13:24:42"/>
    <n v="0.164383561643835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n v="1454366467"/>
    <x v="3416"/>
    <n v="1455831000"/>
    <d v="2016-02-18T21:30:00"/>
    <n v="4.6440036783344907E-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8"/>
    <s v="plays"/>
    <n v="1455928050"/>
    <x v="3417"/>
    <n v="1461108450"/>
    <d v="2016-04-19T23:27:30"/>
    <n v="0.1642694063927007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8"/>
    <s v="plays"/>
    <n v="1402331262"/>
    <x v="3418"/>
    <n v="1404698400"/>
    <d v="2014-07-07T02:00:00"/>
    <n v="7.5061453576877477E-2"/>
  </r>
  <r>
    <n v="68"/>
    <s v="King Eider: Short Film"/>
    <s v="Black Comedy by final year students at Leeds University. &#10;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n v="1390570791"/>
    <x v="3419"/>
    <n v="1393162791"/>
    <d v="2014-02-23T13:39:51"/>
    <n v="8.2191780821917804E-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n v="1309987845"/>
    <x v="3420"/>
    <n v="1315171845"/>
    <d v="2011-09-04T21:30:45"/>
    <n v="0.1643835616438356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8"/>
    <s v="spaces"/>
    <n v="1439341459"/>
    <x v="3421"/>
    <n v="1441933459"/>
    <d v="2015-09-11T01:04:19"/>
    <n v="8.2191780821917804E-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8"/>
    <s v="plays"/>
    <n v="1418673307"/>
    <x v="3422"/>
    <n v="1423630740"/>
    <d v="2015-02-11T04:59:00"/>
    <n v="0.15719916920346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n v="1305568201"/>
    <x v="3423"/>
    <n v="1306865040"/>
    <d v="2011-05-31T18:04:00"/>
    <n v="4.1122494926432961E-2"/>
  </r>
  <r>
    <n v="3242"/>
    <s v="First Day Off in a Long Time by Brian Finkelstein"/>
    <s v="First Day Off in a Long Time is a comedy show...            &#10;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8"/>
    <s v="plays"/>
    <n v="1408558092"/>
    <x v="3424"/>
    <n v="1411150092"/>
    <d v="2014-09-19T18:08:12"/>
    <n v="8.2191780821917804E-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n v="1456614554"/>
    <x v="3425"/>
    <n v="1460066954"/>
    <d v="2016-04-07T22:09:14"/>
    <n v="0.1094748858447754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n v="1355525313"/>
    <x v="3426"/>
    <n v="1358117313"/>
    <d v="2013-01-13T22:48:33"/>
    <n v="8.2191780821917804E-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8"/>
    <s v="plays"/>
    <n v="1457982924"/>
    <x v="3427"/>
    <n v="1460574924"/>
    <d v="2016-04-13T19:15:24"/>
    <n v="8.2191780821917804E-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8"/>
    <s v="plays"/>
    <n v="1430494347"/>
    <x v="3428"/>
    <n v="1432654347"/>
    <d v="2015-05-26T15:32:27"/>
    <n v="6.8493150684931503E-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n v="1336430575"/>
    <x v="3429"/>
    <n v="1339022575"/>
    <d v="2012-06-06T22:42:55"/>
    <n v="8.2191780821917804E-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8"/>
    <s v="plays"/>
    <n v="1479577761"/>
    <x v="3430"/>
    <n v="1481737761"/>
    <d v="2016-12-14T17:49:21"/>
    <n v="6.8493150684931503E-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n v="1429016122"/>
    <x v="3431"/>
    <n v="1431608122"/>
    <d v="2015-05-14T12:55:22"/>
    <n v="8.2191780821917804E-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n v="1290481733"/>
    <x v="3432"/>
    <n v="1293073733"/>
    <d v="2010-12-23T03:08:53"/>
    <n v="8.2191780821917804E-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8"/>
    <s v="plays"/>
    <n v="1432593252"/>
    <x v="3433"/>
    <n v="1435185252"/>
    <d v="2015-06-24T22:34:12"/>
    <n v="8.2191780821917804E-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8"/>
    <s v="plays"/>
    <n v="1487847954"/>
    <x v="3434"/>
    <n v="1491001140"/>
    <d v="2017-03-31T22:59:00"/>
    <n v="9.9986872146119787E-2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8"/>
    <s v="plays"/>
    <n v="1470655240"/>
    <x v="3435"/>
    <n v="1473247240"/>
    <d v="2016-09-07T11:20:40"/>
    <n v="8.2191780821917804E-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8"/>
    <s v="plays"/>
    <n v="1400790680"/>
    <x v="3436"/>
    <n v="1403382680"/>
    <d v="2014-06-21T20:31:20"/>
    <n v="8.2191780821917804E-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8"/>
    <s v="plays"/>
    <n v="1433295276"/>
    <x v="3437"/>
    <n v="1437004800"/>
    <d v="2015-07-16T00:00:00"/>
    <n v="0.1176282343987697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8"/>
    <s v="plays"/>
    <n v="1421426929"/>
    <x v="3438"/>
    <n v="1425272340"/>
    <d v="2015-03-02T04:59:00"/>
    <n v="0.121937182902084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n v="1421330991"/>
    <x v="3439"/>
    <n v="1423922991"/>
    <d v="2015-02-14T14:09:51"/>
    <n v="8.2191780821917804E-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n v="1324079392"/>
    <x v="3440"/>
    <n v="1327535392"/>
    <d v="2012-01-25T23:49:52"/>
    <n v="0.109589041095890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n v="1412091423"/>
    <x v="3441"/>
    <n v="1413176340"/>
    <d v="2014-10-13T04:59:00"/>
    <n v="3.4402492389657806E-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n v="1441557047"/>
    <x v="3442"/>
    <n v="1444149047"/>
    <d v="2015-10-06T16:30:47"/>
    <n v="8.2191780821917804E-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n v="1470692528"/>
    <x v="3443"/>
    <n v="1472074928"/>
    <d v="2016-08-24T21:42:08"/>
    <n v="4.3835616438356165E-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n v="1464709334"/>
    <x v="3444"/>
    <n v="1467301334"/>
    <d v="2016-06-30T15:42:14"/>
    <n v="8.2191780821917804E-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n v="1436653037"/>
    <x v="3445"/>
    <n v="1439245037"/>
    <d v="2015-08-10T22:17:17"/>
    <n v="8.2191780821917804E-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5"/>
    <s v="tabletop games"/>
    <n v="1382742014"/>
    <x v="3446"/>
    <n v="1385870520"/>
    <d v="2013-12-01T04:02:00"/>
    <n v="9.9204274479954418E-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8"/>
    <s v="plays"/>
    <n v="1432129577"/>
    <x v="3447"/>
    <n v="1433995140"/>
    <d v="2015-06-11T03:59:00"/>
    <n v="5.9156614662608936E-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n v="1423083892"/>
    <x v="3448"/>
    <n v="1425675892"/>
    <d v="2015-03-06T21:04:52"/>
    <n v="8.2191780821917804E-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n v="1479436646"/>
    <x v="3449"/>
    <n v="1481615940"/>
    <d v="2016-12-13T07:59:00"/>
    <n v="6.9104959411456487E-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n v="1429486397"/>
    <x v="3450"/>
    <n v="1434670397"/>
    <d v="2015-06-18T23:33:17"/>
    <n v="0.1643835616438356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8"/>
    <s v="plays"/>
    <n v="1465946956"/>
    <x v="3451"/>
    <n v="1471130956"/>
    <d v="2016-08-13T23:29:16"/>
    <n v="0.1643835616438356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n v="1449098391"/>
    <x v="3452"/>
    <n v="1451776791"/>
    <d v="2016-01-02T23:19:51"/>
    <n v="8.4931506849315067E-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8"/>
    <s v="plays"/>
    <n v="1469009140"/>
    <x v="3453"/>
    <n v="1471428340"/>
    <d v="2016-08-17T10:05:40"/>
    <n v="7.6712328767123292E-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n v="1363320140"/>
    <x v="3454"/>
    <n v="1367208140"/>
    <d v="2013-04-29T04:02:20"/>
    <n v="0.1232876712328767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8"/>
    <s v="plays"/>
    <n v="1408995284"/>
    <x v="3455"/>
    <n v="1410550484"/>
    <d v="2014-09-12T19:34:44"/>
    <n v="4.9315068493150684E-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8"/>
    <s v="musical"/>
    <n v="1455938520"/>
    <x v="3456"/>
    <n v="1458057600"/>
    <d v="2016-03-15T16:00:00"/>
    <n v="6.7195585996972257E-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8"/>
    <s v="spaces"/>
    <n v="1439126756"/>
    <x v="3457"/>
    <n v="1443014756"/>
    <d v="2015-09-23T13:25:56"/>
    <n v="0.1232876712328767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n v="1462576516"/>
    <x v="3458"/>
    <n v="1464390916"/>
    <d v="2016-05-27T23:15:16"/>
    <n v="5.7534246575342465E-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n v="1409087804"/>
    <x v="3459"/>
    <n v="1411679804"/>
    <d v="2014-09-25T21:16:44"/>
    <n v="8.2191780821917804E-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7"/>
    <s v="photobooks"/>
    <n v="1447195695"/>
    <x v="3460"/>
    <n v="1448586000"/>
    <d v="2015-11-27T01:00:00"/>
    <n v="4.4086282343997571E-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8"/>
    <s v="plays"/>
    <n v="1446352529"/>
    <x v="3461"/>
    <n v="1448922600"/>
    <d v="2015-11-30T22:30:00"/>
    <n v="8.1496416793519003E-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8"/>
    <s v="plays"/>
    <n v="1412954547"/>
    <x v="3462"/>
    <n v="1413784740"/>
    <d v="2014-10-20T05:59:00"/>
    <n v="2.6325247336373574E-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n v="1367286434"/>
    <x v="3463"/>
    <n v="1369958400"/>
    <d v="2013-05-31T00:00:00"/>
    <n v="8.4727486047681669E-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8"/>
    <s v="musical"/>
    <n v="1458161307"/>
    <x v="3464"/>
    <n v="1460753307"/>
    <d v="2016-04-15T20:48:27"/>
    <n v="8.2191780821917804E-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7"/>
    <s v="photobooks"/>
    <n v="1438642143"/>
    <x v="3465"/>
    <n v="1441234143"/>
    <d v="2015-09-02T22:49:03"/>
    <n v="8.2191780821917804E-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n v="1421680462"/>
    <x v="3466"/>
    <n v="1425136462"/>
    <d v="2015-02-28T15:14:22"/>
    <n v="0.1095890410958904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n v="1412332175"/>
    <x v="3467"/>
    <n v="1414927775"/>
    <d v="2014-11-02T11:29:35"/>
    <n v="8.2305936073072655E-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n v="1424226768"/>
    <x v="3468"/>
    <n v="1429317420"/>
    <d v="2015-04-18T00:37:00"/>
    <n v="0.1614235159817226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n v="1424280938"/>
    <x v="3469"/>
    <n v="1425099540"/>
    <d v="2015-02-28T04:59:00"/>
    <n v="2.5957699137487071E-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n v="1476837061"/>
    <x v="3470"/>
    <n v="1478046661"/>
    <d v="2016-11-02T00:31:01"/>
    <n v="3.8356164383561646E-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n v="1427741583"/>
    <x v="3471"/>
    <n v="1430029680"/>
    <d v="2015-04-26T06:28:00"/>
    <n v="7.2555079908677919E-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n v="1473970964"/>
    <x v="3472"/>
    <n v="1476390164"/>
    <d v="2016-10-13T20:22:44"/>
    <n v="7.6712328767123292E-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n v="1467604804"/>
    <x v="3473"/>
    <n v="1470369540"/>
    <d v="2016-08-05T03:59:00"/>
    <n v="8.766920345002939E-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2"/>
    <s v="nonfiction"/>
    <n v="1463080979"/>
    <x v="3474"/>
    <n v="1465672979"/>
    <d v="2016-06-11T19:22:59"/>
    <n v="8.2191780821917804E-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8"/>
    <s v="plays"/>
    <n v="1468578920"/>
    <x v="3475"/>
    <n v="1469962800"/>
    <d v="2016-07-31T11:00:00"/>
    <n v="4.3882546930478994E-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8"/>
    <s v="plays"/>
    <n v="1468593057"/>
    <x v="3476"/>
    <n v="1471185057"/>
    <d v="2016-08-14T14:30:57"/>
    <n v="8.2191780821917804E-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n v="1328800049"/>
    <x v="3477"/>
    <n v="1331392049"/>
    <d v="2012-03-10T15:07:29"/>
    <n v="8.2191780821917804E-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n v="1385425937"/>
    <x v="3478"/>
    <n v="1388017937"/>
    <d v="2013-12-26T00:32:17"/>
    <n v="8.2191780821917804E-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8"/>
    <s v="plays"/>
    <n v="1482281094"/>
    <x v="3479"/>
    <n v="1484110800"/>
    <d v="2017-01-11T05:00:00"/>
    <n v="5.8019596651437286E-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n v="1464815253"/>
    <x v="3480"/>
    <n v="1469994300"/>
    <d v="2016-07-31T19:45:00"/>
    <n v="0.1642265030441643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n v="1405928601"/>
    <x v="3481"/>
    <n v="1407224601"/>
    <d v="2014-08-05T07:43:21"/>
    <n v="4.1095890410958902E-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8"/>
    <s v="plays"/>
    <n v="1417456208"/>
    <x v="3482"/>
    <n v="1420048208"/>
    <d v="2014-12-31T17:50:08"/>
    <n v="8.2191780821917804E-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n v="1312320031"/>
    <x v="3483"/>
    <n v="1316208031"/>
    <d v="2011-09-16T21:20:31"/>
    <n v="0.1232876712328767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2"/>
    <s v="nonfiction"/>
    <n v="1342844861"/>
    <x v="3484"/>
    <n v="1348028861"/>
    <d v="2012-09-19T04:27:41"/>
    <n v="0.1643835616438356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n v="1381445253"/>
    <x v="3485"/>
    <n v="1384408740"/>
    <d v="2013-11-14T05:59:00"/>
    <n v="9.3971556316573196E-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8"/>
    <s v="musical"/>
    <n v="1402934629"/>
    <x v="3486"/>
    <n v="1405400400"/>
    <d v="2014-07-15T05:00:00"/>
    <n v="7.81890854896094E-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n v="1398388068"/>
    <x v="3487"/>
    <n v="1401058740"/>
    <d v="2014-05-25T22:59:00"/>
    <n v="8.4686453576871087E-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n v="1369770292"/>
    <x v="3488"/>
    <n v="1372651140"/>
    <d v="2013-07-01T03:59:00"/>
    <n v="9.1351090816857466E-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8"/>
    <s v="plays"/>
    <n v="1410278284"/>
    <x v="3489"/>
    <n v="1412136000"/>
    <d v="2014-10-01T04:00:00"/>
    <n v="5.8907787924913899E-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n v="1479232216"/>
    <x v="3490"/>
    <n v="1483120216"/>
    <d v="2016-12-30T17:50:16"/>
    <n v="0.1232876712328767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8"/>
    <s v="plays"/>
    <n v="1459711917"/>
    <x v="3491"/>
    <n v="1462334340"/>
    <d v="2016-05-04T03:59:00"/>
    <n v="8.3156487823436862E-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n v="1479493857"/>
    <x v="3492"/>
    <n v="1482085857"/>
    <d v="2016-12-18T18:30:57"/>
    <n v="8.2191780821917804E-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8"/>
    <s v="plays"/>
    <n v="1431435122"/>
    <x v="3493"/>
    <n v="1434142800"/>
    <d v="2015-06-12T21:00:00"/>
    <n v="8.5859906138997355E-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8"/>
    <s v="spaces"/>
    <n v="1370568560"/>
    <x v="3494"/>
    <n v="1373738400"/>
    <d v="2013-07-13T18:00:00"/>
    <n v="0.1005149670218138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n v="1327622841"/>
    <x v="3495"/>
    <n v="1330214841"/>
    <d v="2012-02-26T00:07:21"/>
    <n v="8.2191780821917804E-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8"/>
    <s v="spaces"/>
    <n v="1424278451"/>
    <x v="3496"/>
    <n v="1426866851"/>
    <d v="2015-03-20T15:54:11"/>
    <n v="8.2077625570762966E-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n v="1401101499"/>
    <x v="3497"/>
    <n v="1403693499"/>
    <d v="2014-06-25T10:51:39"/>
    <n v="8.2191780821917804E-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n v="1397076319"/>
    <x v="3498"/>
    <n v="1399668319"/>
    <d v="2014-05-09T20:45:19"/>
    <n v="8.2191780821917804E-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7"/>
    <s v="photobooks"/>
    <n v="1428696605"/>
    <x v="3499"/>
    <n v="1433880605"/>
    <d v="2015-06-09T20:10:05"/>
    <n v="0.1643835616438356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n v="1314124129"/>
    <x v="3500"/>
    <n v="1316716129"/>
    <d v="2011-09-22T18:28:49"/>
    <n v="8.2191780821917804E-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n v="1405196867"/>
    <x v="3501"/>
    <n v="1407788867"/>
    <d v="2014-08-11T20:27:47"/>
    <n v="8.2191780821917804E-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n v="1425922969"/>
    <x v="3502"/>
    <n v="1428514969"/>
    <d v="2015-04-08T17:42:49"/>
    <n v="8.2191780821917804E-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n v="1434997018"/>
    <x v="3503"/>
    <n v="1436749200"/>
    <d v="2015-07-13T01:00:00"/>
    <n v="5.5561326737699021E-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2"/>
    <s v="nonfiction"/>
    <n v="1331320778"/>
    <x v="3504"/>
    <n v="1333909178"/>
    <d v="2012-04-08T18:19:38"/>
    <n v="8.2077625570782894E-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2"/>
    <s v="nonfiction"/>
    <n v="1320688391"/>
    <x v="3505"/>
    <n v="1323280391"/>
    <d v="2011-12-07T17:53:11"/>
    <n v="8.2191780821917804E-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n v="1429306520"/>
    <x v="3506"/>
    <n v="1433735400"/>
    <d v="2015-06-08T03:50:00"/>
    <n v="0.1404388635210399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n v="1352524767"/>
    <x v="3507"/>
    <n v="1355840400"/>
    <d v="2012-12-18T14:20:00"/>
    <n v="0.1051380327244907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n v="1434650084"/>
    <x v="3508"/>
    <n v="1435808400"/>
    <d v="2015-07-02T03:40:00"/>
    <n v="3.6729959411465257E-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7"/>
    <s v="photobooks"/>
    <n v="1461527631"/>
    <x v="3509"/>
    <n v="1464040800"/>
    <d v="2016-05-23T22:00:00"/>
    <n v="7.9692066210056561E-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8"/>
    <s v="musical"/>
    <n v="1454460673"/>
    <x v="3510"/>
    <n v="1459641073"/>
    <d v="2016-04-02T23:51:13"/>
    <n v="0.1642694063926807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8"/>
    <s v="spaces"/>
    <n v="1406087055"/>
    <x v="3511"/>
    <n v="1408679055"/>
    <d v="2014-08-22T03:44:15"/>
    <n v="8.2191780821917804E-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n v="1360222119"/>
    <x v="3512"/>
    <n v="1362814119"/>
    <d v="2013-03-09T07:28:39"/>
    <n v="8.2191780821917804E-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5"/>
    <s v="tabletop games"/>
    <n v="1444911600"/>
    <x v="3513"/>
    <n v="1447507200"/>
    <d v="2015-11-14T13:20:00"/>
    <n v="8.2305936073052713E-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n v="1415193366"/>
    <x v="3514"/>
    <n v="1420377366"/>
    <d v="2015-01-04T13:16:06"/>
    <n v="0.1643835616438356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8"/>
    <s v="plays"/>
    <n v="1485161402"/>
    <x v="3515"/>
    <n v="1487580602"/>
    <d v="2017-02-20T08:50:02"/>
    <n v="7.6712328767123292E-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n v="1378080409"/>
    <x v="3516"/>
    <n v="1383264000"/>
    <d v="2013-11-01T00:00:00"/>
    <n v="0.1643705923389125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n v="1368057674"/>
    <x v="3517"/>
    <n v="1370649674"/>
    <d v="2013-06-08T00:01:14"/>
    <n v="8.2191780821917804E-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8"/>
    <s v="plays"/>
    <n v="1411019409"/>
    <x v="3518"/>
    <n v="1412938800"/>
    <d v="2014-10-10T11:00:00"/>
    <n v="6.0863489345511841E-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n v="1447115761"/>
    <x v="3519"/>
    <n v="1452299761"/>
    <d v="2016-01-09T00:36:01"/>
    <n v="0.164383561643835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n v="1408940886"/>
    <x v="3520"/>
    <n v="1410755286"/>
    <d v="2014-09-15T04:28:06"/>
    <n v="5.7534246575342465E-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n v="1424730966"/>
    <x v="3521"/>
    <n v="1427319366"/>
    <d v="2015-03-25T21:36:06"/>
    <n v="8.2077625570762966E-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8"/>
    <s v="musical"/>
    <n v="1402657113"/>
    <x v="3522"/>
    <n v="1405249113"/>
    <d v="2014-07-13T10:58:33"/>
    <n v="8.2191780821917804E-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n v="1342545994"/>
    <x v="3523"/>
    <n v="1343440800"/>
    <d v="2012-07-28T02:00:00"/>
    <n v="2.8374112125829801E-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n v="1389891684"/>
    <x v="3524"/>
    <n v="1391706084"/>
    <d v="2014-02-06T17:01:24"/>
    <n v="5.7534246575342465E-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8"/>
    <s v="plays"/>
    <n v="1466185176"/>
    <x v="3525"/>
    <n v="1470034740"/>
    <d v="2016-08-01T06:59:00"/>
    <n v="0.1220688736681788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8"/>
    <s v="plays"/>
    <n v="1323221761"/>
    <x v="3526"/>
    <n v="1326927600"/>
    <d v="2012-01-18T23:00:00"/>
    <n v="0.117511383815324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n v="1394127585"/>
    <x v="3527"/>
    <n v="1398052740"/>
    <d v="2014-04-21T03:59:00"/>
    <n v="0.124465848554036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6"/>
    <s v="small batch"/>
    <n v="1448914500"/>
    <x v="3528"/>
    <n v="1451430000"/>
    <d v="2015-12-29T23:00:00"/>
    <n v="7.9765981735146527E-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2"/>
    <s v="nonfiction"/>
    <n v="1359946188"/>
    <x v="3529"/>
    <n v="1362960000"/>
    <d v="2013-03-11T00:00:00"/>
    <n v="9.5567351598165012E-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n v="1369193496"/>
    <x v="3530"/>
    <n v="1371785496"/>
    <d v="2013-06-21T03:31:36"/>
    <n v="8.2191780821917804E-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n v="1365525239"/>
    <x v="3531"/>
    <n v="1368117239"/>
    <d v="2013-05-09T16:33:59"/>
    <n v="8.2191780821917804E-2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n v="1399666342"/>
    <x v="3532"/>
    <n v="1402290000"/>
    <d v="2014-06-09T05:00:00"/>
    <n v="8.3195649416541534E-2"/>
  </r>
  <r>
    <n v="247"/>
    <s v="Deja-Vu: Dissecting Memory on Camera"/>
    <s v="A young neuroscientist attempts to reconnect with his ailing father by obsessively studying old family footage.&#10;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n v="1284042614"/>
    <x v="3533"/>
    <n v="1287200340"/>
    <d v="2010-10-16T03:39:00"/>
    <n v="0.100130834601730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n v="1268459318"/>
    <x v="3534"/>
    <n v="1271573940"/>
    <d v="2010-04-18T06:59:00"/>
    <n v="9.8764015728056001E-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5"/>
    <s v="tabletop games"/>
    <n v="1406362677"/>
    <x v="3535"/>
    <n v="1408177077"/>
    <d v="2014-08-16T08:17:57"/>
    <n v="5.7534246575342465E-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n v="1308946136"/>
    <x v="3536"/>
    <n v="1311538136"/>
    <d v="2011-07-24T20:08:56"/>
    <n v="8.2191780821917804E-2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8"/>
    <s v="plays"/>
    <n v="1452030730"/>
    <x v="3537"/>
    <n v="1453179540"/>
    <d v="2016-01-19T04:59:00"/>
    <n v="3.6428526128871104E-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n v="1474469117"/>
    <x v="3538"/>
    <n v="1476720840"/>
    <d v="2016-10-17T16:14:00"/>
    <n v="7.1401667935045737E-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7"/>
    <s v="photobooks"/>
    <n v="1443464695"/>
    <x v="3539"/>
    <n v="1445624695"/>
    <d v="2015-10-23T18:24:55"/>
    <n v="6.8493150684931503E-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n v="1326872367"/>
    <x v="3540"/>
    <n v="1330760367"/>
    <d v="2012-03-03T07:39:27"/>
    <n v="0.1232876712328767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n v="1406908725"/>
    <x v="3541"/>
    <n v="1409500725"/>
    <d v="2014-08-31T15:58:45"/>
    <n v="8.2191780821917804E-2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n v="1445415653"/>
    <x v="3542"/>
    <n v="1450602000"/>
    <d v="2015-12-20T09:00:00"/>
    <n v="0.1644579845256162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n v="1461427938"/>
    <x v="3543"/>
    <n v="1464807420"/>
    <d v="2016-06-01T18:57:00"/>
    <n v="0.1071626712328695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n v="1350967535"/>
    <x v="3544"/>
    <n v="1354017600"/>
    <d v="2012-11-27T12:00:00"/>
    <n v="9.6716926686967283E-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n v="1277433980"/>
    <x v="3545"/>
    <n v="1283562180"/>
    <d v="2010-09-04T01:03:00"/>
    <n v="0.194323947234896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7"/>
    <s v="photobooks"/>
    <n v="1480629819"/>
    <x v="3546"/>
    <n v="1483481019"/>
    <d v="2017-01-03T22:03:39"/>
    <n v="9.0410958904109592E-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n v="1302036648"/>
    <x v="3547"/>
    <n v="1304628648"/>
    <d v="2011-05-05T20:50:48"/>
    <n v="8.2191780821917804E-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n v="1454337589"/>
    <x v="3548"/>
    <n v="1456444800"/>
    <d v="2016-02-26T00:00:00"/>
    <n v="6.6819222475886855E-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n v="1425891201"/>
    <x v="3549"/>
    <n v="1428483201"/>
    <d v="2015-04-08T08:53:21"/>
    <n v="8.2191780821917804E-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2"/>
    <s v="nonfiction"/>
    <n v="1436968366"/>
    <x v="3550"/>
    <n v="1441425540"/>
    <d v="2015-09-05T03:59:00"/>
    <n v="0.1413360603754520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8"/>
    <s v="plays"/>
    <n v="1428515462"/>
    <x v="3551"/>
    <n v="1430329862"/>
    <d v="2015-04-29T17:51:02"/>
    <n v="5.7534246575342465E-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n v="1477996325"/>
    <x v="3552"/>
    <n v="1480568340"/>
    <d v="2016-12-01T04:59:00"/>
    <n v="8.1558060629133053E-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8"/>
    <s v="plays"/>
    <n v="1459528394"/>
    <x v="3553"/>
    <n v="1464712394"/>
    <d v="2016-05-31T16:33:14"/>
    <n v="0.1643835616438356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n v="1424669929"/>
    <x v="3554"/>
    <n v="1427011200"/>
    <d v="2015-03-22T08:00:00"/>
    <n v="7.4241216387599701E-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n v="1304867881"/>
    <x v="3555"/>
    <n v="1307459881"/>
    <d v="2011-06-07T15:18:01"/>
    <n v="8.2191780821917804E-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n v="1430604395"/>
    <x v="3556"/>
    <n v="1433305800"/>
    <d v="2015-06-03T04:30:00"/>
    <n v="8.5660990613890639E-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n v="1339704141"/>
    <x v="3557"/>
    <n v="1341028740"/>
    <d v="2012-06-30T03:59:00"/>
    <n v="4.2002758751914372E-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n v="1466628144"/>
    <x v="3558"/>
    <n v="1469220144"/>
    <d v="2016-07-22T20:42:24"/>
    <n v="8.2191780821917804E-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n v="1339651143"/>
    <x v="3559"/>
    <n v="1342243143"/>
    <d v="2012-07-14T05:19:03"/>
    <n v="8.2191780821917804E-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n v="1434931811"/>
    <x v="3560"/>
    <n v="1437620400"/>
    <d v="2015-07-23T03:00:00"/>
    <n v="8.5254597919833627E-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n v="1462325339"/>
    <x v="3561"/>
    <n v="1464485339"/>
    <d v="2016-05-29T01:28:59"/>
    <n v="6.8493150684931503E-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n v="1326810211"/>
    <x v="3562"/>
    <n v="1331441940"/>
    <d v="2012-03-11T04:59:00"/>
    <n v="0.1468711631151700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n v="1398448389"/>
    <x v="3563"/>
    <n v="1399694340"/>
    <d v="2014-05-10T03:59:00"/>
    <n v="3.9508847031967192E-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5"/>
    <s v="tabletop games"/>
    <n v="1486565716"/>
    <x v="3564"/>
    <n v="1489157716"/>
    <d v="2017-03-10T14:55:16"/>
    <n v="8.2191780821917804E-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n v="1316194540"/>
    <x v="3565"/>
    <n v="1318802580"/>
    <d v="2011-10-16T22:03:00"/>
    <n v="8.2700405885327496E-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n v="1336009346"/>
    <x v="3566"/>
    <n v="1338601346"/>
    <d v="2012-06-02T01:42:26"/>
    <n v="8.2191780821917804E-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8"/>
    <s v="plays"/>
    <n v="1455063886"/>
    <x v="3567"/>
    <n v="1456876740"/>
    <d v="2016-03-01T23:59:00"/>
    <n v="5.7485223236917966E-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n v="1380238969"/>
    <x v="3568"/>
    <n v="1382658169"/>
    <d v="2013-10-24T23:42:49"/>
    <n v="7.6712328767123292E-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n v="1352993777"/>
    <x v="3569"/>
    <n v="1355585777"/>
    <d v="2012-12-15T15:36:17"/>
    <n v="8.2191780821917804E-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n v="1454638202"/>
    <x v="3570"/>
    <n v="1455408000"/>
    <d v="2016-02-14T00:00:00"/>
    <n v="2.4410134449514259E-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8"/>
    <s v="plays"/>
    <n v="1478906554"/>
    <x v="3571"/>
    <n v="1481066554"/>
    <d v="2016-12-06T23:22:34"/>
    <n v="6.8493150684931503E-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8"/>
    <s v="plays"/>
    <n v="1431447137"/>
    <x v="3572"/>
    <n v="1434039137"/>
    <d v="2015-06-11T16:12:17"/>
    <n v="8.2191780821917804E-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8"/>
    <s v="plays"/>
    <n v="1402079466"/>
    <x v="3573"/>
    <n v="1404671466"/>
    <d v="2014-07-06T18:31:06"/>
    <n v="8.2191780821917804E-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n v="1302033140"/>
    <x v="3574"/>
    <n v="1309809140"/>
    <d v="2011-07-04T19:52:20"/>
    <n v="0.2465753424657534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8"/>
    <s v="plays"/>
    <n v="1446670765"/>
    <x v="3575"/>
    <n v="1449089965"/>
    <d v="2015-12-02T20:59:25"/>
    <n v="7.6712328767123292E-2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8"/>
    <s v="plays"/>
    <n v="1435667422"/>
    <x v="3576"/>
    <n v="1438259422"/>
    <d v="2015-07-30T12:30:22"/>
    <n v="8.2191780821917804E-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n v="1457539235"/>
    <x v="3577"/>
    <n v="1460127635"/>
    <d v="2016-04-08T15:00:35"/>
    <n v="8.2077625570762966E-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n v="1482160597"/>
    <x v="3578"/>
    <n v="1484752597"/>
    <d v="2017-01-18T15:16:37"/>
    <n v="8.2191780821917804E-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n v="1379336503"/>
    <x v="3579"/>
    <n v="1381928503"/>
    <d v="2013-10-16T13:01:43"/>
    <n v="8.2191780821917804E-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7"/>
    <s v="photobooks"/>
    <n v="1410983739"/>
    <x v="3580"/>
    <n v="1413575739"/>
    <d v="2014-10-17T19:55:39"/>
    <n v="8.2191780821917804E-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n v="1475248279"/>
    <x v="3581"/>
    <n v="1477710000"/>
    <d v="2016-10-29T03:00:00"/>
    <n v="7.8060660832075163E-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8"/>
    <s v="plays"/>
    <n v="1438575586"/>
    <x v="3582"/>
    <n v="1441167586"/>
    <d v="2015-09-02T04:19:46"/>
    <n v="8.2191780821917804E-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n v="1360866467"/>
    <x v="3583"/>
    <n v="1363458467"/>
    <d v="2013-03-16T18:27:47"/>
    <n v="8.2191780821917804E-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8"/>
    <s v="plays"/>
    <n v="1399998418"/>
    <x v="3584"/>
    <n v="1402901940"/>
    <d v="2014-06-16T06:59:00"/>
    <n v="9.2070078640284769E-2"/>
  </r>
  <r>
    <n v="1669"/>
    <s v="Summer Gill 'Stormy Weather' EP"/>
    <s v="Hi guys! I'll be recording a 6-7 song EP this summer and I need your help to make it happen! &#10;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n v="1459545276"/>
    <x v="3585"/>
    <n v="1464729276"/>
    <d v="2016-05-31T21:14:36"/>
    <n v="0.1643835616438356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n v="1409090013"/>
    <x v="3586"/>
    <n v="1410904413"/>
    <d v="2014-09-16T21:53:33"/>
    <n v="5.7534246575342465E-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n v="1427320341"/>
    <x v="3587"/>
    <n v="1429912341"/>
    <d v="2015-04-24T21:52:21"/>
    <n v="8.2191780821917804E-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n v="1462285182"/>
    <x v="3588"/>
    <n v="1463353200"/>
    <d v="2016-05-15T23:00:00"/>
    <n v="3.386662861490574E-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n v="1414872488"/>
    <x v="3589"/>
    <n v="1420060088"/>
    <d v="2014-12-31T21:08:08"/>
    <n v="0.1644977168949705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8"/>
    <s v="plays"/>
    <n v="1424727712"/>
    <x v="3590"/>
    <n v="1427860740"/>
    <d v="2015-04-01T03:59:00"/>
    <n v="9.9347666159315257E-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8"/>
    <s v="plays"/>
    <n v="1421081857"/>
    <x v="3591"/>
    <n v="1423720740"/>
    <d v="2015-02-12T05:59:00"/>
    <n v="8.3678430999483286E-2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n v="1326217444"/>
    <x v="3592"/>
    <n v="1328377444"/>
    <d v="2012-02-04T17:44:04"/>
    <n v="6.8493150684931503E-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n v="1311963128"/>
    <x v="3593"/>
    <n v="1312642800"/>
    <d v="2011-08-06T15:00:00"/>
    <n v="2.155225773719506E-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5"/>
    <s v="tabletop games"/>
    <n v="1327767423"/>
    <x v="3594"/>
    <n v="1330359423"/>
    <d v="2012-02-27T16:17:03"/>
    <n v="8.2191780821917804E-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8"/>
    <s v="plays"/>
    <n v="1425908988"/>
    <x v="3595"/>
    <n v="1428068988"/>
    <d v="2015-04-03T13:49:48"/>
    <n v="6.8493150684931503E-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8"/>
    <s v="plays"/>
    <n v="1456189973"/>
    <x v="3596"/>
    <n v="1457914373"/>
    <d v="2016-03-14T00:12:53"/>
    <n v="5.46803652968103E-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n v="1468444125"/>
    <x v="3597"/>
    <n v="1471849140"/>
    <d v="2016-08-22T06:59:00"/>
    <n v="0.1079723173516008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n v="1436885440"/>
    <x v="3598"/>
    <n v="1440082240"/>
    <d v="2015-08-20T14:50:40"/>
    <n v="0.1013698630136986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n v="1451409392"/>
    <x v="3599"/>
    <n v="1453569392"/>
    <d v="2016-01-23T17:16:32"/>
    <n v="6.8493150684931503E-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n v="1378722437"/>
    <x v="3600"/>
    <n v="1381314437"/>
    <d v="2013-10-09T10:27:17"/>
    <n v="8.2191780821917804E-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8"/>
    <s v="plays"/>
    <n v="1435921992"/>
    <x v="3601"/>
    <n v="1438531200"/>
    <d v="2015-08-02T16:00:00"/>
    <n v="8.2737442922390908E-2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n v="1444913817"/>
    <x v="3602"/>
    <n v="1446731817"/>
    <d v="2015-11-05T13:56:57"/>
    <n v="5.764840182649731E-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n v="1417188026"/>
    <x v="3603"/>
    <n v="1419780026"/>
    <d v="2014-12-28T15:20:26"/>
    <n v="8.2191780821917804E-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n v="1425540125"/>
    <x v="3604"/>
    <n v="1428128525"/>
    <d v="2015-04-04T06:22:05"/>
    <n v="8.2077625570762966E-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8"/>
    <s v="plays"/>
    <n v="1403878645"/>
    <x v="3605"/>
    <n v="1406470645"/>
    <d v="2014-07-27T14:17:25"/>
    <n v="8.2191780821917804E-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n v="1485872683"/>
    <x v="3606"/>
    <n v="1488464683"/>
    <d v="2017-03-02T14:24:43"/>
    <n v="8.2191780821917804E-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8"/>
    <s v="plays"/>
    <n v="1434440227"/>
    <x v="3607"/>
    <n v="1436562000"/>
    <d v="2015-07-10T21:00:00"/>
    <n v="6.7280980466772514E-2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n v="1331774434"/>
    <x v="3608"/>
    <n v="1336751220"/>
    <d v="2012-05-11T15:47:00"/>
    <n v="0.1578128488077136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n v="1296651427"/>
    <x v="3609"/>
    <n v="1299243427"/>
    <d v="2011-03-04T12:57:07"/>
    <n v="8.2191780821917804E-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n v="1331060420"/>
    <x v="3610"/>
    <n v="1333648820"/>
    <d v="2012-04-05T18:00:20"/>
    <n v="8.2077625570762966E-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8"/>
    <s v="musical"/>
    <n v="1409884821"/>
    <x v="3611"/>
    <n v="1411790400"/>
    <d v="2014-09-27T04:00:00"/>
    <n v="6.04255136986118E-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8"/>
    <s v="spaces"/>
    <n v="1487329292"/>
    <x v="3612"/>
    <n v="1488538892"/>
    <d v="2017-03-03T11:01:32"/>
    <n v="3.8356164383561646E-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8"/>
    <s v="plays"/>
    <n v="1433518717"/>
    <x v="3613"/>
    <n v="1436110717"/>
    <d v="2015-07-05T15:38:37"/>
    <n v="8.2191780821917804E-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n v="1450880854"/>
    <x v="3614"/>
    <n v="1454277540"/>
    <d v="2016-01-31T21:59:00"/>
    <n v="0.107708206494164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n v="1441339242"/>
    <x v="3615"/>
    <n v="1444525200"/>
    <d v="2015-10-11T01:00:00"/>
    <n v="0.101026065449018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2"/>
    <s v="nonfiction"/>
    <n v="1325432091"/>
    <x v="3616"/>
    <n v="1327851291"/>
    <d v="2012-01-29T15:34:51"/>
    <n v="7.6712328767123292E-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n v="1431718575"/>
    <x v="3617"/>
    <n v="1435352400"/>
    <d v="2015-06-26T21:00:00"/>
    <n v="0.115227834855394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n v="1426528418"/>
    <x v="3618"/>
    <n v="1429138740"/>
    <d v="2015-04-15T22:59:00"/>
    <n v="8.2772767630645727E-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8"/>
    <s v="plays"/>
    <n v="1446401372"/>
    <x v="3619"/>
    <n v="1448229600"/>
    <d v="2015-11-22T22:00:00"/>
    <n v="5.7972729578893316E-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n v="1478685915"/>
    <x v="3620"/>
    <n v="1480028400"/>
    <d v="2016-11-24T23:00:00"/>
    <n v="4.2569920091294962E-2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6"/>
    <s v="small batch"/>
    <n v="1405728490"/>
    <x v="3621"/>
    <n v="1408320490"/>
    <d v="2014-08-18T00:08:10"/>
    <n v="8.2191780821917804E-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n v="1357088939"/>
    <x v="3622"/>
    <n v="1359680939"/>
    <d v="2013-02-01T01:08:59"/>
    <n v="8.2191780821917804E-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8"/>
    <s v="plays"/>
    <n v="1401470811"/>
    <x v="3623"/>
    <n v="1402334811"/>
    <d v="2014-06-09T17:26:51"/>
    <n v="2.7397260273972601E-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n v="1451277473"/>
    <x v="3624"/>
    <n v="1454349600"/>
    <d v="2016-02-01T18:00:00"/>
    <n v="9.7416508117709022E-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n v="1484070735"/>
    <x v="3625"/>
    <n v="1488390735"/>
    <d v="2017-03-01T17:52:15"/>
    <n v="0.136986301369863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n v="1353005528"/>
    <x v="3626"/>
    <n v="1355597528"/>
    <d v="2012-12-15T18:52:08"/>
    <n v="8.2191780821917804E-2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n v="1337887451"/>
    <x v="3627"/>
    <n v="1339701851"/>
    <d v="2012-06-14T19:24:11"/>
    <n v="5.7534246575342465E-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7"/>
    <s v="photobooks"/>
    <n v="1457913777"/>
    <x v="3628"/>
    <n v="1462161540"/>
    <d v="2016-05-02T03:59:00"/>
    <n v="0.1346956811263425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n v="1434828934"/>
    <x v="3629"/>
    <n v="1437420934"/>
    <d v="2015-07-20T19:35:34"/>
    <n v="8.2191780821917804E-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n v="1455773623"/>
    <x v="3630"/>
    <n v="1458362023"/>
    <d v="2016-03-19T04:33:43"/>
    <n v="8.2077625570762966E-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n v="1324243985"/>
    <x v="3631"/>
    <n v="1326835985"/>
    <d v="2012-01-17T21:33:05"/>
    <n v="8.2191780821917804E-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n v="1468495957"/>
    <x v="3632"/>
    <n v="1471087957"/>
    <d v="2016-08-13T11:32:37"/>
    <n v="8.2191780821917804E-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n v="1264565507"/>
    <x v="3633"/>
    <n v="1271994660"/>
    <d v="2010-04-23T03:51:00"/>
    <n v="0.2355768962455467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7"/>
    <s v="photobooks"/>
    <n v="1441032457"/>
    <x v="3634"/>
    <n v="1443826980"/>
    <d v="2015-10-02T23:03:00"/>
    <n v="8.8613743023836844E-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8"/>
    <s v="plays"/>
    <n v="1425224391"/>
    <x v="3635"/>
    <n v="1428390000"/>
    <d v="2015-04-07T07:00:00"/>
    <n v="0.1003808028919443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n v="1380470188"/>
    <x v="3636"/>
    <n v="1383332400"/>
    <d v="2013-11-01T19:00:00"/>
    <n v="9.0760147133431474E-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n v="1429638988"/>
    <x v="3637"/>
    <n v="1432230988"/>
    <d v="2015-05-21T17:56:28"/>
    <n v="8.2191780821917804E-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n v="1462307652"/>
    <x v="3638"/>
    <n v="1463529600"/>
    <d v="2016-05-18T00:00:00"/>
    <n v="3.8747716894969725E-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n v="1356110480"/>
    <x v="3639"/>
    <n v="1358702480"/>
    <d v="2013-01-20T17:21:20"/>
    <n v="8.2191780821917804E-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n v="1349892427"/>
    <x v="3640"/>
    <n v="1352488027"/>
    <d v="2012-11-09T19:07:07"/>
    <n v="8.2305936073072655E-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8"/>
    <s v="plays"/>
    <n v="1404308883"/>
    <x v="3641"/>
    <n v="1404522000"/>
    <d v="2014-07-05T01:00:00"/>
    <n v="6.757895738202983E-3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5"/>
    <s v="tabletop games"/>
    <n v="1431453687"/>
    <x v="3642"/>
    <n v="1434045687"/>
    <d v="2015-06-11T18:01:27"/>
    <n v="8.2191780821917804E-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8"/>
    <s v="spaces"/>
    <n v="1468895925"/>
    <x v="3643"/>
    <n v="1471487925"/>
    <d v="2016-08-18T02:38:45"/>
    <n v="8.2191780821917804E-2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8"/>
    <s v="spaces"/>
    <n v="1410534636"/>
    <x v="3644"/>
    <n v="1415722236"/>
    <d v="2014-11-11T16:10:36"/>
    <n v="0.164497716894970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n v="1413922018"/>
    <x v="3645"/>
    <n v="1417813618"/>
    <d v="2014-12-05T21:06:58"/>
    <n v="0.1234018264840116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n v="1423609112"/>
    <x v="3646"/>
    <n v="1426197512"/>
    <d v="2015-03-12T21:58:32"/>
    <n v="8.2077625570762966E-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5"/>
    <s v="tabletop games"/>
    <n v="1442311198"/>
    <x v="3647"/>
    <n v="1444903198"/>
    <d v="2015-10-15T09:59:58"/>
    <n v="8.2191780821917804E-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n v="1485146622"/>
    <x v="3648"/>
    <n v="1487738622"/>
    <d v="2017-02-22T04:43:42"/>
    <n v="8.2191780821917804E-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2"/>
    <s v="nonfiction"/>
    <n v="1369705751"/>
    <x v="3649"/>
    <n v="1372297751"/>
    <d v="2013-06-27T01:49:11"/>
    <n v="8.2191780821917804E-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n v="1330394274"/>
    <x v="3650"/>
    <n v="1335574674"/>
    <d v="2012-04-28T00:57:54"/>
    <n v="0.164269406392700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n v="1361483538"/>
    <x v="3651"/>
    <n v="1365367938"/>
    <d v="2013-04-07T20:52:18"/>
    <n v="0.1231735159817418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n v="1444699549"/>
    <x v="3652"/>
    <n v="1445921940"/>
    <d v="2015-10-27T04:59:00"/>
    <n v="3.8761764332833092E-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n v="1473218804"/>
    <x v="3653"/>
    <n v="1478402804"/>
    <d v="2016-11-06T03:26:44"/>
    <n v="0.1643835616438356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n v="1332435685"/>
    <x v="3654"/>
    <n v="1334610000"/>
    <d v="2012-04-16T21:00:00"/>
    <n v="6.8947076357180281E-2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n v="1460482501"/>
    <x v="3655"/>
    <n v="1463333701"/>
    <d v="2016-05-15T17:35:01"/>
    <n v="9.0410958904109592E-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7"/>
    <s v="photobooks"/>
    <n v="1477368867"/>
    <x v="3656"/>
    <n v="1479952800"/>
    <d v="2016-11-24T02:00:00"/>
    <n v="8.1935977929970247E-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n v="1332182049"/>
    <x v="3657"/>
    <n v="1335564000"/>
    <d v="2012-04-27T22:00:00"/>
    <n v="0.10724096270927949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n v="1368646357"/>
    <x v="3658"/>
    <n v="1370547157"/>
    <d v="2013-06-06T19:32:37"/>
    <n v="6.0273972602739728E-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n v="1366731491"/>
    <x v="3659"/>
    <n v="1369323491"/>
    <d v="2013-05-23T15:38:11"/>
    <n v="8.2191780821917804E-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8"/>
    <s v="plays"/>
    <n v="1457115427"/>
    <x v="3660"/>
    <n v="1457906400"/>
    <d v="2016-03-13T22:00:00"/>
    <n v="2.5081589294789673E-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n v="1457999054"/>
    <x v="3661"/>
    <n v="1461762960"/>
    <d v="2016-04-27T13:16:00"/>
    <n v="0.1193526763064317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n v="1326994426"/>
    <x v="3662"/>
    <n v="1330018426"/>
    <d v="2012-02-23T17:33:46"/>
    <n v="9.5890410958904104E-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n v="1392780961"/>
    <x v="3663"/>
    <n v="1397961361"/>
    <d v="2014-04-20T02:36:01"/>
    <n v="0.1642694063927007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n v="1455640559"/>
    <x v="3664"/>
    <n v="1457031600"/>
    <d v="2016-03-03T19:00:00"/>
    <n v="4.4109620750891303E-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n v="1465345902"/>
    <x v="3665"/>
    <n v="1468618680"/>
    <d v="2016-07-15T21:38:00"/>
    <n v="0.1037791095890522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7"/>
    <s v="photobooks"/>
    <n v="1402931866"/>
    <x v="3666"/>
    <n v="1405523866"/>
    <d v="2014-07-16T15:17:46"/>
    <n v="8.2191780821917804E-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n v="1347411539"/>
    <x v="3667"/>
    <n v="1350003539"/>
    <d v="2012-10-12T00:58:59"/>
    <n v="8.2191780821917804E-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8"/>
    <s v="musical"/>
    <n v="1467040769"/>
    <x v="3668"/>
    <n v="1470132180"/>
    <d v="2016-08-02T10:03:00"/>
    <n v="9.8027999746319774E-2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n v="1396524644"/>
    <x v="3669"/>
    <n v="1397516400"/>
    <d v="2014-04-14T23:00:00"/>
    <n v="3.1448376458656516E-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n v="1399563953"/>
    <x v="3670"/>
    <n v="1402642740"/>
    <d v="2014-06-13T06:59:00"/>
    <n v="9.7627695332331524E-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n v="1357604752"/>
    <x v="3671"/>
    <n v="1362146280"/>
    <d v="2013-03-01T13:58:00"/>
    <n v="0.1440109081684343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n v="1335987789"/>
    <x v="3672"/>
    <n v="1338579789"/>
    <d v="2012-06-01T19:43:09"/>
    <n v="8.2191780821917804E-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n v="1422809671"/>
    <x v="3673"/>
    <n v="1427990071"/>
    <d v="2015-04-02T15:54:31"/>
    <n v="0.1642694063926807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n v="1407839054"/>
    <x v="3674"/>
    <n v="1410431054"/>
    <d v="2014-09-11T10:24:14"/>
    <n v="8.2191780821917804E-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n v="1427212918"/>
    <x v="3675"/>
    <n v="1431100918"/>
    <d v="2015-05-08T16:01:58"/>
    <n v="0.1232876712328767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n v="1301950070"/>
    <x v="3676"/>
    <n v="1306296000"/>
    <d v="2011-05-25T04:00:00"/>
    <n v="0.137808536276004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8"/>
    <s v="plays"/>
    <n v="1422656201"/>
    <x v="3677"/>
    <n v="1427414400"/>
    <d v="2015-03-27T00:00:00"/>
    <n v="0.1508815005073588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5"/>
    <s v="tabletop games"/>
    <n v="1486426053"/>
    <x v="3678"/>
    <n v="1487635653"/>
    <d v="2017-02-21T00:07:33"/>
    <n v="3.8356164383561646E-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8"/>
    <s v="plays"/>
    <n v="1404141626"/>
    <x v="3679"/>
    <n v="1406087940"/>
    <d v="2014-07-23T03:59:00"/>
    <n v="6.171721207509806E-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5"/>
    <s v="tabletop games"/>
    <n v="1424997111"/>
    <x v="3680"/>
    <n v="1427585511"/>
    <d v="2015-03-28T23:31:51"/>
    <n v="8.2077625570802837E-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8"/>
    <s v="plays"/>
    <n v="1456789685"/>
    <x v="3681"/>
    <n v="1459378085"/>
    <d v="2016-03-30T22:48:05"/>
    <n v="8.2077625570802837E-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n v="1319819758"/>
    <x v="3682"/>
    <n v="1325007358"/>
    <d v="2011-12-27T17:35:58"/>
    <n v="0.1644977168949705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8"/>
    <s v="plays"/>
    <n v="1448040425"/>
    <x v="3683"/>
    <n v="1450612740"/>
    <d v="2015-12-20T11:59:00"/>
    <n v="8.1567573566699386E-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8"/>
    <s v="plays"/>
    <n v="1463971172"/>
    <x v="3684"/>
    <n v="1465837200"/>
    <d v="2016-06-13T17:00:00"/>
    <n v="5.9171359715879612E-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n v="1363630542"/>
    <x v="3685"/>
    <n v="1366222542"/>
    <d v="2013-04-17T18:15:42"/>
    <n v="8.2191780821917804E-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8"/>
    <s v="plays"/>
    <n v="1431230867"/>
    <x v="3686"/>
    <n v="1433055540"/>
    <d v="2015-05-31T06:59:00"/>
    <n v="5.7860001268392358E-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5"/>
    <s v="tabletop games"/>
    <n v="1421436099"/>
    <x v="3687"/>
    <n v="1423022400"/>
    <d v="2015-02-04T04:00:00"/>
    <n v="5.0301274733656975E-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8"/>
    <s v="spaces"/>
    <n v="1404797428"/>
    <x v="3688"/>
    <n v="1407549600"/>
    <d v="2014-08-09T02:00:00"/>
    <n v="8.7270801623546432E-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n v="1385124940"/>
    <x v="3689"/>
    <n v="1389012940"/>
    <d v="2014-01-06T12:55:40"/>
    <n v="0.1232876712328767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5"/>
    <s v="tabletop games"/>
    <n v="1413295358"/>
    <x v="3690"/>
    <n v="1416268800"/>
    <d v="2014-11-18T00:00:00"/>
    <n v="9.4287227295787229E-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8"/>
    <s v="plays"/>
    <n v="1444219209"/>
    <x v="3691"/>
    <n v="1446814809"/>
    <d v="2015-11-06T13:00:09"/>
    <n v="8.2305936073052713E-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n v="1430467187"/>
    <x v="3692"/>
    <n v="1433059187"/>
    <d v="2015-05-31T07:59:47"/>
    <n v="8.2191780821917804E-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6"/>
    <s v="small batch"/>
    <n v="1483461409"/>
    <x v="3693"/>
    <n v="1486053409"/>
    <d v="2017-02-02T16:36:49"/>
    <n v="8.2191780821917804E-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n v="1360177878"/>
    <x v="3694"/>
    <n v="1362337878"/>
    <d v="2013-03-03T19:11:18"/>
    <n v="6.8493150684931503E-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n v="1401196766"/>
    <x v="3695"/>
    <n v="1403661600"/>
    <d v="2014-06-25T02:00:00"/>
    <n v="7.8159373414512137E-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n v="1343320425"/>
    <x v="3696"/>
    <n v="1346344425"/>
    <d v="2012-08-30T16:33:45"/>
    <n v="9.5890410958904104E-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n v="1437745060"/>
    <x v="3697"/>
    <n v="1442065060"/>
    <d v="2015-09-12T13:37:40"/>
    <n v="0.136986301369863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n v="1418654916"/>
    <x v="3698"/>
    <n v="1423838916"/>
    <d v="2015-02-13T14:48:36"/>
    <n v="0.1643835616438356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n v="1458762717"/>
    <x v="3699"/>
    <n v="1461560340"/>
    <d v="2016-04-25T04:59:00"/>
    <n v="8.8712043378981351E-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n v="1404822144"/>
    <x v="3700"/>
    <n v="1408278144"/>
    <d v="2014-08-17T12:22:24"/>
    <n v="0.10958904109589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8"/>
    <s v="plays"/>
    <n v="1430600401"/>
    <x v="3701"/>
    <n v="1433314740"/>
    <d v="2015-06-03T06:59:00"/>
    <n v="8.6071125063439197E-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7"/>
    <s v="photobooks"/>
    <n v="1456246864"/>
    <x v="3702"/>
    <n v="1458835264"/>
    <d v="2016-03-24T16:01:04"/>
    <n v="8.2077625570782894E-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n v="1344962853"/>
    <x v="3703"/>
    <n v="1347382053"/>
    <d v="2012-09-11T16:47:33"/>
    <n v="7.6712328767123292E-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2"/>
    <s v="nonfiction"/>
    <n v="1354580949"/>
    <x v="3704"/>
    <n v="1358198400"/>
    <d v="2013-01-14T21:20:00"/>
    <n v="0.114708618721478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n v="1343018807"/>
    <x v="3705"/>
    <n v="1348202807"/>
    <d v="2012-09-21T04:46:47"/>
    <n v="0.164383561643835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n v="1343682681"/>
    <x v="3706"/>
    <n v="1344358860"/>
    <d v="2012-08-07T17:01:00"/>
    <n v="2.1441495433778261E-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8"/>
    <s v="plays"/>
    <n v="1450819109"/>
    <x v="3707"/>
    <n v="1453411109"/>
    <d v="2016-01-21T21:18:29"/>
    <n v="8.2191780821917804E-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n v="1347482261"/>
    <x v="3708"/>
    <n v="1350074261"/>
    <d v="2012-10-12T20:37:41"/>
    <n v="8.2191780821917804E-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n v="1330638829"/>
    <x v="3709"/>
    <n v="1333609140"/>
    <d v="2012-04-05T06:59:00"/>
    <n v="9.4187943937100643E-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n v="1397571035"/>
    <x v="3710"/>
    <n v="1401459035"/>
    <d v="2014-05-30T14:10:35"/>
    <n v="0.1232876712328767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8"/>
    <s v="plays"/>
    <n v="1440687623"/>
    <x v="3711"/>
    <n v="1443711623"/>
    <d v="2015-10-01T15:00:23"/>
    <n v="9.5890410958904104E-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n v="1329671572"/>
    <x v="3712"/>
    <n v="1331621940"/>
    <d v="2012-03-13T06:59:00"/>
    <n v="6.1845763571790023E-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n v="1291257298"/>
    <x v="3713"/>
    <n v="1293937200"/>
    <d v="2011-01-02T03:00:00"/>
    <n v="8.4979134956885083E-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n v="1413674692"/>
    <x v="3714"/>
    <n v="1416270292"/>
    <d v="2014-11-18T00:24:52"/>
    <n v="8.2305936073072655E-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n v="1408565860"/>
    <x v="3715"/>
    <n v="1412121600"/>
    <d v="2014-10-01T00:00:00"/>
    <n v="0.112751775748341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8"/>
    <s v="spaces"/>
    <n v="1432325049"/>
    <x v="3716"/>
    <n v="1434917049"/>
    <d v="2015-06-21T20:04:09"/>
    <n v="8.2191780821917804E-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n v="1336482857"/>
    <x v="3717"/>
    <n v="1339074857"/>
    <d v="2012-06-07T13:14:17"/>
    <n v="8.2191780821917804E-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7"/>
    <s v="photobooks"/>
    <n v="1455516297"/>
    <x v="3718"/>
    <n v="1458104697"/>
    <d v="2016-03-16T05:04:57"/>
    <n v="8.2077625570782894E-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n v="1485237096"/>
    <x v="3719"/>
    <n v="1488160860"/>
    <d v="2017-02-27T02:01:00"/>
    <n v="9.2711948249600704E-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5"/>
    <s v="tabletop games"/>
    <n v="1381778555"/>
    <x v="3720"/>
    <n v="1384374155"/>
    <d v="2013-11-13T20:22:35"/>
    <n v="8.2305936073072655E-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n v="1464921112"/>
    <x v="3721"/>
    <n v="1467280800"/>
    <d v="2016-06-30T10:00:00"/>
    <n v="7.4825215626592514E-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n v="1419364719"/>
    <x v="3722"/>
    <n v="1424548719"/>
    <d v="2015-02-21T19:58:39"/>
    <n v="0.1643835616438356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8"/>
    <s v="plays"/>
    <n v="1430114384"/>
    <x v="3723"/>
    <n v="1431928784"/>
    <d v="2015-05-18T05:59:44"/>
    <n v="5.7534246575342465E-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2"/>
    <s v="nonfiction"/>
    <n v="1404907429"/>
    <x v="3724"/>
    <n v="1407758629"/>
    <d v="2014-08-11T12:03:49"/>
    <n v="9.0410958904109592E-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7"/>
    <s v="photobooks"/>
    <n v="1474369513"/>
    <x v="3725"/>
    <n v="1476961513"/>
    <d v="2016-10-20T11:05:13"/>
    <n v="8.2191780821917804E-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n v="1440008439"/>
    <x v="3726"/>
    <n v="1443214800"/>
    <d v="2015-09-25T21:00:00"/>
    <n v="0.1016730403348609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8"/>
    <s v="plays"/>
    <n v="1473953778"/>
    <x v="3727"/>
    <n v="1476632178"/>
    <d v="2016-10-16T15:36:18"/>
    <n v="8.4931506849315067E-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8"/>
    <s v="plays"/>
    <n v="1401811381"/>
    <x v="3728"/>
    <n v="1404403381"/>
    <d v="2014-07-03T16:03:01"/>
    <n v="8.2191780821917804E-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n v="1463588109"/>
    <x v="3729"/>
    <n v="1466713620"/>
    <d v="2016-06-23T20:27:00"/>
    <n v="9.9109303652969105E-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n v="1340233365"/>
    <x v="3730"/>
    <n v="1342825365"/>
    <d v="2012-07-20T23:02:45"/>
    <n v="8.2191780821917804E-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n v="1375265461"/>
    <x v="3731"/>
    <n v="1380449461"/>
    <d v="2013-09-29T10:11:01"/>
    <n v="0.1643835616438356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n v="1459463808"/>
    <x v="3732"/>
    <n v="1461278208"/>
    <d v="2016-04-21T22:36:48"/>
    <n v="5.7534246575342465E-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8"/>
    <s v="plays"/>
    <n v="1414514153"/>
    <x v="3733"/>
    <n v="1416988740"/>
    <d v="2014-11-26T07:59:00"/>
    <n v="7.8468639015723249E-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7"/>
    <s v="photobooks"/>
    <n v="1481129340"/>
    <x v="3734"/>
    <n v="1482943740"/>
    <d v="2016-12-28T16:49:00"/>
    <n v="5.7534246575342465E-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n v="1361858673"/>
    <x v="3735"/>
    <n v="1364447073"/>
    <d v="2013-03-28T05:04:33"/>
    <n v="8.2077625570762966E-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n v="1458254347"/>
    <x v="3736"/>
    <n v="1460846347"/>
    <d v="2016-04-16T22:39:07"/>
    <n v="8.2191780821917804E-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n v="1426133192"/>
    <x v="3737"/>
    <n v="1428725192"/>
    <d v="2015-04-11T04:06:32"/>
    <n v="8.2191780821917804E-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n v="1431425153"/>
    <x v="3738"/>
    <n v="1434017153"/>
    <d v="2015-06-11T10:05:53"/>
    <n v="8.2191780821917804E-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7"/>
    <s v="photobooks"/>
    <n v="1415194553"/>
    <x v="3739"/>
    <n v="1417845600"/>
    <d v="2014-12-06T06:00:00"/>
    <n v="8.4064148909177905E-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n v="1372884587"/>
    <x v="3740"/>
    <n v="1375908587"/>
    <d v="2013-08-07T20:49:47"/>
    <n v="9.5890410958904104E-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8"/>
    <s v="plays"/>
    <n v="1437214936"/>
    <x v="3741"/>
    <n v="1439806936"/>
    <d v="2015-08-17T10:22:16"/>
    <n v="8.2191780821917804E-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8"/>
    <s v="plays"/>
    <n v="1428087153"/>
    <x v="3742"/>
    <n v="1430693460"/>
    <d v="2015-05-03T22:51:00"/>
    <n v="8.2645452815851145E-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5"/>
    <s v="tabletop games"/>
    <n v="1325184847"/>
    <x v="3743"/>
    <n v="1327776847"/>
    <d v="2012-01-28T18:54:07"/>
    <n v="8.2191780821917804E-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8"/>
    <s v="plays"/>
    <n v="1302493760"/>
    <x v="3744"/>
    <n v="1304395140"/>
    <d v="2011-05-03T03:59:00"/>
    <n v="6.0292364282103744E-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n v="1358437958"/>
    <x v="3745"/>
    <n v="1361029958"/>
    <d v="2013-02-16T15:52:38"/>
    <n v="8.2191780821917804E-2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n v="1421786748"/>
    <x v="3746"/>
    <n v="1424378748"/>
    <d v="2015-02-19T20:45:48"/>
    <n v="8.2191780821917804E-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n v="1446570315"/>
    <x v="3747"/>
    <n v="1449162000"/>
    <d v="2015-12-03T17:00:00"/>
    <n v="8.2181792237440265E-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n v="1401642425"/>
    <x v="3748"/>
    <n v="1405479600"/>
    <d v="2014-07-16T03:00:00"/>
    <n v="0.1216760210552945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7"/>
    <s v="photobooks"/>
    <n v="1454688513"/>
    <x v="3749"/>
    <n v="1456416513"/>
    <d v="2016-02-25T16:08:33"/>
    <n v="5.4794520547945202E-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n v="1272692732"/>
    <x v="3750"/>
    <n v="1275368340"/>
    <d v="2010-06-01T04:59:00"/>
    <n v="8.4842973110092201E-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n v="1474895475"/>
    <x v="3751"/>
    <n v="1476277875"/>
    <d v="2016-10-12T13:11:15"/>
    <n v="4.3835616438356165E-2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7"/>
    <s v="photobooks"/>
    <n v="1433772023"/>
    <x v="3752"/>
    <n v="1436364023"/>
    <d v="2015-07-08T14:00:23"/>
    <n v="8.2191780821917804E-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8"/>
    <s v="spaces"/>
    <n v="1417556262"/>
    <x v="3753"/>
    <n v="1420060920"/>
    <d v="2014-12-31T21:22:00"/>
    <n v="7.9422184170486104E-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n v="1380556483"/>
    <x v="3754"/>
    <n v="1383062083"/>
    <d v="2013-10-29T15:54:43"/>
    <n v="7.9452054794520555E-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n v="1428130814"/>
    <x v="3755"/>
    <n v="1430179200"/>
    <d v="2015-04-28T00:00:00"/>
    <n v="6.495389396245814E-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n v="1291428371"/>
    <x v="3756"/>
    <n v="1295647200"/>
    <d v="2011-01-21T22:00:00"/>
    <n v="0.1337781900050611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n v="1415031043"/>
    <x v="3757"/>
    <n v="1417579200"/>
    <d v="2014-12-03T04:00:00"/>
    <n v="8.0801528411991549E-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n v="1462695073"/>
    <x v="3758"/>
    <n v="1465709400"/>
    <d v="2016-06-12T05:30:00"/>
    <n v="9.5583682141046691E-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n v="1348712513"/>
    <x v="3759"/>
    <n v="1351304513"/>
    <d v="2012-10-27T02:21:53"/>
    <n v="8.2191780821917804E-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6"/>
    <s v="small batch"/>
    <n v="1477578471"/>
    <x v="3760"/>
    <n v="1480174071"/>
    <d v="2016-11-26T15:27:51"/>
    <n v="8.2305936073072655E-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8"/>
    <s v="spaces"/>
    <n v="1468650025"/>
    <x v="3761"/>
    <n v="1471242025"/>
    <d v="2016-08-15T06:20:25"/>
    <n v="8.2191780821917804E-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n v="1421916830"/>
    <x v="3762"/>
    <n v="1425326400"/>
    <d v="2015-03-02T20:00:00"/>
    <n v="0.10811675545406266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5"/>
    <s v="tabletop games"/>
    <n v="1362329565"/>
    <x v="3763"/>
    <n v="1364917965"/>
    <d v="2013-04-02T15:52:45"/>
    <n v="8.2077625570782894E-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8"/>
    <s v="plays"/>
    <n v="1409388020"/>
    <x v="3764"/>
    <n v="1411980020"/>
    <d v="2014-09-29T08:40:20"/>
    <n v="8.2191780821917804E-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n v="1458820564"/>
    <x v="3765"/>
    <n v="1462017600"/>
    <d v="2016-04-30T12:00:00"/>
    <n v="0.1013773465246019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n v="1279603955"/>
    <x v="3766"/>
    <n v="1280800740"/>
    <d v="2010-08-03T01:59:00"/>
    <n v="3.7949803399284089E-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n v="1421362930"/>
    <x v="3767"/>
    <n v="1422658930"/>
    <d v="2015-01-30T23:02:10"/>
    <n v="4.1095890410958902E-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n v="1442232021"/>
    <x v="3768"/>
    <n v="1444824021"/>
    <d v="2015-10-14T12:00:21"/>
    <n v="8.2191780821917804E-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n v="1363611575"/>
    <x v="3769"/>
    <n v="1366635575"/>
    <d v="2013-04-22T12:59:35"/>
    <n v="9.5890410958904104E-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8"/>
    <s v="plays"/>
    <n v="1486030352"/>
    <x v="3770"/>
    <n v="1488622352"/>
    <d v="2017-03-04T10:12:32"/>
    <n v="8.2191780821917804E-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8"/>
    <s v="plays"/>
    <n v="1465607738"/>
    <x v="3771"/>
    <n v="1468036800"/>
    <d v="2016-07-09T04:00:00"/>
    <n v="7.7025050735691158E-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n v="1385585434"/>
    <x v="3772"/>
    <n v="1388473200"/>
    <d v="2013-12-31T07:00:00"/>
    <n v="9.1570459157790607E-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8"/>
    <s v="plays"/>
    <n v="1444164280"/>
    <x v="3773"/>
    <n v="1446759880"/>
    <d v="2015-11-05T21:44:40"/>
    <n v="8.2305936073072655E-2"/>
  </r>
  <r>
    <n v="2668"/>
    <s v="UOttawa Makermobile"/>
    <s v="Creativity on the go! |&#10;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n v="1443449265"/>
    <x v="3774"/>
    <n v="1447079520"/>
    <d v="2015-11-09T14:32:00"/>
    <n v="0.115114630898022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n v="1304770233"/>
    <x v="3775"/>
    <n v="1308110340"/>
    <d v="2011-06-15T03:59:00"/>
    <n v="0.10591409817351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5"/>
    <s v="tabletop games"/>
    <n v="1375113391"/>
    <x v="3776"/>
    <n v="1378180800"/>
    <d v="2013-09-03T04:00:00"/>
    <n v="9.7266901319121704E-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n v="1481852119"/>
    <x v="3777"/>
    <n v="1484444119"/>
    <d v="2017-01-15T01:35:19"/>
    <n v="8.2191780821917804E-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n v="1340901345"/>
    <x v="3778"/>
    <n v="1344789345"/>
    <d v="2012-08-12T16:35:45"/>
    <n v="0.1232876712328767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8"/>
    <s v="plays"/>
    <n v="1456421530"/>
    <x v="3779"/>
    <n v="1457870400"/>
    <d v="2016-03-13T12:00:00"/>
    <n v="4.5943366311516846E-2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8"/>
    <s v="plays"/>
    <n v="1458770384"/>
    <x v="3780"/>
    <n v="1460553480"/>
    <d v="2016-04-13T13:18:00"/>
    <n v="5.6541603247073718E-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8"/>
    <s v="plays"/>
    <n v="1402929075"/>
    <x v="3781"/>
    <n v="1405521075"/>
    <d v="2014-07-16T14:31:15"/>
    <n v="8.2191780821917804E-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n v="1418095570"/>
    <x v="3782"/>
    <n v="1420773970"/>
    <d v="2015-01-09T03:26:10"/>
    <n v="8.4931506849315067E-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8"/>
    <s v="spaces"/>
    <n v="1427493240"/>
    <x v="3783"/>
    <n v="1432677240"/>
    <d v="2015-05-26T21:54:00"/>
    <n v="0.1643835616438356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7"/>
    <s v="photobooks"/>
    <n v="1443714800"/>
    <x v="3784"/>
    <n v="1446346800"/>
    <d v="2015-11-01T03:00:00"/>
    <n v="8.3460172501269872E-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n v="1409195307"/>
    <x v="3785"/>
    <n v="1411787307"/>
    <d v="2014-09-27T03:08:27"/>
    <n v="8.2191780821917804E-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n v="1423366789"/>
    <x v="3786"/>
    <n v="1425955189"/>
    <d v="2015-03-10T02:39:49"/>
    <n v="8.2077625570802837E-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n v="1332199618"/>
    <x v="3787"/>
    <n v="1335153600"/>
    <d v="2012-04-23T04:00:00"/>
    <n v="9.3670154743778447E-2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6"/>
    <s v="small batch"/>
    <n v="1440650021"/>
    <x v="3788"/>
    <n v="1443242021"/>
    <d v="2015-09-26T04:33:41"/>
    <n v="8.2191780821917804E-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2"/>
    <s v="nonfiction"/>
    <n v="1341524220"/>
    <x v="3789"/>
    <n v="1343943420"/>
    <d v="2012-08-02T21:37:00"/>
    <n v="7.6712328767123292E-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n v="1370651181"/>
    <x v="3790"/>
    <n v="1373243181"/>
    <d v="2013-07-08T00:26:21"/>
    <n v="8.2191780821917804E-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n v="1426396797"/>
    <x v="3791"/>
    <n v="1429852797"/>
    <d v="2015-04-24T05:19:57"/>
    <n v="0.109589041095890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7"/>
    <s v="photobooks"/>
    <n v="1468947138"/>
    <x v="3792"/>
    <n v="1471539138"/>
    <d v="2016-08-18T16:52:18"/>
    <n v="8.2191780821917804E-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n v="1300996896"/>
    <x v="3793"/>
    <n v="1303675296"/>
    <d v="2011-04-24T20:01:36"/>
    <n v="8.4931506849315067E-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8"/>
    <s v="plays"/>
    <n v="1457690386"/>
    <x v="3794"/>
    <n v="1459702800"/>
    <d v="2016-04-03T17:00:00"/>
    <n v="6.3813229325213092E-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8"/>
    <s v="plays"/>
    <n v="1449171508"/>
    <x v="3795"/>
    <n v="1451620800"/>
    <d v="2016-01-01T04:00:00"/>
    <n v="7.7666539827513995E-2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n v="1309311545"/>
    <x v="3796"/>
    <n v="1311298745"/>
    <d v="2011-07-22T01:39:05"/>
    <n v="6.3013698630136991E-2"/>
  </r>
  <r>
    <n v="3255"/>
    <s v="Henry V"/>
    <s v="5 Actors, 30 Characters, 90 Minutes.&#10;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n v="1410114375"/>
    <x v="3797"/>
    <n v="1412706375"/>
    <d v="2014-10-07T18:26:15"/>
    <n v="8.2191780821917804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n v="1419979544"/>
    <x v="3798"/>
    <n v="1422075540"/>
    <d v="2015-01-24T04:59:00"/>
    <n v="6.6463597158802526E-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8"/>
    <s v="plays"/>
    <n v="1462252542"/>
    <x v="3799"/>
    <n v="1465527600"/>
    <d v="2016-06-10T03:00:00"/>
    <n v="0.1038514079147717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n v="1333494026"/>
    <x v="3800"/>
    <n v="1336086026"/>
    <d v="2012-05-03T23:00:26"/>
    <n v="8.2191780821917804E-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7"/>
    <s v="photobooks"/>
    <n v="1414610126"/>
    <x v="3801"/>
    <n v="1417402800"/>
    <d v="2014-12-01T03:00:00"/>
    <n v="8.8555111618467755E-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n v="1349160018"/>
    <x v="3802"/>
    <n v="1351828800"/>
    <d v="2012-11-02T04:00:00"/>
    <n v="8.462652207000583E-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8"/>
    <s v="spaces"/>
    <n v="1448756962"/>
    <x v="3803"/>
    <n v="1450673940"/>
    <d v="2015-12-21T04:59:00"/>
    <n v="6.0786973617449468E-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n v="1267220191"/>
    <x v="3804"/>
    <n v="1272480540"/>
    <d v="2010-04-28T18:49:00"/>
    <n v="0.1668045725520143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n v="1395885518"/>
    <x v="3805"/>
    <n v="1398477518"/>
    <d v="2014-04-26T01:58:38"/>
    <n v="8.2191780821917804E-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n v="1287379460"/>
    <x v="3806"/>
    <n v="1289975060"/>
    <d v="2010-11-17T06:24:20"/>
    <n v="8.2305936073052713E-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2"/>
    <s v="nonfiction"/>
    <n v="1364996645"/>
    <x v="3807"/>
    <n v="1367588645"/>
    <d v="2013-05-03T13:44:05"/>
    <n v="8.2191780821917804E-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n v="1424474452"/>
    <x v="3808"/>
    <n v="1427062852"/>
    <d v="2015-03-22T22:20:52"/>
    <n v="8.2077625570782894E-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7"/>
    <s v="photobooks"/>
    <n v="1467358427"/>
    <x v="3809"/>
    <n v="1470506400"/>
    <d v="2016-08-06T18:00:00"/>
    <n v="9.9821569000519111E-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n v="1428124283"/>
    <x v="3810"/>
    <n v="1429938683"/>
    <d v="2015-04-25T05:11:23"/>
    <n v="5.7534246575342465E-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n v="1460914253"/>
    <x v="3811"/>
    <n v="1462914000"/>
    <d v="2016-05-10T21:00:00"/>
    <n v="6.3411561390169749E-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5"/>
    <s v="tabletop games"/>
    <n v="1462543114"/>
    <x v="3812"/>
    <n v="1463972400"/>
    <d v="2016-05-23T03:00:00"/>
    <n v="4.5322361745319825E-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n v="1345828548"/>
    <x v="3813"/>
    <n v="1348420548"/>
    <d v="2012-09-23T17:15:48"/>
    <n v="8.2191780821917804E-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8"/>
    <s v="plays"/>
    <n v="1413016216"/>
    <x v="3814"/>
    <n v="1416211140"/>
    <d v="2014-11-17T07:59:00"/>
    <n v="0.1013103754439451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n v="1359468915"/>
    <x v="3815"/>
    <n v="1362060915"/>
    <d v="2013-02-28T14:15:15"/>
    <n v="8.2191780821917804E-2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n v="1436810422"/>
    <x v="3816"/>
    <n v="1440266422"/>
    <d v="2015-08-22T18:00:22"/>
    <n v="0.10958904109589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6"/>
    <s v="small batch"/>
    <n v="1485471839"/>
    <x v="3817"/>
    <n v="1488063839"/>
    <d v="2017-02-25T23:03:59"/>
    <n v="8.2191780821917804E-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n v="1391477450"/>
    <x v="3818"/>
    <n v="1394233140"/>
    <d v="2014-03-07T22:59:00"/>
    <n v="8.7382356671748804E-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n v="1476189427"/>
    <x v="3819"/>
    <n v="1478785027"/>
    <d v="2016-11-10T13:37:07"/>
    <n v="8.2305936073052713E-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n v="1458758750"/>
    <x v="3820"/>
    <n v="1461177950"/>
    <d v="2016-04-20T18:45:50"/>
    <n v="7.6712328767123292E-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2"/>
    <s v="nonfiction"/>
    <n v="1370393760"/>
    <x v="3821"/>
    <n v="1372985760"/>
    <d v="2013-07-05T00:56:00"/>
    <n v="8.2191780821917804E-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n v="1422463079"/>
    <x v="3822"/>
    <n v="1425055079"/>
    <d v="2015-02-27T16:37:59"/>
    <n v="8.2191780821917804E-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n v="1431795944"/>
    <x v="3823"/>
    <n v="1433009400"/>
    <d v="2015-05-30T18:10:00"/>
    <n v="3.8478437341448263E-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n v="1452798126"/>
    <x v="3824"/>
    <n v="1455390126"/>
    <d v="2016-02-13T19:02:06"/>
    <n v="8.2191780821917804E-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n v="1269878058"/>
    <x v="3825"/>
    <n v="1275364740"/>
    <d v="2010-06-01T03:59:00"/>
    <n v="0.1739815449010627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5"/>
    <s v="tabletop games"/>
    <n v="1455721204"/>
    <x v="3826"/>
    <n v="1458716340"/>
    <d v="2016-03-23T06:59:00"/>
    <n v="9.4975139523102034E-2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n v="1306219897"/>
    <x v="3827"/>
    <n v="1311576600"/>
    <d v="2011-07-25T06:50:00"/>
    <n v="0.1698599378488063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n v="1447560686"/>
    <x v="3828"/>
    <n v="1452744686"/>
    <d v="2016-01-14T04:11:26"/>
    <n v="0.1643835616438356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8"/>
    <s v="plays"/>
    <n v="1407674146"/>
    <x v="3829"/>
    <n v="1410266146"/>
    <d v="2014-09-09T12:35:46"/>
    <n v="8.2191780821917804E-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n v="1467335378"/>
    <x v="3830"/>
    <n v="1469165160"/>
    <d v="2016-07-22T05:26:00"/>
    <n v="5.8022006595633245E-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8"/>
    <s v="plays"/>
    <n v="1446742417"/>
    <x v="3831"/>
    <n v="1449273600"/>
    <d v="2015-12-05T00:00:00"/>
    <n v="8.0263286402842915E-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n v="1338346281"/>
    <x v="3832"/>
    <n v="1339732740"/>
    <d v="2012-06-15T03:59:00"/>
    <n v="4.3964326484025172E-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n v="1474641914"/>
    <x v="3833"/>
    <n v="1476579600"/>
    <d v="2016-10-16T01:00:00"/>
    <n v="6.1443619989855404E-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n v="1443302004"/>
    <x v="3834"/>
    <n v="1445598000"/>
    <d v="2015-10-23T11:00:00"/>
    <n v="7.2805555555542883E-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8"/>
    <s v="plays"/>
    <n v="1353412725"/>
    <x v="3835"/>
    <n v="1356004725"/>
    <d v="2012-12-20T11:58:45"/>
    <n v="8.2191780821917804E-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n v="1416244863"/>
    <x v="3836"/>
    <n v="1419051540"/>
    <d v="2014-12-20T04:59:00"/>
    <n v="8.8999143835617231E-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n v="1456285988"/>
    <x v="3837"/>
    <n v="1458874388"/>
    <d v="2016-03-25T02:53:08"/>
    <n v="8.2077625570782894E-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n v="1406896752"/>
    <x v="3838"/>
    <n v="1408106352"/>
    <d v="2014-08-15T12:39:12"/>
    <n v="3.8356164383561646E-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8"/>
    <s v="spaces"/>
    <n v="1407784586"/>
    <x v="3839"/>
    <n v="1410324720"/>
    <d v="2014-09-10T04:52:00"/>
    <n v="8.054712075087854E-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n v="1305767666"/>
    <x v="3840"/>
    <n v="1308359666"/>
    <d v="2011-06-18T01:14:26"/>
    <n v="8.2191780821917804E-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n v="1366879523"/>
    <x v="3841"/>
    <n v="1370001600"/>
    <d v="2013-05-31T12:00:00"/>
    <n v="9.9000412227298065E-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8"/>
    <s v="plays"/>
    <n v="1404190567"/>
    <x v="3842"/>
    <n v="1406876340"/>
    <d v="2014-08-01T06:59:00"/>
    <n v="8.5165303145624593E-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n v="1396923624"/>
    <x v="3843"/>
    <n v="1400108640"/>
    <d v="2014-05-14T23:04:00"/>
    <n v="0.10099619482496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n v="1397414636"/>
    <x v="3844"/>
    <n v="1400006636"/>
    <d v="2014-05-13T18:43:56"/>
    <n v="8.2191780821917804E-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n v="1411489552"/>
    <x v="3845"/>
    <n v="1414817940"/>
    <d v="2014-11-01T04:59:00"/>
    <n v="0.105542491121263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n v="1421983138"/>
    <x v="3846"/>
    <n v="1424997000"/>
    <d v="2015-02-27T00:30:00"/>
    <n v="9.5568937087776015E-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n v="1286319256"/>
    <x v="3847"/>
    <n v="1288657560"/>
    <d v="2010-11-02T00:26:00"/>
    <n v="7.4147133434818074E-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n v="1395168625"/>
    <x v="3848"/>
    <n v="1397113140"/>
    <d v="2014-04-10T06:59:00"/>
    <n v="6.1660166159320039E-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n v="1400945150"/>
    <x v="3849"/>
    <n v="1406129150"/>
    <d v="2014-07-23T15:25:50"/>
    <n v="0.1643835616438356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n v="1341892127"/>
    <x v="3850"/>
    <n v="1342234920"/>
    <d v="2012-07-14T03:02:00"/>
    <n v="1.0869894723474903E-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n v="1378737215"/>
    <x v="3851"/>
    <n v="1381934015"/>
    <d v="2013-10-16T14:33:35"/>
    <n v="0.1013698630136986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n v="1288968886"/>
    <x v="3852"/>
    <n v="1293857940"/>
    <d v="2011-01-01T04:59:00"/>
    <n v="0.1550308853373878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n v="1385366429"/>
    <x v="3853"/>
    <n v="1387958429"/>
    <d v="2013-12-25T08:00:29"/>
    <n v="8.2191780821917804E-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7"/>
    <s v="photobooks"/>
    <n v="1432796154"/>
    <x v="3854"/>
    <n v="1435388154"/>
    <d v="2015-06-27T06:55:54"/>
    <n v="8.2191780821917804E-2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n v="1429127379"/>
    <x v="3855"/>
    <n v="1431719379"/>
    <d v="2015-05-15T19:49:39"/>
    <n v="8.2191780821917804E-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n v="1406129131"/>
    <x v="3856"/>
    <n v="1410017131"/>
    <d v="2014-09-06T15:25:31"/>
    <n v="0.1232876712328767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n v="1359660329"/>
    <x v="3857"/>
    <n v="1361129129"/>
    <d v="2013-02-17T19:25:29"/>
    <n v="4.6575342465753428E-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n v="1300767673"/>
    <x v="3858"/>
    <n v="1303446073"/>
    <d v="2011-04-22T04:21:13"/>
    <n v="8.4931506849315067E-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n v="1431404746"/>
    <x v="3859"/>
    <n v="1433996746"/>
    <d v="2015-06-11T04:25:46"/>
    <n v="8.2191780821917804E-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7"/>
    <s v="photobooks"/>
    <n v="1458936304"/>
    <x v="3860"/>
    <n v="1461096304"/>
    <d v="2016-04-19T20:05:04"/>
    <n v="6.8493150684931503E-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n v="1468852306"/>
    <x v="3861"/>
    <n v="1471503540"/>
    <d v="2016-08-18T06:59:00"/>
    <n v="8.407007864028955E-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n v="1448461434"/>
    <x v="3862"/>
    <n v="1451485434"/>
    <d v="2015-12-30T14:23:54"/>
    <n v="9.5890410958904104E-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n v="1435181628"/>
    <x v="3863"/>
    <n v="1436551200"/>
    <d v="2015-07-10T18:00:00"/>
    <n v="4.3428843226786126E-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n v="1438715077"/>
    <x v="3864"/>
    <n v="1440892800"/>
    <d v="2015-08-30T00:00:00"/>
    <n v="6.9055143328246416E-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n v="1453895532"/>
    <x v="3865"/>
    <n v="1456487532"/>
    <d v="2016-02-26T11:52:12"/>
    <n v="8.2191780821917804E-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n v="1383337052"/>
    <x v="3866"/>
    <n v="1385932652"/>
    <d v="2013-12-01T21:17:32"/>
    <n v="8.2305936073052713E-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6"/>
    <s v="small batch"/>
    <n v="1405522822"/>
    <x v="3867"/>
    <n v="1408114822"/>
    <d v="2014-08-15T15:00:22"/>
    <n v="8.2191780821917804E-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n v="1352820837"/>
    <x v="3868"/>
    <n v="1356976800"/>
    <d v="2012-12-31T18:00:00"/>
    <n v="0.1317847222222329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n v="1468779210"/>
    <x v="3869"/>
    <n v="1470075210"/>
    <d v="2016-08-01T18:13:30"/>
    <n v="4.1095890410958902E-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n v="1338336588"/>
    <x v="3870"/>
    <n v="1341633540"/>
    <d v="2012-07-07T03:59:00"/>
    <n v="0.1045456621004707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2"/>
    <s v="nonfiction"/>
    <n v="1447055935"/>
    <x v="3871"/>
    <n v="1450249140"/>
    <d v="2015-12-16T06:59:00"/>
    <n v="0.1012558663115208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n v="1472750382"/>
    <x v="3872"/>
    <n v="1475342382"/>
    <d v="2016-10-01T17:19:42"/>
    <n v="8.2191780821917804E-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7"/>
    <s v="photobooks"/>
    <n v="1398973252"/>
    <x v="3873"/>
    <n v="1401565252"/>
    <d v="2014-05-31T19:40:52"/>
    <n v="8.2191780821917804E-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n v="1430617209"/>
    <x v="3874"/>
    <n v="1433206020"/>
    <d v="2015-06-02T00:47:00"/>
    <n v="8.2090658295304791E-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n v="1398480559"/>
    <x v="3875"/>
    <n v="1400467759"/>
    <d v="2014-05-19T02:49:19"/>
    <n v="6.3013698630136991E-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n v="1405429098"/>
    <x v="3876"/>
    <n v="1408021098"/>
    <d v="2014-08-14T12:58:18"/>
    <n v="8.2191780821917804E-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7"/>
    <s v="photobooks"/>
    <n v="1485000090"/>
    <x v="3877"/>
    <n v="1487592090"/>
    <d v="2017-02-20T12:01:30"/>
    <n v="8.2191780821917804E-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n v="1360346851"/>
    <x v="3878"/>
    <n v="1362938851"/>
    <d v="2013-03-10T18:07:31"/>
    <n v="8.2191780821917804E-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n v="1432402266"/>
    <x v="3879"/>
    <n v="1434994266"/>
    <d v="2015-06-22T17:31:06"/>
    <n v="8.2191780821917804E-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8"/>
    <s v="plays"/>
    <n v="1428733511"/>
    <x v="3880"/>
    <n v="1431115500"/>
    <d v="2015-05-08T20:05:00"/>
    <n v="7.5532375697615839E-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n v="1403135304"/>
    <x v="3881"/>
    <n v="1405727304"/>
    <d v="2014-07-18T23:48:24"/>
    <n v="8.2191780821917804E-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n v="1446562807"/>
    <x v="3882"/>
    <n v="1450486800"/>
    <d v="2015-12-19T01:00:00"/>
    <n v="0.1244290017757695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n v="1360948389"/>
    <x v="3883"/>
    <n v="1362974400"/>
    <d v="2013-03-11T04:00:00"/>
    <n v="6.4244387366817715E-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6"/>
    <s v="small batch"/>
    <n v="1399563390"/>
    <x v="3884"/>
    <n v="1401385800"/>
    <d v="2014-05-29T17:50:00"/>
    <n v="5.7788242009123116E-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n v="1480729678"/>
    <x v="3885"/>
    <n v="1482457678"/>
    <d v="2016-12-23T01:47:58"/>
    <n v="5.4794520547945202E-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n v="1475921137"/>
    <x v="3886"/>
    <n v="1478516737"/>
    <d v="2016-11-07T11:05:37"/>
    <n v="8.2305936073052713E-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n v="1375368012"/>
    <x v="3887"/>
    <n v="1377960012"/>
    <d v="2013-08-31T14:40:12"/>
    <n v="8.2191780821917804E-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8"/>
    <s v="spaces"/>
    <n v="1279574773"/>
    <x v="3888"/>
    <n v="1285995540"/>
    <d v="2010-10-02T04:59:00"/>
    <n v="0.2036011859462221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n v="1455736719"/>
    <x v="3889"/>
    <n v="1460917119"/>
    <d v="2016-04-17T18:18:39"/>
    <n v="0.1642694063926807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n v="1436976858"/>
    <x v="3890"/>
    <n v="1439618400"/>
    <d v="2015-08-15T06:00:00"/>
    <n v="8.3762747336383142E-2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8"/>
    <s v="plays"/>
    <n v="1405971690"/>
    <x v="3891"/>
    <n v="1409515200"/>
    <d v="2014-08-31T20:00:00"/>
    <n v="0.1123639649924047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n v="1268822909"/>
    <x v="3892"/>
    <n v="1273911000"/>
    <d v="2010-05-15T08:10:00"/>
    <n v="0.1613423072044659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n v="1482599143"/>
    <x v="3893"/>
    <n v="1485191143"/>
    <d v="2017-01-23T17:05:43"/>
    <n v="8.2191780821917804E-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n v="1472282956"/>
    <x v="3894"/>
    <n v="1477422000"/>
    <d v="2016-10-25T19:00:00"/>
    <n v="0.1629580162354339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8"/>
    <s v="plays"/>
    <n v="1424484717"/>
    <x v="3895"/>
    <n v="1425704100"/>
    <d v="2015-03-07T04:55:00"/>
    <n v="3.8666381278535354E-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n v="1406226683"/>
    <x v="3896"/>
    <n v="1408818683"/>
    <d v="2014-08-23T18:31:23"/>
    <n v="8.2191780821917804E-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n v="1435591889"/>
    <x v="3897"/>
    <n v="1438183889"/>
    <d v="2015-07-29T15:31:29"/>
    <n v="8.2191780821917804E-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n v="1296088630"/>
    <x v="3898"/>
    <n v="1298680630"/>
    <d v="2011-02-26T00:37:10"/>
    <n v="8.2191780821917804E-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5"/>
    <s v="tabletop games"/>
    <n v="1487164242"/>
    <x v="3899"/>
    <n v="1489320642"/>
    <d v="2017-03-12T12:10:42"/>
    <n v="6.8378995433816536E-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n v="1428889037"/>
    <x v="3900"/>
    <n v="1431481037"/>
    <d v="2015-05-13T01:37:17"/>
    <n v="8.2191780821917804E-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5"/>
    <s v="tabletop games"/>
    <n v="1478602246"/>
    <x v="3901"/>
    <n v="1479811846"/>
    <d v="2016-11-22T10:50:46"/>
    <n v="3.8356164383561646E-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n v="1404997548"/>
    <x v="3902"/>
    <n v="1407536880"/>
    <d v="2014-08-08T22:28:00"/>
    <n v="8.0521689497723009E-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n v="1485976468"/>
    <x v="3903"/>
    <n v="1489536000"/>
    <d v="2017-03-15T00:00:00"/>
    <n v="0.1128720192795648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n v="1463161611"/>
    <x v="3904"/>
    <n v="1464371211"/>
    <d v="2016-05-27T17:46:51"/>
    <n v="3.8356164383561646E-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n v="1295575001"/>
    <x v="3905"/>
    <n v="1298167001"/>
    <d v="2011-02-20T01:56:41"/>
    <n v="8.2191780821917804E-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n v="1328158065"/>
    <x v="3906"/>
    <n v="1330657200"/>
    <d v="2012-03-02T03:00:00"/>
    <n v="7.9247050989345064E-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n v="1351641296"/>
    <x v="3907"/>
    <n v="1354233296"/>
    <d v="2012-11-29T23:54:56"/>
    <n v="8.2191780821917804E-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8"/>
    <s v="plays"/>
    <n v="1423599182"/>
    <x v="3908"/>
    <n v="1426187582"/>
    <d v="2015-03-12T19:13:02"/>
    <n v="8.2077625570762966E-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n v="1377022128"/>
    <x v="3909"/>
    <n v="1379614128"/>
    <d v="2013-09-19T18:08:48"/>
    <n v="8.2191780821917804E-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n v="1343096197"/>
    <x v="3910"/>
    <n v="1346464800"/>
    <d v="2012-09-01T02:00:00"/>
    <n v="0.106817700405890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8"/>
    <s v="spaces"/>
    <n v="1463935526"/>
    <x v="3911"/>
    <n v="1469119526"/>
    <d v="2016-07-21T16:45:26"/>
    <n v="0.1643835616438356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n v="1332948694"/>
    <x v="3912"/>
    <n v="1335540694"/>
    <d v="2012-04-27T15:31:34"/>
    <n v="8.2191780821917804E-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n v="1402410663"/>
    <x v="3913"/>
    <n v="1405002663"/>
    <d v="2014-07-10T14:31:03"/>
    <n v="8.2191780821917804E-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n v="1420573441"/>
    <x v="3914"/>
    <n v="1423165441"/>
    <d v="2015-02-05T19:44:01"/>
    <n v="8.2191780821917804E-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n v="1432245861"/>
    <x v="3915"/>
    <n v="1434837861"/>
    <d v="2015-06-20T22:04:21"/>
    <n v="8.2191780821917804E-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n v="1353547114"/>
    <x v="3916"/>
    <n v="1354756714"/>
    <d v="2012-12-06T01:18:34"/>
    <n v="3.8356164383561646E-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8"/>
    <s v="plays"/>
    <n v="1422465075"/>
    <x v="3917"/>
    <n v="1425057075"/>
    <d v="2015-02-27T17:11:15"/>
    <n v="8.2191780821917804E-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n v="1294811828"/>
    <x v="3918"/>
    <n v="1298699828"/>
    <d v="2011-02-26T05:57:08"/>
    <n v="0.1232876712328767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n v="1313612532"/>
    <x v="3919"/>
    <n v="1317099540"/>
    <d v="2011-09-27T04:59:00"/>
    <n v="0.11057229832573061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n v="1428936856"/>
    <x v="3920"/>
    <n v="1434120856"/>
    <d v="2015-06-12T14:54:16"/>
    <n v="0.1643835616438356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n v="1468003109"/>
    <x v="3921"/>
    <n v="1470595109"/>
    <d v="2016-08-07T18:38:29"/>
    <n v="8.2191780821917804E-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5"/>
    <s v="tabletop games"/>
    <n v="1475337675"/>
    <x v="3922"/>
    <n v="1477767600"/>
    <d v="2016-10-29T19:00:00"/>
    <n v="7.7052416286171307E-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n v="1386108087"/>
    <x v="3923"/>
    <n v="1389812400"/>
    <d v="2014-01-15T19:00:00"/>
    <n v="0.1174629946727479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8"/>
    <s v="spaces"/>
    <n v="1346975475"/>
    <x v="3924"/>
    <n v="1349567475"/>
    <d v="2012-10-06T23:51:15"/>
    <n v="8.2191780821917804E-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n v="1364827370"/>
    <x v="3925"/>
    <n v="1370011370"/>
    <d v="2013-05-31T14:42:50"/>
    <n v="0.1643835616438356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n v="1414584045"/>
    <x v="3926"/>
    <n v="1417611645"/>
    <d v="2014-12-03T13:00:45"/>
    <n v="9.6004566210058956E-2"/>
  </r>
  <r>
    <n v="2040"/>
    <s v="Programmable Capacitor"/>
    <s v="4.29 Billion+ Capacitor Combinations.&#10;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n v="1383257703"/>
    <x v="3927"/>
    <n v="1384557303"/>
    <d v="2013-11-15T23:15:03"/>
    <n v="4.1210045662093811E-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n v="1468455186"/>
    <x v="3928"/>
    <n v="1469059986"/>
    <d v="2016-07-21T00:13:06"/>
    <n v="1.9178082191780823E-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7"/>
    <s v="photobooks"/>
    <n v="1438110910"/>
    <x v="3929"/>
    <n v="1440702910"/>
    <d v="2015-08-27T19:15:10"/>
    <n v="8.2191780821917804E-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8"/>
    <s v="plays"/>
    <n v="1471188502"/>
    <x v="3930"/>
    <n v="1472097540"/>
    <d v="2016-08-25T03:59:00"/>
    <n v="2.8825405885346635E-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n v="1478189006"/>
    <x v="3931"/>
    <n v="1480784606"/>
    <d v="2016-12-03T17:03:26"/>
    <n v="8.2305936073072655E-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n v="1480538053"/>
    <x v="3932"/>
    <n v="1485722053"/>
    <d v="2017-01-29T20:34:13"/>
    <n v="0.164383561643835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7"/>
    <s v="photobooks"/>
    <n v="1463155034"/>
    <x v="3933"/>
    <n v="1465797540"/>
    <d v="2016-06-13T05:59:00"/>
    <n v="8.3793315575844837E-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n v="1415472953"/>
    <x v="3934"/>
    <n v="1416542400"/>
    <d v="2014-11-21T04:00:00"/>
    <n v="3.3911941907677975E-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7"/>
    <s v="photobooks"/>
    <n v="1431124572"/>
    <x v="3935"/>
    <n v="1433106000"/>
    <d v="2015-05-31T21:00:00"/>
    <n v="6.2830669710800147E-2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6"/>
    <s v="small batch"/>
    <n v="1431715537"/>
    <x v="3936"/>
    <n v="1434307537"/>
    <d v="2015-06-14T18:45:37"/>
    <n v="8.2191780821917804E-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n v="1345741300"/>
    <x v="3937"/>
    <n v="1346950900"/>
    <d v="2012-09-06T17:01:40"/>
    <n v="3.8356164383561646E-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n v="1467134464"/>
    <x v="3938"/>
    <n v="1470466800"/>
    <d v="2016-08-06T07:00:00"/>
    <n v="0.105667681380036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n v="1458714772"/>
    <x v="3939"/>
    <n v="1461306772"/>
    <d v="2016-04-22T06:32:52"/>
    <n v="8.2191780821917804E-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7"/>
    <s v="photobooks"/>
    <n v="1473833082"/>
    <x v="3940"/>
    <n v="1476425082"/>
    <d v="2016-10-14T06:04:42"/>
    <n v="8.2191780821917804E-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7"/>
    <s v="photobooks"/>
    <n v="1448463086"/>
    <x v="3941"/>
    <n v="1451530800"/>
    <d v="2015-12-31T03:00:00"/>
    <n v="9.7276572805685024E-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n v="1324433310"/>
    <x v="3942"/>
    <n v="1326330000"/>
    <d v="2012-01-12T01:00:00"/>
    <n v="6.0143645357680249E-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n v="1359421403"/>
    <x v="3943"/>
    <n v="1362211140"/>
    <d v="2013-03-02T07:59:00"/>
    <n v="8.8461979959408868E-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n v="1381752061"/>
    <x v="3944"/>
    <n v="1384488000"/>
    <d v="2013-11-15T04:00:00"/>
    <n v="8.675605657026858E-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8"/>
    <s v="spaces"/>
    <n v="1453109628"/>
    <x v="3945"/>
    <n v="1456047228"/>
    <d v="2016-02-21T09:33:48"/>
    <n v="9.3150684931506855E-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n v="1328040375"/>
    <x v="3946"/>
    <n v="1330671540"/>
    <d v="2012-03-02T06:59:00"/>
    <n v="8.3433694824973467E-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n v="1332521976"/>
    <x v="3947"/>
    <n v="1335113976"/>
    <d v="2012-04-22T16:59:36"/>
    <n v="8.2191780821917804E-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n v="1479708680"/>
    <x v="3948"/>
    <n v="1481184000"/>
    <d v="2016-12-08T08:00:00"/>
    <n v="4.6782090309477088E-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n v="1433804313"/>
    <x v="3949"/>
    <n v="1436396313"/>
    <d v="2015-07-08T22:58:33"/>
    <n v="8.2191780821917804E-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7"/>
    <s v="photobooks"/>
    <n v="1447875539"/>
    <x v="3950"/>
    <n v="1450467539"/>
    <d v="2015-12-18T19:38:59"/>
    <n v="8.2191780821917804E-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5"/>
    <s v="tabletop games"/>
    <n v="1458762544"/>
    <x v="3951"/>
    <n v="1461354544"/>
    <d v="2016-04-22T19:49:04"/>
    <n v="8.2191780821917804E-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5"/>
    <s v="tabletop games"/>
    <n v="1448902867"/>
    <x v="3952"/>
    <n v="1451861940"/>
    <d v="2016-01-03T22:59:00"/>
    <n v="9.3831589294789672E-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n v="1353017510"/>
    <x v="3953"/>
    <n v="1355609510"/>
    <d v="2012-12-15T22:11:50"/>
    <n v="8.2191780821917804E-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5"/>
    <s v="tabletop games"/>
    <n v="1469173938"/>
    <x v="3954"/>
    <n v="1470469938"/>
    <d v="2016-08-06T07:52:18"/>
    <n v="4.1095890410958902E-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7"/>
    <s v="photobooks"/>
    <n v="1399996024"/>
    <x v="3955"/>
    <n v="1402389180"/>
    <d v="2014-06-10T08:33:00"/>
    <n v="7.588647894468796E-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n v="1468370274"/>
    <x v="3956"/>
    <n v="1470962274"/>
    <d v="2016-08-12T00:37:54"/>
    <n v="8.2191780821917804E-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7"/>
    <s v="photobooks"/>
    <n v="1456852647"/>
    <x v="3957"/>
    <n v="1459483200"/>
    <d v="2016-04-01T04:00:00"/>
    <n v="8.3414288432287903E-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n v="1471502484"/>
    <x v="3958"/>
    <n v="1475390484"/>
    <d v="2016-10-02T06:41:24"/>
    <n v="0.1232876712328767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n v="1407634897"/>
    <x v="3959"/>
    <n v="1411522897"/>
    <d v="2014-09-24T01:41:37"/>
    <n v="0.1232876712328767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7"/>
    <s v="photobooks"/>
    <n v="1483292122"/>
    <x v="3960"/>
    <n v="1485907200"/>
    <d v="2017-02-01T00:00:00"/>
    <n v="8.2923579401311093E-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5"/>
    <s v="tabletop games"/>
    <n v="1478736004"/>
    <x v="3961"/>
    <n v="1481328004"/>
    <d v="2016-12-10T00:00:04"/>
    <n v="8.2191780821917804E-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n v="1361753751"/>
    <x v="3962"/>
    <n v="1364342151"/>
    <d v="2013-03-26T23:55:51"/>
    <n v="8.2077625570782894E-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5"/>
    <s v="tabletop games"/>
    <n v="1452530041"/>
    <x v="3963"/>
    <n v="1453737600"/>
    <d v="2016-01-25T16:00:00"/>
    <n v="3.8291444698123782E-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n v="1478095515"/>
    <x v="3964"/>
    <n v="1480777515"/>
    <d v="2016-12-03T15:05:15"/>
    <n v="8.5045662100469904E-2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8"/>
    <s v="plays"/>
    <n v="1444069748"/>
    <x v="3965"/>
    <n v="1449257348"/>
    <d v="2015-12-04T19:29:08"/>
    <n v="0.16449771689499046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5"/>
    <s v="tabletop games"/>
    <n v="1460069451"/>
    <x v="3966"/>
    <n v="1462661451"/>
    <d v="2016-05-07T22:50:51"/>
    <n v="8.2191780821917804E-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n v="1458613082"/>
    <x v="3967"/>
    <n v="1459822682"/>
    <d v="2016-04-05T02:18:02"/>
    <n v="3.8356164383561646E-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n v="1432659793"/>
    <x v="3968"/>
    <n v="1435258800"/>
    <d v="2015-06-25T19:00:00"/>
    <n v="8.2413971334359334E-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n v="1464677986"/>
    <x v="3969"/>
    <n v="1465394340"/>
    <d v="2016-06-08T13:59:00"/>
    <n v="2.271543632674889E-2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n v="1484222978"/>
    <x v="3970"/>
    <n v="1486814978"/>
    <d v="2017-02-11T12:09:38"/>
    <n v="8.2191780821917804E-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n v="1389121248"/>
    <x v="3971"/>
    <n v="1391713248"/>
    <d v="2014-02-06T19:00:48"/>
    <n v="8.2191780821917804E-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n v="1362081933"/>
    <x v="3972"/>
    <n v="1363806333"/>
    <d v="2013-03-20T19:05:33"/>
    <n v="5.46803652968103E-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n v="1425507005"/>
    <x v="3973"/>
    <n v="1429391405"/>
    <d v="2015-04-18T21:10:05"/>
    <n v="0.1231735159817218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6"/>
    <s v="small batch"/>
    <n v="1479496309"/>
    <x v="3974"/>
    <n v="1482134340"/>
    <d v="2016-12-19T07:59:00"/>
    <n v="8.3651414256736681E-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n v="1297562590"/>
    <x v="3975"/>
    <n v="1301792590"/>
    <d v="2011-04-03T01:03:10"/>
    <n v="0.1341324200913308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n v="1436860259"/>
    <x v="3976"/>
    <n v="1439625059"/>
    <d v="2015-08-15T07:50:59"/>
    <n v="8.7671232876712329E-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5"/>
    <s v="tabletop games"/>
    <n v="1479241707"/>
    <x v="3977"/>
    <n v="1479846507"/>
    <d v="2016-11-22T20:28:27"/>
    <n v="1.9178082191780823E-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n v="1403234686"/>
    <x v="3978"/>
    <n v="1404444286"/>
    <d v="2014-07-04T03:24:46"/>
    <n v="3.8356164383561646E-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n v="1410883139"/>
    <x v="3979"/>
    <n v="1414544400"/>
    <d v="2014-10-29T01:00:00"/>
    <n v="0.1160978247082635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n v="1383195753"/>
    <x v="3980"/>
    <n v="1388383353"/>
    <d v="2013-12-30T06:02:33"/>
    <n v="0.164497716894970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8"/>
    <s v="spaces"/>
    <n v="1399032813"/>
    <x v="3981"/>
    <n v="1401465600"/>
    <d v="2014-05-30T16:00:00"/>
    <n v="7.7143169710793769E-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8"/>
    <s v="plays"/>
    <n v="1460574263"/>
    <x v="3982"/>
    <n v="1463166263"/>
    <d v="2016-05-13T19:04:23"/>
    <n v="8.2191780821917804E-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n v="1339738951"/>
    <x v="3983"/>
    <n v="1342330951"/>
    <d v="2012-07-15T05:42:31"/>
    <n v="8.2191780821917804E-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n v="1479216874"/>
    <x v="3984"/>
    <n v="1481778000"/>
    <d v="2016-12-15T05:00:00"/>
    <n v="8.121277270420002E-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n v="1476776743"/>
    <x v="3985"/>
    <n v="1479890743"/>
    <d v="2016-11-23T08:45:43"/>
    <n v="9.8744292237456205E-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n v="1288341805"/>
    <x v="3986"/>
    <n v="1292665405"/>
    <d v="2010-12-18T09:43:25"/>
    <n v="0.1371004566209979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n v="1326848935"/>
    <x v="3987"/>
    <n v="1332029335"/>
    <d v="2012-03-18T00:08:55"/>
    <n v="0.164269406392680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n v="1402599486"/>
    <x v="3988"/>
    <n v="1405209600"/>
    <d v="2014-07-13T00:00:00"/>
    <n v="8.2766171993906221E-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n v="1276830052"/>
    <x v="3989"/>
    <n v="1278111600"/>
    <d v="2010-07-02T23:00:00"/>
    <n v="4.0637620497209481E-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n v="1461061350"/>
    <x v="3990"/>
    <n v="1462230000"/>
    <d v="2016-05-02T23:00:00"/>
    <n v="3.7057648401799904E-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2"/>
    <s v="nonfiction"/>
    <n v="1383327440"/>
    <x v="3991"/>
    <n v="1385009940"/>
    <d v="2013-11-21T04:59:00"/>
    <n v="5.335172501267875E-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n v="1464536723"/>
    <x v="3992"/>
    <n v="1467128723"/>
    <d v="2016-06-28T15:45:23"/>
    <n v="8.2191780821917804E-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8"/>
    <s v="spaces"/>
    <n v="1465853382"/>
    <x v="3993"/>
    <n v="1468445382"/>
    <d v="2016-07-13T21:29:42"/>
    <n v="8.2191780821917804E-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n v="1468972491"/>
    <x v="3994"/>
    <n v="1471564491"/>
    <d v="2016-08-18T23:54:51"/>
    <n v="8.2191780821917804E-2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5"/>
    <s v="tabletop games"/>
    <n v="1460235592"/>
    <x v="3995"/>
    <n v="1461722400"/>
    <d v="2016-04-27T02:00:00"/>
    <n v="4.7146372399783268E-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7"/>
    <s v="photobooks"/>
    <n v="1425901379"/>
    <x v="3996"/>
    <n v="1428493379"/>
    <d v="2015-04-08T11:42:59"/>
    <n v="8.2191780821917804E-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n v="1412358968"/>
    <x v="3997"/>
    <n v="1415827200"/>
    <d v="2014-11-12T21:20:00"/>
    <n v="0.1099769152714456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5"/>
    <s v="tabletop games"/>
    <n v="1393287850"/>
    <x v="3998"/>
    <n v="1395876250"/>
    <d v="2014-03-26T23:24:10"/>
    <n v="8.2077625570782894E-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n v="1461769373"/>
    <x v="3999"/>
    <n v="1464692400"/>
    <d v="2016-05-31T11:00:00"/>
    <n v="9.268857813292751E-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5"/>
    <s v="tabletop games"/>
    <n v="1448269539"/>
    <x v="4000"/>
    <n v="1450051200"/>
    <d v="2015-12-14T00:00:00"/>
    <n v="5.6496099695604776E-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8"/>
    <s v="plays"/>
    <n v="1301542937"/>
    <x v="4001"/>
    <n v="1304225940"/>
    <d v="2011-05-01T04:59:00"/>
    <n v="8.5077467021809045E-2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8"/>
    <s v="plays"/>
    <n v="1459567371"/>
    <x v="4002"/>
    <n v="1461963600"/>
    <d v="2016-04-29T21:00:00"/>
    <n v="7.5983923135448106E-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n v="1472470549"/>
    <x v="4003"/>
    <n v="1473680149"/>
    <d v="2016-09-12T11:35:49"/>
    <n v="3.8356164383561646E-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n v="1371159325"/>
    <x v="4004"/>
    <n v="1373751325"/>
    <d v="2013-07-13T21:35:25"/>
    <n v="8.2191780821917804E-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n v="1433224958"/>
    <x v="4005"/>
    <n v="1436680958"/>
    <d v="2015-07-12T06:02:38"/>
    <n v="0.109589041095890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n v="1295657209"/>
    <x v="4006"/>
    <n v="1296953209"/>
    <d v="2011-02-06T00:46:49"/>
    <n v="4.1095890410958902E-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8"/>
    <s v="spaces"/>
    <n v="1367088443"/>
    <x v="4007"/>
    <n v="1369637940"/>
    <d v="2013-05-27T06:59:00"/>
    <n v="8.0844019533235459E-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n v="1443074571"/>
    <x v="4008"/>
    <n v="1445054400"/>
    <d v="2015-10-17T04:00:00"/>
    <n v="6.2779965753426259E-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5"/>
    <s v="tabletop games"/>
    <n v="1412294683"/>
    <x v="4009"/>
    <n v="1415779140"/>
    <d v="2014-11-12T07:59:00"/>
    <n v="0.1104914066463681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n v="1452045653"/>
    <x v="4010"/>
    <n v="1455933653"/>
    <d v="2016-02-20T02:00:53"/>
    <n v="0.1232876712328767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n v="1390938332"/>
    <x v="4011"/>
    <n v="1393542000"/>
    <d v="2014-02-27T23:00:00"/>
    <n v="8.2561770674779739E-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n v="1456232462"/>
    <x v="4012"/>
    <n v="1459684862"/>
    <d v="2016-04-03T12:01:02"/>
    <n v="0.10947488584475551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n v="1406507481"/>
    <x v="4013"/>
    <n v="1409099481"/>
    <d v="2014-08-27T00:31:21"/>
    <n v="8.2191780821917804E-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n v="1396367729"/>
    <x v="4014"/>
    <n v="1398959729"/>
    <d v="2014-05-01T15:55:29"/>
    <n v="8.2191780821917804E-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n v="1371715269"/>
    <x v="4015"/>
    <n v="1376899269"/>
    <d v="2013-08-19T08:01:09"/>
    <n v="0.1643835616438356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5"/>
    <s v="tabletop games"/>
    <n v="1475609946"/>
    <x v="4016"/>
    <n v="1476649800"/>
    <d v="2016-10-16T20:30:00"/>
    <n v="3.2973554033498206E-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2"/>
    <s v="nonfiction"/>
    <n v="1464807439"/>
    <x v="4017"/>
    <n v="1467313039"/>
    <d v="2016-06-30T18:57:19"/>
    <n v="7.9452054794520555E-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5"/>
    <s v="tabletop games"/>
    <n v="1416945297"/>
    <x v="4018"/>
    <n v="1419123600"/>
    <d v="2014-12-21T01:00:00"/>
    <n v="6.9073535007630374E-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n v="1431406916"/>
    <x v="4019"/>
    <n v="1434139200"/>
    <d v="2015-06-12T20:00:00"/>
    <n v="8.6640157280545624E-2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n v="1357157965"/>
    <x v="4020"/>
    <n v="1358367565"/>
    <d v="2013-01-16T20:19:25"/>
    <n v="3.8356164383561646E-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n v="1395436717"/>
    <x v="4021"/>
    <n v="1399324717"/>
    <d v="2014-05-05T21:18:37"/>
    <n v="0.1232876712328767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n v="1359575988"/>
    <x v="4022"/>
    <n v="1362167988"/>
    <d v="2013-03-01T19:59:48"/>
    <n v="8.2191780821917804E-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n v="1426216033"/>
    <x v="4023"/>
    <n v="1430981880"/>
    <d v="2015-05-07T06:58:00"/>
    <n v="0.1511240169964491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n v="1332991717"/>
    <x v="4024"/>
    <n v="1337569140"/>
    <d v="2012-05-21T02:59:00"/>
    <n v="0.1451491311516840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n v="1334989881"/>
    <x v="4025"/>
    <n v="1337799600"/>
    <d v="2012-05-23T19:00:00"/>
    <n v="8.9095605022815369E-2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n v="1446527540"/>
    <x v="4026"/>
    <n v="1450511940"/>
    <d v="2015-12-19T07:59:00"/>
    <n v="0.126344495180102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5"/>
    <s v="tabletop games"/>
    <n v="1439909991"/>
    <x v="4027"/>
    <n v="1442501991"/>
    <d v="2015-09-17T14:59:51"/>
    <n v="8.2191780821917804E-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n v="1435611572"/>
    <x v="4028"/>
    <n v="1439344800"/>
    <d v="2015-08-12T02:00:00"/>
    <n v="0.1183798833079604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5"/>
    <s v="tabletop games"/>
    <n v="1416667679"/>
    <x v="4029"/>
    <n v="1419259679"/>
    <d v="2014-12-22T14:47:59"/>
    <n v="8.2191780821917804E-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5"/>
    <s v="tabletop games"/>
    <n v="1474380241"/>
    <x v="4030"/>
    <n v="1477414800"/>
    <d v="2016-10-25T17:00:00"/>
    <n v="9.6225234652448394E-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7"/>
    <s v="photobooks"/>
    <n v="1438791062"/>
    <x v="4031"/>
    <n v="1441383062"/>
    <d v="2015-09-04T16:11:02"/>
    <n v="8.2191780821917804E-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n v="1369895421"/>
    <x v="4032"/>
    <n v="1372701600"/>
    <d v="2013-07-01T18:00:00"/>
    <n v="8.8983352359205695E-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n v="1431886706"/>
    <x v="4033"/>
    <n v="1433815200"/>
    <d v="2015-06-09T02:00:00"/>
    <n v="6.1152143581939399E-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6"/>
    <s v="small batch"/>
    <n v="1476184593"/>
    <x v="4034"/>
    <n v="1478923200"/>
    <d v="2016-11-12T04:00:00"/>
    <n v="8.68406582953032E-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n v="1361300615"/>
    <x v="4035"/>
    <n v="1363889015"/>
    <d v="2013-03-21T18:03:35"/>
    <n v="8.2077625570782894E-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5"/>
    <s v="tabletop games"/>
    <n v="1477043072"/>
    <x v="4036"/>
    <n v="1479704340"/>
    <d v="2016-11-21T04:59:00"/>
    <n v="8.4388254693057871E-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n v="1329759452"/>
    <x v="4037"/>
    <n v="1332385200"/>
    <d v="2012-03-22T03:00:00"/>
    <n v="8.3261922881791003E-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8"/>
    <s v="spaces"/>
    <n v="1409743772"/>
    <x v="4038"/>
    <n v="1412335772"/>
    <d v="2014-10-03T11:29:32"/>
    <n v="8.2191780821917804E-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5"/>
    <s v="tabletop games"/>
    <n v="1484667168"/>
    <x v="4039"/>
    <n v="1485271968"/>
    <d v="2017-01-24T15:32:48"/>
    <n v="1.9178082191780823E-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n v="1429580578"/>
    <x v="4040"/>
    <n v="1433036578"/>
    <d v="2015-05-31T01:42:58"/>
    <n v="0.109589041095890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7"/>
    <s v="photobooks"/>
    <n v="1453461865"/>
    <x v="4041"/>
    <n v="1455548400"/>
    <d v="2016-02-15T15:00:00"/>
    <n v="6.6163590816842324E-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n v="1471971621"/>
    <x v="4042"/>
    <n v="1474563621"/>
    <d v="2016-09-22T17:00:21"/>
    <n v="8.2191780821917804E-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5"/>
    <s v="tabletop games"/>
    <n v="1484037977"/>
    <x v="4043"/>
    <n v="1486616400"/>
    <d v="2017-02-09T05:00:00"/>
    <n v="8.1761256976121688E-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n v="1436804063"/>
    <x v="4044"/>
    <n v="1438964063"/>
    <d v="2015-08-07T16:14:23"/>
    <n v="6.8493150684931503E-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n v="1462835014"/>
    <x v="4045"/>
    <n v="1468019014"/>
    <d v="2016-07-08T23:03:34"/>
    <n v="0.1643835616438356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5"/>
    <s v="tabletop games"/>
    <n v="1402945408"/>
    <x v="4046"/>
    <n v="1405738800"/>
    <d v="2014-07-19T03:00:00"/>
    <n v="8.8577879249111896E-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n v="1367798074"/>
    <x v="4047"/>
    <n v="1369612474"/>
    <d v="2013-05-26T23:54:34"/>
    <n v="5.7534246575342465E-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5"/>
    <s v="tabletop games"/>
    <n v="1460055300"/>
    <x v="4048"/>
    <n v="1461276000"/>
    <d v="2016-04-21T22:00:00"/>
    <n v="3.8708143074592506E-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n v="1476764077"/>
    <x v="4049"/>
    <n v="1481432340"/>
    <d v="2016-12-11T04:59:00"/>
    <n v="0.1480296486555096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n v="1444690700"/>
    <x v="4050"/>
    <n v="1447286300"/>
    <d v="2015-11-11T23:58:20"/>
    <n v="8.2305936073052713E-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6"/>
    <s v="small batch"/>
    <n v="1390860695"/>
    <x v="4051"/>
    <n v="1394316695"/>
    <d v="2014-03-08T22:11:35"/>
    <n v="0.109589041095890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5"/>
    <s v="tabletop games"/>
    <n v="1409261825"/>
    <x v="4052"/>
    <n v="1412285825"/>
    <d v="2014-10-02T21:37:05"/>
    <n v="9.5890410958904104E-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6"/>
    <s v="small batch"/>
    <n v="1406066440"/>
    <x v="4053"/>
    <n v="1409090440"/>
    <d v="2014-08-26T22:00:40"/>
    <n v="9.5890410958904104E-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5"/>
    <s v="tabletop games"/>
    <n v="1451746123"/>
    <x v="4054"/>
    <n v="1454338123"/>
    <d v="2016-02-01T14:48:43"/>
    <n v="8.2191780821917804E-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5"/>
    <s v="tabletop games"/>
    <n v="1456423890"/>
    <x v="4055"/>
    <n v="1459012290"/>
    <d v="2016-03-26T17:11:30"/>
    <n v="8.2077625570762966E-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5"/>
    <s v="tabletop games"/>
    <n v="1433775668"/>
    <x v="4056"/>
    <n v="1436151600"/>
    <d v="2015-07-06T03:00:00"/>
    <n v="7.5340309487583995E-2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n v="1402693689"/>
    <x v="4057"/>
    <n v="1406149689"/>
    <d v="2014-07-23T21:08:09"/>
    <n v="0.10958904109589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7"/>
    <s v="photobooks"/>
    <n v="1483719939"/>
    <x v="4058"/>
    <n v="1486311939"/>
    <d v="2017-02-05T16:25:39"/>
    <n v="8.2191780821917804E-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n v="1467831668"/>
    <x v="4059"/>
    <n v="1470423668"/>
    <d v="2016-08-05T19:01:08"/>
    <n v="8.2191780821917804E-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n v="1341875544"/>
    <x v="4060"/>
    <n v="1344826800"/>
    <d v="2012-08-13T03:00:00"/>
    <n v="9.3583713850837316E-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5"/>
    <s v="tabletop games"/>
    <n v="1463351329"/>
    <x v="4061"/>
    <n v="1466377200"/>
    <d v="2016-06-19T23:00:00"/>
    <n v="9.5949739979680509E-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n v="1445975661"/>
    <x v="4062"/>
    <n v="1448571261"/>
    <d v="2015-11-26T20:54:21"/>
    <n v="8.2305936073072655E-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n v="1346276349"/>
    <x v="4063"/>
    <n v="1347508740"/>
    <d v="2012-09-13T03:59:00"/>
    <n v="3.9078862252681076E-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n v="1313024422"/>
    <x v="4064"/>
    <n v="1315616422"/>
    <d v="2011-09-10T01:00:22"/>
    <n v="8.2191780821917804E-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n v="1350605844"/>
    <x v="4065"/>
    <n v="1353201444"/>
    <d v="2012-11-18T01:17:24"/>
    <n v="8.2305936073052713E-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n v="1453730176"/>
    <x v="4066"/>
    <n v="1457758800"/>
    <d v="2016-03-12T05:00:00"/>
    <n v="0.1277468290207875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n v="1349209368"/>
    <x v="4067"/>
    <n v="1351801368"/>
    <d v="2012-11-01T20:22:48"/>
    <n v="8.2191780821917804E-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5"/>
    <s v="tabletop games"/>
    <n v="1482353513"/>
    <x v="4068"/>
    <n v="1484085540"/>
    <d v="2017-01-10T21:59:00"/>
    <n v="5.4922215880272747E-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5"/>
    <s v="tabletop games"/>
    <n v="1485278620"/>
    <x v="4069"/>
    <n v="1487093020"/>
    <d v="2017-02-14T17:23:40"/>
    <n v="5.7534246575342465E-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7"/>
    <s v="photobooks"/>
    <n v="1398895756"/>
    <x v="4070"/>
    <n v="1401487756"/>
    <d v="2014-05-30T22:09:16"/>
    <n v="8.2191780821917804E-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n v="1396360890"/>
    <x v="4071"/>
    <n v="1398952890"/>
    <d v="2014-05-01T14:01:30"/>
    <n v="8.2191780821917804E-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n v="1460557809"/>
    <x v="4072"/>
    <n v="1465232520"/>
    <d v="2016-06-06T17:02:00"/>
    <n v="0.1482341133942149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5"/>
    <s v="tabletop games"/>
    <n v="1485892300"/>
    <x v="4073"/>
    <n v="1488484300"/>
    <d v="2017-03-02T19:51:40"/>
    <n v="8.2191780821917804E-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n v="1339207647"/>
    <x v="4074"/>
    <n v="1341799647"/>
    <d v="2012-07-09T02:07:27"/>
    <n v="8.2191780821917804E-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n v="1449650173"/>
    <x v="4075"/>
    <n v="1452553200"/>
    <d v="2016-01-11T23:00:00"/>
    <n v="9.205438229323154E-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n v="1411246751"/>
    <x v="4076"/>
    <n v="1413838751"/>
    <d v="2014-10-20T20:59:11"/>
    <n v="8.2191780821917804E-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n v="1455147245"/>
    <x v="4077"/>
    <n v="1457739245"/>
    <d v="2016-03-11T23:34:05"/>
    <n v="8.2191780821917804E-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n v="1360271299"/>
    <x v="4078"/>
    <n v="1362863299"/>
    <d v="2013-03-09T21:08:19"/>
    <n v="8.2191780821917804E-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5"/>
    <s v="tabletop games"/>
    <n v="1408734015"/>
    <x v="4079"/>
    <n v="1411326015"/>
    <d v="2014-09-21T19:00:15"/>
    <n v="8.2191780821917804E-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5"/>
    <s v="tabletop games"/>
    <n v="1422540059"/>
    <x v="4080"/>
    <n v="1425132059"/>
    <d v="2015-02-28T14:00:59"/>
    <n v="8.2191780821917804E-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n v="1476559608"/>
    <x v="4081"/>
    <n v="1478723208"/>
    <d v="2016-11-09T20:26:48"/>
    <n v="6.8607305936046484E-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5"/>
    <s v="tabletop games"/>
    <n v="1478131673"/>
    <x v="4082"/>
    <n v="1480727273"/>
    <d v="2016-12-03T01:07:53"/>
    <n v="8.2305936073052713E-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n v="1360551250"/>
    <x v="4083"/>
    <n v="1363204800"/>
    <d v="2013-03-13T20:00:00"/>
    <n v="8.414351851852811E-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5"/>
    <s v="tabletop games"/>
    <n v="1425531666"/>
    <x v="4084"/>
    <n v="1428033540"/>
    <d v="2015-04-03T03:59:00"/>
    <n v="7.9333904109598605E-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n v="1336627492"/>
    <x v="4085"/>
    <n v="1339484400"/>
    <d v="2012-06-12T07:00:00"/>
    <n v="9.0591958396743555E-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5"/>
    <s v="tabletop games"/>
    <n v="1479414344"/>
    <x v="4086"/>
    <n v="1481842800"/>
    <d v="2016-12-15T23:00:00"/>
    <n v="7.7005834601722237E-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n v="1346042417"/>
    <x v="4087"/>
    <n v="1349495940"/>
    <d v="2012-10-06T03:59:00"/>
    <n v="0.10951049594114509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n v="1361248701"/>
    <x v="4088"/>
    <n v="1366429101"/>
    <d v="2013-04-20T03:38:21"/>
    <n v="0.1642694063927007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n v="1481053647"/>
    <x v="4089"/>
    <n v="1483645647"/>
    <d v="2017-01-05T19:47:27"/>
    <n v="8.2191780821917804E-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5"/>
    <s v="tabletop games"/>
    <n v="1437115236"/>
    <x v="4090"/>
    <n v="1439707236"/>
    <d v="2015-08-16T06:40:36"/>
    <n v="8.2191780821917804E-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n v="1367355313"/>
    <x v="4091"/>
    <n v="1368564913"/>
    <d v="2013-05-14T20:55:13"/>
    <n v="3.8356164383561646E-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5"/>
    <s v="tabletop games"/>
    <n v="1369864301"/>
    <x v="4092"/>
    <n v="1372136400"/>
    <d v="2013-06-25T05:00:00"/>
    <n v="7.2047786656523935E-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n v="1459355950"/>
    <x v="4093"/>
    <n v="1462053540"/>
    <d v="2016-04-30T21:59:00"/>
    <n v="8.5540017757480269E-2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5"/>
    <s v="tabletop games"/>
    <n v="1446914836"/>
    <x v="4094"/>
    <n v="1449506836"/>
    <d v="2015-12-07T16:47:16"/>
    <n v="8.2191780821917804E-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5"/>
    <s v="tabletop games"/>
    <n v="1382449733"/>
    <x v="4095"/>
    <n v="1385521320"/>
    <d v="2013-11-27T03:02:00"/>
    <n v="9.7399384830021848E-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n v="1345716422"/>
    <x v="4096"/>
    <n v="1347530822"/>
    <d v="2012-09-13T10:07:02"/>
    <n v="5.7534246575342465E-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n v="1361490161"/>
    <x v="4097"/>
    <n v="1364078561"/>
    <d v="2013-03-23T22:42:41"/>
    <n v="8.2077625570782894E-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n v="1436888274"/>
    <x v="4098"/>
    <n v="1439998674"/>
    <d v="2015-08-19T15:37:54"/>
    <n v="9.8630136986301367E-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n v="1375880598"/>
    <x v="4099"/>
    <n v="1378494000"/>
    <d v="2013-09-06T19:00:00"/>
    <n v="8.2870433789941841E-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n v="1372177288"/>
    <x v="4100"/>
    <n v="1374769288"/>
    <d v="2013-07-25T16:21:28"/>
    <n v="8.2191780821917804E-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n v="1467008916"/>
    <x v="4101"/>
    <n v="1470896916"/>
    <d v="2016-08-11T06:28:36"/>
    <n v="0.1232876712328767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5"/>
    <s v="tabletop games"/>
    <n v="1486745663"/>
    <x v="4102"/>
    <n v="1488862800"/>
    <d v="2017-03-07T05:00:00"/>
    <n v="6.7133973871117733E-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5"/>
    <s v="tabletop games"/>
    <n v="1360830239"/>
    <x v="4103"/>
    <n v="1364286239"/>
    <d v="2013-03-26T08:23:59"/>
    <n v="0.1095890410958904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5"/>
    <s v="tabletop games"/>
    <n v="1480360736"/>
    <x v="4104"/>
    <n v="1481224736"/>
    <d v="2016-12-08T19:18:56"/>
    <n v="2.7397260273972601E-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5"/>
    <s v="tabletop games"/>
    <n v="1390323617"/>
    <x v="4105"/>
    <n v="1393005600"/>
    <d v="2014-02-21T18:00:00"/>
    <n v="8.5045123033979847E-2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n v="1471887121"/>
    <x v="4106"/>
    <n v="1472751121"/>
    <d v="2016-09-01T17:32:01"/>
    <n v="2.7397260273972601E-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n v="1480493014"/>
    <x v="4107"/>
    <n v="1483397940"/>
    <d v="2017-01-02T22:59:00"/>
    <n v="9.2114599188231575E-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n v="1457023829"/>
    <x v="4108"/>
    <n v="1459180229"/>
    <d v="2016-03-28T15:50:29"/>
    <n v="6.8378995433776665E-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n v="1361250539"/>
    <x v="4109"/>
    <n v="1364184539"/>
    <d v="2013-03-25T04:08:59"/>
    <n v="9.3036529680371946E-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n v="1481366052"/>
    <x v="4110"/>
    <n v="1485254052"/>
    <d v="2017-01-24T10:34:12"/>
    <n v="0.1232876712328767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n v="1407178107"/>
    <x v="4111"/>
    <n v="1409770107"/>
    <d v="2014-09-03T18:48:27"/>
    <n v="8.2191780821917804E-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n v="1488823290"/>
    <x v="4112"/>
    <n v="1489374000"/>
    <d v="2017-03-13T03:00:00"/>
    <n v="1.7462899543389625E-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n v="1473782592"/>
    <x v="4113"/>
    <n v="1476395940"/>
    <d v="2016-10-13T21:59:00"/>
    <n v="8.2868721461193062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n v="1470910907"/>
    <x v="0"/>
    <n v="1476094907"/>
    <d v="2016-10-10T10:21:47"/>
    <n v="0.16438356164383561"/>
    <n v="11"/>
    <n v="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n v="1429568242"/>
    <x v="1"/>
    <n v="1431728242"/>
    <d v="2015-05-15T22:17:22"/>
    <n v="6.8493150684931503E-2"/>
    <n v="20"/>
    <n v="4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n v="1409524183"/>
    <x v="2"/>
    <n v="1414708183"/>
    <d v="2014-10-30T22:29:43"/>
    <n v="0.16438356164383561"/>
    <n v="31"/>
    <n v="8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n v="1400536692"/>
    <x v="3"/>
    <n v="1402949760"/>
    <d v="2014-06-16T20:16:00"/>
    <n v="7.6517884322694879E-2"/>
    <n v="19"/>
    <n v="5"/>
    <x v="2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n v="1466453161"/>
    <x v="4"/>
    <n v="1467763200"/>
    <d v="2016-07-06T00:00:00"/>
    <n v="4.1541064180607573E-2"/>
    <n v="20"/>
    <n v="6"/>
    <x v="0"/>
    <x v="3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n v="1462130584"/>
    <x v="5"/>
    <n v="1464715860"/>
    <d v="2016-05-31T17:31:00"/>
    <n v="8.1978564180632291E-2"/>
    <n v="1"/>
    <n v="5"/>
    <x v="0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n v="1438811418"/>
    <x v="6"/>
    <n v="1441386000"/>
    <d v="2015-09-04T17:00:00"/>
    <n v="8.163945966512634E-2"/>
    <n v="5"/>
    <n v="8"/>
    <x v="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n v="1427968234"/>
    <x v="7"/>
    <n v="1431771360"/>
    <d v="2015-05-16T10:16:00"/>
    <n v="0.12059633434803563"/>
    <n v="2"/>
    <n v="4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n v="1440337593"/>
    <x v="8"/>
    <n v="1444657593"/>
    <d v="2015-10-12T13:46:33"/>
    <n v="0.13698630136986301"/>
    <n v="23"/>
    <n v="8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n v="1424234732"/>
    <x v="9"/>
    <n v="1426823132"/>
    <d v="2015-03-20T03:45:32"/>
    <n v="8.2077625570762966E-2"/>
    <n v="18"/>
    <n v="2"/>
    <x v="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n v="1467941542"/>
    <x v="10"/>
    <n v="1472882100"/>
    <d v="2016-09-03T05:55:00"/>
    <n v="0.15666406646371686"/>
    <n v="8"/>
    <n v="7"/>
    <x v="0"/>
    <x v="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n v="1417026340"/>
    <x v="11"/>
    <n v="1420741080"/>
    <d v="2015-01-08T18:18:00"/>
    <n v="0.11779363267374869"/>
    <n v="26"/>
    <n v="11"/>
    <x v="2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n v="1411350628"/>
    <x v="12"/>
    <n v="1413942628"/>
    <d v="2014-10-22T01:50:28"/>
    <n v="8.2191780821917804E-2"/>
    <n v="22"/>
    <n v="9"/>
    <x v="2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n v="1434491691"/>
    <x v="13"/>
    <n v="1439675691"/>
    <d v="2015-08-15T21:54:51"/>
    <n v="0.16438356164383561"/>
    <n v="16"/>
    <n v="6"/>
    <x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n v="1440716654"/>
    <x v="14"/>
    <n v="1443657600"/>
    <d v="2015-10-01T00:00:00"/>
    <n v="9.3256785895488831E-2"/>
    <n v="27"/>
    <n v="8"/>
    <x v="1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n v="1450021724"/>
    <x v="15"/>
    <n v="1452613724"/>
    <d v="2016-01-12T15:48:44"/>
    <n v="8.2191780821917804E-2"/>
    <n v="13"/>
    <n v="12"/>
    <x v="1"/>
    <x v="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n v="1423733323"/>
    <x v="16"/>
    <n v="1426753723"/>
    <d v="2015-03-19T08:28:43"/>
    <n v="9.5776255707749267E-2"/>
    <n v="12"/>
    <n v="2"/>
    <x v="1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n v="1422539108"/>
    <x v="17"/>
    <n v="1425131108"/>
    <d v="2015-02-28T13:45:08"/>
    <n v="8.2191780821917804E-2"/>
    <n v="29"/>
    <n v="1"/>
    <x v="1"/>
    <x v="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n v="1425924776"/>
    <x v="18"/>
    <n v="1431108776"/>
    <d v="2015-05-08T18:12:56"/>
    <n v="0.16438356164383561"/>
    <n v="9"/>
    <n v="3"/>
    <x v="1"/>
    <x v="1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n v="1436211999"/>
    <x v="19"/>
    <n v="1438803999"/>
    <d v="2015-08-05T19:46:39"/>
    <n v="8.2191780821917804E-2"/>
    <n v="6"/>
    <n v="7"/>
    <x v="1"/>
    <x v="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n v="1445986545"/>
    <x v="20"/>
    <n v="1448582145"/>
    <d v="2015-11-26T23:55:45"/>
    <n v="8.2305936073072655E-2"/>
    <n v="27"/>
    <n v="10"/>
    <x v="1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n v="1481156232"/>
    <x v="21"/>
    <n v="1483748232"/>
    <d v="2017-01-07T00:17:12"/>
    <n v="8.2191780821917804E-2"/>
    <n v="8"/>
    <n v="12"/>
    <x v="0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n v="1485977434"/>
    <x v="22"/>
    <n v="1488571200"/>
    <d v="2017-03-03T20:00:00"/>
    <n v="8.2247780314535029E-2"/>
    <n v="1"/>
    <n v="2"/>
    <x v="3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n v="1407299015"/>
    <x v="23"/>
    <n v="1409891015"/>
    <d v="2014-09-05T04:23:35"/>
    <n v="8.2191780821917804E-2"/>
    <n v="6"/>
    <n v="8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n v="1412029566"/>
    <x v="24"/>
    <n v="1417217166"/>
    <d v="2014-11-28T23:26:06"/>
    <n v="0.16449771689497053"/>
    <n v="29"/>
    <n v="9"/>
    <x v="2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n v="1431360332"/>
    <x v="25"/>
    <n v="1436544332"/>
    <d v="2015-07-10T16:05:32"/>
    <n v="0.16438356164383561"/>
    <n v="11"/>
    <n v="5"/>
    <x v="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n v="1470106702"/>
    <x v="26"/>
    <n v="1472698702"/>
    <d v="2016-09-01T02:58:22"/>
    <n v="8.2191780821917804E-2"/>
    <n v="2"/>
    <n v="8"/>
    <x v="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n v="1441750564"/>
    <x v="27"/>
    <n v="1444337940"/>
    <d v="2015-10-08T20:59:00"/>
    <n v="8.204515474377605E-2"/>
    <n v="8"/>
    <n v="9"/>
    <x v="1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n v="1468627583"/>
    <x v="28"/>
    <n v="1470441983"/>
    <d v="2016-08-06T00:06:23"/>
    <n v="5.7534246575342465E-2"/>
    <n v="16"/>
    <n v="7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n v="1416127967"/>
    <x v="29"/>
    <n v="1418719967"/>
    <d v="2014-12-16T08:52:47"/>
    <n v="8.2191780821917804E-2"/>
    <n v="16"/>
    <n v="11"/>
    <x v="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n v="1433974135"/>
    <x v="30"/>
    <n v="1436566135"/>
    <d v="2015-07-10T22:08:55"/>
    <n v="8.2191780821917804E-2"/>
    <n v="10"/>
    <n v="6"/>
    <x v="1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n v="1422389164"/>
    <x v="31"/>
    <n v="1427569564"/>
    <d v="2015-03-28T19:06:04"/>
    <n v="0.16426940639268078"/>
    <n v="27"/>
    <n v="1"/>
    <x v="1"/>
    <x v="9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n v="1461287350"/>
    <x v="32"/>
    <n v="1463879100"/>
    <d v="2016-05-22T01:05:00"/>
    <n v="8.2183853373922602E-2"/>
    <n v="22"/>
    <n v="4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n v="1431322726"/>
    <x v="33"/>
    <n v="1436506726"/>
    <d v="2015-07-10T05:38:46"/>
    <n v="0.16438356164383561"/>
    <n v="11"/>
    <n v="5"/>
    <x v="1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n v="1457564654"/>
    <x v="34"/>
    <n v="1460153054"/>
    <d v="2016-04-08T22:04:14"/>
    <n v="8.2077625570782894E-2"/>
    <n v="9"/>
    <n v="3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n v="1433885241"/>
    <x v="35"/>
    <n v="1436477241"/>
    <d v="2015-07-09T21:27:21"/>
    <n v="8.2191780821917804E-2"/>
    <n v="9"/>
    <n v="6"/>
    <x v="1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n v="1427992105"/>
    <x v="36"/>
    <n v="1433176105"/>
    <d v="2015-06-01T16:28:25"/>
    <n v="0.16438356164383561"/>
    <n v="2"/>
    <n v="4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n v="1452810297"/>
    <x v="37"/>
    <n v="1455402297"/>
    <d v="2016-02-13T22:24:57"/>
    <n v="8.2191780821917804E-2"/>
    <n v="14"/>
    <n v="1"/>
    <x v="0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n v="1449183651"/>
    <x v="38"/>
    <n v="1451775651"/>
    <d v="2016-01-02T23:00:51"/>
    <n v="8.2191780821917804E-2"/>
    <n v="3"/>
    <n v="12"/>
    <x v="1"/>
    <x v="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n v="1472593972"/>
    <x v="39"/>
    <n v="1475185972"/>
    <d v="2016-09-29T21:52:52"/>
    <n v="8.2191780821917804E-2"/>
    <n v="30"/>
    <n v="8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n v="1433886497"/>
    <x v="40"/>
    <n v="1436478497"/>
    <d v="2015-07-09T21:48:17"/>
    <n v="8.2191780821917804E-2"/>
    <n v="9"/>
    <n v="6"/>
    <x v="1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n v="1447380099"/>
    <x v="41"/>
    <n v="1451952000"/>
    <d v="2016-01-05T00:00:00"/>
    <n v="0.14497402968038231"/>
    <n v="13"/>
    <n v="11"/>
    <x v="1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n v="1481324760"/>
    <x v="42"/>
    <n v="1483088400"/>
    <d v="2016-12-30T09:00:00"/>
    <n v="5.5924657534262526E-2"/>
    <n v="9"/>
    <n v="12"/>
    <x v="0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n v="1444340940"/>
    <x v="43"/>
    <n v="1445540340"/>
    <d v="2015-10-22T18:59:00"/>
    <n v="3.8032724505349391E-2"/>
    <n v="8"/>
    <n v="10"/>
    <x v="1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n v="1252964282"/>
    <x v="44"/>
    <n v="1259297940"/>
    <d v="2009-11-27T04:59:00"/>
    <n v="0.2008389776762956"/>
    <n v="14"/>
    <n v="9"/>
    <x v="4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n v="1439392022"/>
    <x v="45"/>
    <n v="1444576022"/>
    <d v="2015-10-11T15:07:02"/>
    <n v="0.16438356164383561"/>
    <n v="12"/>
    <n v="8"/>
    <x v="1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n v="1372668113"/>
    <x v="46"/>
    <n v="1375260113"/>
    <d v="2013-07-31T08:41:53"/>
    <n v="8.2191780821917804E-2"/>
    <n v="1"/>
    <n v="7"/>
    <x v="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n v="1470728326"/>
    <x v="47"/>
    <n v="1475912326"/>
    <d v="2016-10-08T07:38:46"/>
    <n v="0.16438356164383561"/>
    <n v="9"/>
    <n v="8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n v="1412705818"/>
    <x v="48"/>
    <n v="1413569818"/>
    <d v="2014-10-17T18:16:58"/>
    <n v="2.7397260273972601E-2"/>
    <n v="7"/>
    <n v="10"/>
    <x v="2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n v="1380826996"/>
    <x v="49"/>
    <n v="1383418996"/>
    <d v="2013-11-02T19:03:16"/>
    <n v="8.2191780821917804E-2"/>
    <n v="3"/>
    <n v="10"/>
    <x v="5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n v="1388077791"/>
    <x v="50"/>
    <n v="1390669791"/>
    <d v="2014-01-25T17:09:51"/>
    <n v="8.2191780821917804E-2"/>
    <n v="26"/>
    <n v="12"/>
    <x v="5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n v="1405621512"/>
    <x v="51"/>
    <n v="1408213512"/>
    <d v="2014-08-16T18:25:12"/>
    <n v="8.2191780821917804E-2"/>
    <n v="17"/>
    <n v="7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n v="1368476367"/>
    <x v="52"/>
    <n v="1370204367"/>
    <d v="2013-06-02T20:19:27"/>
    <n v="5.4794520547945202E-2"/>
    <n v="13"/>
    <n v="5"/>
    <x v="5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n v="1307761341"/>
    <x v="53"/>
    <n v="1312945341"/>
    <d v="2011-08-10T03:02:21"/>
    <n v="0.16438356164383561"/>
    <n v="11"/>
    <n v="6"/>
    <x v="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n v="1336795283"/>
    <x v="54"/>
    <n v="1341978665"/>
    <d v="2012-07-11T03:51:05"/>
    <n v="0.16436396499239356"/>
    <n v="12"/>
    <n v="5"/>
    <x v="7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n v="1404776724"/>
    <x v="55"/>
    <n v="1409960724"/>
    <d v="2014-09-05T23:45:24"/>
    <n v="0.16438356164383561"/>
    <n v="7"/>
    <n v="7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n v="1428285843"/>
    <x v="56"/>
    <n v="1430877843"/>
    <d v="2015-05-06T02:04:03"/>
    <n v="8.2191780821917804E-2"/>
    <n v="6"/>
    <n v="4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n v="1332187334"/>
    <x v="57"/>
    <n v="1337371334"/>
    <d v="2012-05-18T20:02:14"/>
    <n v="0.16438356164383561"/>
    <n v="19"/>
    <n v="3"/>
    <x v="7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n v="1425333109"/>
    <x v="58"/>
    <n v="1427921509"/>
    <d v="2015-04-01T20:51:49"/>
    <n v="8.2077625570782894E-2"/>
    <n v="2"/>
    <n v="3"/>
    <x v="1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n v="1477491394"/>
    <x v="59"/>
    <n v="1482678994"/>
    <d v="2016-12-25T15:16:34"/>
    <n v="0.16449771689497053"/>
    <n v="26"/>
    <n v="10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n v="1481332700"/>
    <x v="60"/>
    <n v="1483924700"/>
    <d v="2017-01-09T01:18:20"/>
    <n v="8.2191780821917804E-2"/>
    <n v="10"/>
    <n v="12"/>
    <x v="0"/>
    <x v="8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n v="1343085285"/>
    <x v="61"/>
    <n v="1345677285"/>
    <d v="2012-08-22T23:14:45"/>
    <n v="8.2191780821917804E-2"/>
    <n v="23"/>
    <n v="7"/>
    <x v="7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n v="1451345699"/>
    <x v="62"/>
    <n v="1453937699"/>
    <d v="2016-01-27T23:34:59"/>
    <n v="8.2191780821917804E-2"/>
    <n v="28"/>
    <n v="12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n v="1471135830"/>
    <x v="63"/>
    <n v="1476319830"/>
    <d v="2016-10-13T00:50:30"/>
    <n v="0.16438356164383561"/>
    <n v="14"/>
    <n v="8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n v="1429550738"/>
    <x v="64"/>
    <n v="1432142738"/>
    <d v="2015-05-20T17:25:38"/>
    <n v="8.2191780821917804E-2"/>
    <n v="20"/>
    <n v="4"/>
    <x v="1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n v="1434484305"/>
    <x v="65"/>
    <n v="1437076305"/>
    <d v="2015-07-16T19:51:45"/>
    <n v="8.2191780821917804E-2"/>
    <n v="16"/>
    <n v="6"/>
    <x v="1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n v="1307597851"/>
    <x v="66"/>
    <n v="1310189851"/>
    <d v="2011-07-09T05:37:31"/>
    <n v="8.2191780821917804E-2"/>
    <n v="9"/>
    <n v="6"/>
    <x v="6"/>
    <x v="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n v="1454213639"/>
    <x v="67"/>
    <n v="1456805639"/>
    <d v="2016-03-01T04:13:59"/>
    <n v="8.2191780821917804E-2"/>
    <n v="31"/>
    <n v="1"/>
    <x v="0"/>
    <x v="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n v="1427568080"/>
    <x v="68"/>
    <n v="1432752080"/>
    <d v="2015-05-27T18:41:20"/>
    <n v="0.16438356164383561"/>
    <n v="28"/>
    <n v="3"/>
    <x v="1"/>
    <x v="1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n v="1438958824"/>
    <x v="69"/>
    <n v="1441550760"/>
    <d v="2015-09-06T14:46:00"/>
    <n v="8.2189751395234864E-2"/>
    <n v="7"/>
    <n v="8"/>
    <x v="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n v="1452530564"/>
    <x v="70"/>
    <n v="1455122564"/>
    <d v="2016-02-10T16:42:44"/>
    <n v="8.2191780821917804E-2"/>
    <n v="11"/>
    <n v="1"/>
    <x v="0"/>
    <x v="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n v="1447166896"/>
    <x v="71"/>
    <n v="1452350896"/>
    <d v="2016-01-09T14:48:16"/>
    <n v="0.16438356164383561"/>
    <n v="10"/>
    <n v="11"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n v="1463128143"/>
    <x v="72"/>
    <n v="1465720143"/>
    <d v="2016-06-12T08:29:03"/>
    <n v="8.2191780821917804E-2"/>
    <n v="13"/>
    <n v="5"/>
    <x v="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n v="1424639505"/>
    <x v="73"/>
    <n v="1427227905"/>
    <d v="2015-03-24T20:11:45"/>
    <n v="8.2077625570782894E-2"/>
    <n v="22"/>
    <n v="2"/>
    <x v="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n v="1479460815"/>
    <x v="74"/>
    <n v="1482052815"/>
    <d v="2016-12-18T09:20:15"/>
    <n v="8.2191780821917804E-2"/>
    <n v="18"/>
    <n v="11"/>
    <x v="0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n v="1433962249"/>
    <x v="75"/>
    <n v="1436554249"/>
    <d v="2015-07-10T18:50:49"/>
    <n v="8.2191780821917804E-2"/>
    <n v="10"/>
    <n v="6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n v="1417551194"/>
    <x v="76"/>
    <n v="1420143194"/>
    <d v="2015-01-01T20:13:14"/>
    <n v="8.2191780821917804E-2"/>
    <n v="2"/>
    <n v="12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n v="1444065088"/>
    <x v="77"/>
    <n v="1446660688"/>
    <d v="2015-11-04T18:11:28"/>
    <n v="8.2305936073072655E-2"/>
    <n v="5"/>
    <n v="10"/>
    <x v="1"/>
    <x v="1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n v="1435882704"/>
    <x v="78"/>
    <n v="1438474704"/>
    <d v="2015-08-02T00:18:24"/>
    <n v="8.2191780821917804E-2"/>
    <n v="3"/>
    <n v="7"/>
    <x v="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n v="1424454319"/>
    <x v="79"/>
    <n v="1426442400"/>
    <d v="2015-03-15T18:00:00"/>
    <n v="6.3041634956886666E-2"/>
    <n v="20"/>
    <n v="2"/>
    <x v="1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n v="1444123377"/>
    <x v="80"/>
    <n v="1448928000"/>
    <d v="2015-12-01T00:00:00"/>
    <n v="0.15235359589041017"/>
    <n v="6"/>
    <n v="10"/>
    <x v="1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n v="1432062215"/>
    <x v="81"/>
    <n v="1434654215"/>
    <d v="2015-06-18T19:03:35"/>
    <n v="8.2191780821917804E-2"/>
    <n v="19"/>
    <n v="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n v="1406595056"/>
    <x v="82"/>
    <n v="1409187056"/>
    <d v="2014-08-28T00:50:56"/>
    <n v="8.2191780821917804E-2"/>
    <n v="29"/>
    <n v="7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n v="1445629736"/>
    <x v="83"/>
    <n v="1448225336"/>
    <d v="2015-11-22T20:48:56"/>
    <n v="8.2305936073052713E-2"/>
    <n v="23"/>
    <n v="10"/>
    <x v="1"/>
    <x v="1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n v="1427140586"/>
    <x v="84"/>
    <n v="1429732586"/>
    <d v="2015-04-22T19:56:26"/>
    <n v="8.2191780821917804E-2"/>
    <n v="23"/>
    <n v="3"/>
    <x v="1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n v="1448026037"/>
    <x v="85"/>
    <n v="1453210037"/>
    <d v="2016-01-19T13:27:17"/>
    <n v="0.16438356164383561"/>
    <n v="20"/>
    <n v="11"/>
    <x v="1"/>
    <x v="6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n v="1470185146"/>
    <x v="86"/>
    <n v="1472777146"/>
    <d v="2016-09-02T00:45:46"/>
    <n v="8.2191780821917804E-2"/>
    <n v="3"/>
    <n v="8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n v="1464139740"/>
    <x v="87"/>
    <n v="1466731740"/>
    <d v="2016-06-24T01:29:00"/>
    <n v="8.2191780821917804E-2"/>
    <n v="25"/>
    <n v="5"/>
    <x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n v="1440557759"/>
    <x v="88"/>
    <n v="1443149759"/>
    <d v="2015-09-25T02:55:59"/>
    <n v="8.2191780821917804E-2"/>
    <n v="26"/>
    <n v="8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n v="1485421307"/>
    <x v="89"/>
    <n v="1488013307"/>
    <d v="2017-02-25T09:01:47"/>
    <n v="8.2191780821917804E-2"/>
    <n v="26"/>
    <n v="1"/>
    <x v="3"/>
    <x v="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n v="1447097203"/>
    <x v="90"/>
    <n v="1449689203"/>
    <d v="2015-12-09T19:26:43"/>
    <n v="8.2191780821917804E-2"/>
    <n v="9"/>
    <n v="11"/>
    <x v="1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n v="1430179997"/>
    <x v="91"/>
    <n v="1432771997"/>
    <d v="2015-05-28T00:13:17"/>
    <n v="8.2191780821917804E-2"/>
    <n v="28"/>
    <n v="4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n v="1429055041"/>
    <x v="92"/>
    <n v="1431647041"/>
    <d v="2015-05-14T23:44:01"/>
    <n v="8.2191780821917804E-2"/>
    <n v="14"/>
    <n v="4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n v="1487971777"/>
    <x v="93"/>
    <n v="1490560177"/>
    <d v="2017-03-26T20:29:37"/>
    <n v="8.2077625570782894E-2"/>
    <n v="24"/>
    <n v="2"/>
    <x v="3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n v="1402677457"/>
    <x v="94"/>
    <n v="1405269457"/>
    <d v="2014-07-13T16:37:37"/>
    <n v="8.2191780821917804E-2"/>
    <n v="13"/>
    <n v="6"/>
    <x v="2"/>
    <x v="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n v="1445874565"/>
    <x v="95"/>
    <n v="1448470165"/>
    <d v="2015-11-25T16:49:25"/>
    <n v="8.2305936073072655E-2"/>
    <n v="26"/>
    <n v="10"/>
    <x v="1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n v="1485558318"/>
    <x v="96"/>
    <n v="1488063840"/>
    <d v="2017-02-25T23:04:00"/>
    <n v="7.9449581430765664E-2"/>
    <n v="27"/>
    <n v="1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n v="1436026170"/>
    <x v="97"/>
    <n v="1438618170"/>
    <d v="2015-08-03T16:09:30"/>
    <n v="8.2191780821917804E-2"/>
    <n v="4"/>
    <n v="7"/>
    <x v="1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n v="1478130783"/>
    <x v="98"/>
    <n v="1481740740"/>
    <d v="2016-12-14T18:39:00"/>
    <n v="0.11447098554033876"/>
    <n v="2"/>
    <n v="11"/>
    <x v="0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n v="1405640302"/>
    <x v="99"/>
    <n v="1408495440"/>
    <d v="2014-08-20T00:44:00"/>
    <n v="9.0535832064928753E-2"/>
    <n v="17"/>
    <n v="7"/>
    <x v="2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n v="1477592413"/>
    <x v="100"/>
    <n v="1480188013"/>
    <d v="2016-11-26T19:20:13"/>
    <n v="8.2305936073052713E-2"/>
    <n v="27"/>
    <n v="10"/>
    <x v="0"/>
    <x v="1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n v="1479328570"/>
    <x v="101"/>
    <n v="1480831200"/>
    <d v="2016-12-04T06:00:00"/>
    <n v="4.7648084728559158E-2"/>
    <n v="16"/>
    <n v="11"/>
    <x v="0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n v="1439266161"/>
    <x v="102"/>
    <n v="1441858161"/>
    <d v="2015-09-10T04:09:21"/>
    <n v="8.2191780821917804E-2"/>
    <n v="11"/>
    <n v="8"/>
    <x v="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n v="1421520483"/>
    <x v="103"/>
    <n v="1424112483"/>
    <d v="2015-02-16T18:48:03"/>
    <n v="8.2191780821917804E-2"/>
    <n v="17"/>
    <n v="1"/>
    <x v="1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n v="1384577890"/>
    <x v="104"/>
    <n v="1387169890"/>
    <d v="2013-12-16T04:58:10"/>
    <n v="8.2191780821917804E-2"/>
    <n v="16"/>
    <n v="11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n v="1358294369"/>
    <x v="105"/>
    <n v="1361750369"/>
    <d v="2013-02-24T23:59:29"/>
    <n v="0.1095890410958904"/>
    <n v="15"/>
    <n v="1"/>
    <x v="5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n v="1441128131"/>
    <x v="106"/>
    <n v="1442856131"/>
    <d v="2015-09-21T17:22:11"/>
    <n v="5.4794520547945202E-2"/>
    <n v="1"/>
    <n v="9"/>
    <x v="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n v="1335567655"/>
    <x v="107"/>
    <n v="1338159655"/>
    <d v="2012-05-27T23:00:55"/>
    <n v="8.2191780821917804E-2"/>
    <n v="27"/>
    <n v="4"/>
    <x v="7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n v="1351528308"/>
    <x v="108"/>
    <n v="1354123908"/>
    <d v="2012-11-28T17:31:48"/>
    <n v="8.2305936073052713E-2"/>
    <n v="29"/>
    <n v="10"/>
    <x v="7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n v="1272050914"/>
    <x v="109"/>
    <n v="1276024260"/>
    <d v="2010-06-08T19:11:00"/>
    <n v="0.12599397513952446"/>
    <n v="23"/>
    <n v="4"/>
    <x v="8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n v="1392093190"/>
    <x v="110"/>
    <n v="1394681590"/>
    <d v="2014-03-13T03:33:10"/>
    <n v="8.2077625570782894E-2"/>
    <n v="11"/>
    <n v="2"/>
    <x v="2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n v="1313123823"/>
    <x v="111"/>
    <n v="1315715823"/>
    <d v="2011-09-11T04:37:03"/>
    <n v="8.2191780821917804E-2"/>
    <n v="12"/>
    <n v="8"/>
    <x v="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n v="1276283655"/>
    <x v="112"/>
    <n v="1280206740"/>
    <d v="2010-07-27T04:59:00"/>
    <n v="0.12440020928463551"/>
    <n v="11"/>
    <n v="6"/>
    <x v="8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n v="1388707645"/>
    <x v="113"/>
    <n v="1390522045"/>
    <d v="2014-01-24T00:07:25"/>
    <n v="5.7534246575342465E-2"/>
    <n v="3"/>
    <n v="1"/>
    <x v="2"/>
    <x v="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n v="1343326747"/>
    <x v="114"/>
    <n v="1345918747"/>
    <d v="2012-08-25T18:19:07"/>
    <n v="8.2191780821917804E-2"/>
    <n v="26"/>
    <n v="7"/>
    <x v="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n v="1284409734"/>
    <x v="115"/>
    <n v="1287723600"/>
    <d v="2010-10-22T05:00:00"/>
    <n v="0.10508200152207418"/>
    <n v="13"/>
    <n v="9"/>
    <x v="8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n v="1381853222"/>
    <x v="116"/>
    <n v="1384448822"/>
    <d v="2013-11-14T17:07:02"/>
    <n v="8.2305936073052713E-2"/>
    <n v="15"/>
    <n v="10"/>
    <x v="5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n v="1276043330"/>
    <x v="117"/>
    <n v="1278628800"/>
    <d v="2010-07-08T22:40:00"/>
    <n v="8.198471588025999E-2"/>
    <n v="9"/>
    <n v="6"/>
    <x v="8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n v="1334432695"/>
    <x v="118"/>
    <n v="1337024695"/>
    <d v="2012-05-14T19:44:55"/>
    <n v="8.2191780821917804E-2"/>
    <n v="14"/>
    <n v="4"/>
    <x v="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n v="1331358169"/>
    <x v="119"/>
    <n v="1333946569"/>
    <d v="2012-04-09T04:42:49"/>
    <n v="8.2077625570782894E-2"/>
    <n v="10"/>
    <n v="3"/>
    <x v="7"/>
    <x v="1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n v="1323131689"/>
    <x v="120"/>
    <n v="1326916800"/>
    <d v="2012-01-18T20:00:00"/>
    <n v="0.12002508244546982"/>
    <n v="6"/>
    <n v="12"/>
    <x v="6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n v="1462128306"/>
    <x v="121"/>
    <n v="1467312306"/>
    <d v="2016-06-30T18:45:06"/>
    <n v="0.16438356164383561"/>
    <n v="1"/>
    <n v="5"/>
    <x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n v="1472718825"/>
    <x v="122"/>
    <n v="1475310825"/>
    <d v="2016-10-01T08:33:45"/>
    <n v="8.2191780821917804E-2"/>
    <n v="1"/>
    <n v="9"/>
    <x v="0"/>
    <x v="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n v="1405041992"/>
    <x v="123"/>
    <n v="1406769992"/>
    <d v="2014-07-31T01:26:32"/>
    <n v="5.4794520547945202E-2"/>
    <n v="11"/>
    <n v="7"/>
    <x v="2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n v="1447273560"/>
    <x v="124"/>
    <n v="1451161560"/>
    <d v="2015-12-26T20:26:00"/>
    <n v="0.12328767123287671"/>
    <n v="11"/>
    <n v="11"/>
    <x v="1"/>
    <x v="6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n v="1452680445"/>
    <x v="125"/>
    <n v="1455272445"/>
    <d v="2016-02-12T10:20:45"/>
    <n v="8.2191780821917804E-2"/>
    <n v="13"/>
    <n v="1"/>
    <x v="0"/>
    <x v="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n v="1439665677"/>
    <x v="126"/>
    <n v="1442257677"/>
    <d v="2015-09-14T19:07:57"/>
    <n v="8.2191780821917804E-2"/>
    <n v="15"/>
    <n v="8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n v="1406679625"/>
    <x v="127"/>
    <n v="1409098825"/>
    <d v="2014-08-27T00:20:25"/>
    <n v="7.6712328767123292E-2"/>
    <n v="30"/>
    <n v="7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n v="1461438495"/>
    <x v="128"/>
    <n v="1465243740"/>
    <d v="2016-06-06T20:09:00"/>
    <n v="0.12066352739726825"/>
    <n v="23"/>
    <n v="4"/>
    <x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n v="1405110399"/>
    <x v="129"/>
    <n v="1407708000"/>
    <d v="2014-08-10T22:00:00"/>
    <n v="8.2369387366813734E-2"/>
    <n v="11"/>
    <n v="7"/>
    <x v="2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n v="1454802545"/>
    <x v="130"/>
    <n v="1457394545"/>
    <d v="2016-03-07T23:49:05"/>
    <n v="8.2191780821917804E-2"/>
    <n v="6"/>
    <n v="2"/>
    <x v="0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n v="1424711777"/>
    <x v="131"/>
    <n v="1429892177"/>
    <d v="2015-04-24T16:16:17"/>
    <n v="0.16426940639272064"/>
    <n v="23"/>
    <n v="2"/>
    <x v="1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n v="1478292883"/>
    <x v="132"/>
    <n v="1480888483"/>
    <d v="2016-12-04T21:54:43"/>
    <n v="8.2305936073072655E-2"/>
    <n v="4"/>
    <n v="11"/>
    <x v="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n v="1423777043"/>
    <x v="133"/>
    <n v="1427328000"/>
    <d v="2015-03-26T00:00:00"/>
    <n v="0.11260010781329148"/>
    <n v="12"/>
    <n v="2"/>
    <x v="1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n v="1423681056"/>
    <x v="134"/>
    <n v="1426269456"/>
    <d v="2015-03-13T17:57:36"/>
    <n v="8.2077625570782894E-2"/>
    <n v="11"/>
    <n v="2"/>
    <x v="1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n v="1456987108"/>
    <x v="135"/>
    <n v="1462150800"/>
    <d v="2016-05-02T01:00:00"/>
    <n v="0.16373959918823794"/>
    <n v="3"/>
    <n v="3"/>
    <x v="0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n v="1470012262"/>
    <x v="136"/>
    <n v="1472604262"/>
    <d v="2016-08-31T00:44:22"/>
    <n v="8.2191780821917804E-2"/>
    <n v="1"/>
    <n v="8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n v="1445191493"/>
    <x v="137"/>
    <n v="1447787093"/>
    <d v="2015-11-17T19:04:53"/>
    <n v="8.2305936073072655E-2"/>
    <n v="18"/>
    <n v="10"/>
    <x v="1"/>
    <x v="1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n v="1404942804"/>
    <x v="138"/>
    <n v="1407534804"/>
    <d v="2014-08-08T21:53:24"/>
    <n v="8.2191780821917804E-2"/>
    <n v="9"/>
    <n v="7"/>
    <x v="2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n v="1400260087"/>
    <x v="139"/>
    <n v="1402852087"/>
    <d v="2014-06-15T17:08:07"/>
    <n v="8.2191780821917804E-2"/>
    <n v="16"/>
    <n v="5"/>
    <x v="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n v="1403556024"/>
    <x v="140"/>
    <n v="1406148024"/>
    <d v="2014-07-23T20:40:24"/>
    <n v="8.2191780821917804E-2"/>
    <n v="23"/>
    <n v="6"/>
    <x v="2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n v="1315947400"/>
    <x v="141"/>
    <n v="1319835400"/>
    <d v="2011-10-28T20:56:40"/>
    <n v="0.12328767123287671"/>
    <n v="13"/>
    <n v="9"/>
    <x v="6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n v="1368723225"/>
    <x v="142"/>
    <n v="1369932825"/>
    <d v="2013-05-30T16:53:45"/>
    <n v="3.8356164383561646E-2"/>
    <n v="16"/>
    <n v="5"/>
    <x v="5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n v="1438009130"/>
    <x v="143"/>
    <n v="1443193130"/>
    <d v="2015-09-25T14:58:50"/>
    <n v="0.16438356164383561"/>
    <n v="27"/>
    <n v="7"/>
    <x v="1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n v="1448401668"/>
    <x v="144"/>
    <n v="1450993668"/>
    <d v="2015-12-24T21:47:48"/>
    <n v="8.2191780821917804E-2"/>
    <n v="24"/>
    <n v="11"/>
    <x v="1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n v="1436267121"/>
    <x v="145"/>
    <n v="1438859121"/>
    <d v="2015-08-06T11:05:21"/>
    <n v="8.2191780821917804E-2"/>
    <n v="7"/>
    <n v="7"/>
    <x v="1"/>
    <x v="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n v="1433868450"/>
    <x v="146"/>
    <n v="1436460450"/>
    <d v="2015-07-09T16:47:30"/>
    <n v="8.2191780821917804E-2"/>
    <n v="9"/>
    <n v="6"/>
    <x v="1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n v="1421539727"/>
    <x v="147"/>
    <n v="1424131727"/>
    <d v="2015-02-17T00:08:47"/>
    <n v="8.2191780821917804E-2"/>
    <n v="18"/>
    <n v="1"/>
    <x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n v="1427689320"/>
    <x v="148"/>
    <n v="1430281320"/>
    <d v="2015-04-29T04:22:00"/>
    <n v="8.2191780821917804E-2"/>
    <n v="30"/>
    <n v="3"/>
    <x v="1"/>
    <x v="1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n v="1408576783"/>
    <x v="149"/>
    <n v="1413760783"/>
    <d v="2014-10-19T23:19:43"/>
    <n v="0.16438356164383561"/>
    <n v="20"/>
    <n v="8"/>
    <x v="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n v="1439000863"/>
    <x v="150"/>
    <n v="1441592863"/>
    <d v="2015-09-07T02:27:43"/>
    <n v="8.2191780821917804E-2"/>
    <n v="8"/>
    <n v="8"/>
    <x v="1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n v="1422150162"/>
    <x v="151"/>
    <n v="1424742162"/>
    <d v="2015-02-24T01:42:42"/>
    <n v="8.2191780821917804E-2"/>
    <n v="25"/>
    <n v="1"/>
    <x v="1"/>
    <x v="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n v="1433006765"/>
    <x v="152"/>
    <n v="1435679100"/>
    <d v="2015-06-30T15:45:00"/>
    <n v="8.4739186960927929E-2"/>
    <n v="30"/>
    <n v="5"/>
    <x v="1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n v="1430233589"/>
    <x v="153"/>
    <n v="1432047989"/>
    <d v="2015-05-19T15:06:29"/>
    <n v="5.7534246575342465E-2"/>
    <n v="28"/>
    <n v="4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n v="1405012920"/>
    <x v="154"/>
    <n v="1407604920"/>
    <d v="2014-08-09T17:22:00"/>
    <n v="8.2191780821917804E-2"/>
    <n v="10"/>
    <n v="7"/>
    <x v="2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n v="1463678582"/>
    <x v="155"/>
    <n v="1466270582"/>
    <d v="2016-06-18T17:23:02"/>
    <n v="8.2191780821917804E-2"/>
    <n v="19"/>
    <n v="5"/>
    <x v="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n v="1405959752"/>
    <x v="156"/>
    <n v="1408551752"/>
    <d v="2014-08-20T16:22:32"/>
    <n v="8.2191780821917804E-2"/>
    <n v="21"/>
    <n v="7"/>
    <x v="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n v="1410796296"/>
    <x v="157"/>
    <n v="1413388296"/>
    <d v="2014-10-15T15:51:36"/>
    <n v="8.2191780821917804E-2"/>
    <n v="15"/>
    <n v="9"/>
    <x v="2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n v="1404770616"/>
    <x v="158"/>
    <n v="1407394800"/>
    <d v="2014-08-07T07:00:00"/>
    <n v="8.3212328767116914E-2"/>
    <n v="7"/>
    <n v="7"/>
    <x v="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n v="1295997630"/>
    <x v="159"/>
    <n v="1298589630"/>
    <d v="2011-02-24T23:20:30"/>
    <n v="8.2191780821917804E-2"/>
    <n v="25"/>
    <n v="1"/>
    <x v="6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n v="1436394968"/>
    <x v="160"/>
    <n v="1440723600"/>
    <d v="2015-08-28T01:00:00"/>
    <n v="0.13726002029428333"/>
    <n v="8"/>
    <n v="7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n v="1420311342"/>
    <x v="161"/>
    <n v="1422903342"/>
    <d v="2015-02-02T18:55:42"/>
    <n v="8.2191780821917804E-2"/>
    <n v="3"/>
    <n v="1"/>
    <x v="1"/>
    <x v="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n v="1342801164"/>
    <x v="162"/>
    <n v="1343491200"/>
    <d v="2012-07-28T16:00:00"/>
    <n v="2.1880898021312257E-2"/>
    <n v="20"/>
    <n v="7"/>
    <x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n v="1344062865"/>
    <x v="163"/>
    <n v="1345790865"/>
    <d v="2012-08-24T06:47:45"/>
    <n v="5.4794520547945202E-2"/>
    <n v="4"/>
    <n v="8"/>
    <x v="7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n v="1323212767"/>
    <x v="164"/>
    <n v="1325804767"/>
    <d v="2012-01-05T23:06:07"/>
    <n v="8.2191780821917804E-2"/>
    <n v="6"/>
    <n v="12"/>
    <x v="6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n v="1482888408"/>
    <x v="165"/>
    <n v="1485480408"/>
    <d v="2017-01-27T01:26:48"/>
    <n v="8.2191780821917804E-2"/>
    <n v="28"/>
    <n v="12"/>
    <x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n v="1402886025"/>
    <x v="166"/>
    <n v="1405478025"/>
    <d v="2014-07-16T02:33:45"/>
    <n v="8.2191780821917804E-2"/>
    <n v="16"/>
    <n v="6"/>
    <x v="2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n v="1405520253"/>
    <x v="167"/>
    <n v="1408112253"/>
    <d v="2014-08-15T14:17:33"/>
    <n v="8.2191780821917804E-2"/>
    <n v="16"/>
    <n v="7"/>
    <x v="2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n v="1414897935"/>
    <x v="168"/>
    <n v="1420085535"/>
    <d v="2015-01-01T04:12:15"/>
    <n v="0.16449771689497053"/>
    <n v="2"/>
    <n v="11"/>
    <x v="2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n v="1445552019"/>
    <x v="169"/>
    <n v="1448147619"/>
    <d v="2015-11-21T23:13:39"/>
    <n v="8.2305936073052713E-2"/>
    <n v="22"/>
    <n v="10"/>
    <x v="1"/>
    <x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n v="1427684959"/>
    <x v="170"/>
    <n v="1430276959"/>
    <d v="2015-04-29T03:09:19"/>
    <n v="8.2191780821917804E-2"/>
    <n v="30"/>
    <n v="3"/>
    <x v="1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n v="1435224120"/>
    <x v="171"/>
    <n v="1440408120"/>
    <d v="2015-08-24T09:22:00"/>
    <n v="0.16438356164383561"/>
    <n v="25"/>
    <n v="6"/>
    <x v="1"/>
    <x v="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n v="1426037242"/>
    <x v="172"/>
    <n v="1428629242"/>
    <d v="2015-04-10T01:27:22"/>
    <n v="8.2191780821917804E-2"/>
    <n v="11"/>
    <n v="3"/>
    <x v="1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n v="1434825828"/>
    <x v="173"/>
    <n v="1437417828"/>
    <d v="2015-07-20T18:43:48"/>
    <n v="8.2191780821917804E-2"/>
    <n v="20"/>
    <n v="6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n v="1461598158"/>
    <x v="174"/>
    <n v="1464190158"/>
    <d v="2016-05-25T15:29:18"/>
    <n v="8.2191780821917804E-2"/>
    <n v="25"/>
    <n v="4"/>
    <x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n v="1480803209"/>
    <x v="175"/>
    <n v="1483395209"/>
    <d v="2017-01-02T22:13:29"/>
    <n v="8.2191780821917804E-2"/>
    <n v="3"/>
    <n v="12"/>
    <x v="0"/>
    <x v="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n v="1436907462"/>
    <x v="176"/>
    <n v="1442091462"/>
    <d v="2015-09-12T20:57:42"/>
    <n v="0.16438356164383561"/>
    <n v="14"/>
    <n v="7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n v="1431694855"/>
    <x v="177"/>
    <n v="1434286855"/>
    <d v="2015-06-14T13:00:55"/>
    <n v="8.2191780821917804E-2"/>
    <n v="15"/>
    <n v="5"/>
    <x v="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n v="1459507478"/>
    <x v="178"/>
    <n v="1461235478"/>
    <d v="2016-04-21T10:44:38"/>
    <n v="5.4794520547945202E-2"/>
    <n v="1"/>
    <n v="4"/>
    <x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n v="1429655318"/>
    <x v="179"/>
    <n v="1432272300"/>
    <d v="2015-05-22T05:25:00"/>
    <n v="8.2983954845268229E-2"/>
    <n v="21"/>
    <n v="4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n v="1427138905"/>
    <x v="180"/>
    <n v="1431286105"/>
    <d v="2015-05-10T19:28:25"/>
    <n v="0.13150684931506848"/>
    <n v="23"/>
    <n v="3"/>
    <x v="1"/>
    <x v="1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n v="1403974363"/>
    <x v="181"/>
    <n v="1406566363"/>
    <d v="2014-07-28T16:52:43"/>
    <n v="8.2191780821917804E-2"/>
    <n v="28"/>
    <n v="6"/>
    <x v="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n v="1488386547"/>
    <x v="182"/>
    <n v="1492270947"/>
    <d v="2017-04-15T15:42:27"/>
    <n v="0.12317351598174181"/>
    <n v="1"/>
    <n v="3"/>
    <x v="3"/>
    <x v="1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n v="1444685444"/>
    <x v="183"/>
    <n v="1447281044"/>
    <d v="2015-11-11T22:30:44"/>
    <n v="8.2305936073072655E-2"/>
    <n v="12"/>
    <n v="10"/>
    <x v="1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n v="1405097760"/>
    <x v="184"/>
    <n v="1407729600"/>
    <d v="2014-08-11T04:00:00"/>
    <n v="8.3455098934542574E-2"/>
    <n v="11"/>
    <n v="7"/>
    <x v="2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n v="1446612896"/>
    <x v="185"/>
    <n v="1449077100"/>
    <d v="2015-12-02T17:25:00"/>
    <n v="7.8139396245557061E-2"/>
    <n v="4"/>
    <n v="11"/>
    <x v="1"/>
    <x v="6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n v="1412371898"/>
    <x v="186"/>
    <n v="1417391100"/>
    <d v="2014-11-30T23:45:00"/>
    <n v="0.15915785134448637"/>
    <n v="3"/>
    <n v="10"/>
    <x v="2"/>
    <x v="1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n v="1337834963"/>
    <x v="187"/>
    <n v="1342882260"/>
    <d v="2012-07-21T14:51:00"/>
    <n v="0.16004873795029373"/>
    <n v="24"/>
    <n v="5"/>
    <x v="7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n v="1467583271"/>
    <x v="188"/>
    <n v="1470175271"/>
    <d v="2016-08-02T22:01:11"/>
    <n v="8.2191780821917804E-2"/>
    <n v="3"/>
    <n v="7"/>
    <x v="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n v="1350398452"/>
    <x v="189"/>
    <n v="1352994052"/>
    <d v="2012-11-15T15:40:52"/>
    <n v="8.2305936073052713E-2"/>
    <n v="16"/>
    <n v="10"/>
    <x v="7"/>
    <x v="1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n v="1368823675"/>
    <x v="190"/>
    <n v="1371415675"/>
    <d v="2013-06-16T20:47:55"/>
    <n v="8.2191780821917804E-2"/>
    <n v="17"/>
    <n v="5"/>
    <x v="5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n v="1311879431"/>
    <x v="191"/>
    <n v="1314471431"/>
    <d v="2011-08-27T18:57:11"/>
    <n v="8.2191780821917804E-2"/>
    <n v="28"/>
    <n v="7"/>
    <x v="6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n v="1405682659"/>
    <x v="192"/>
    <n v="1410866659"/>
    <d v="2014-09-16T11:24:19"/>
    <n v="0.16438356164383561"/>
    <n v="18"/>
    <n v="7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n v="1424222024"/>
    <x v="193"/>
    <n v="1427847480"/>
    <d v="2015-04-01T00:18:00"/>
    <n v="0.11496245560628181"/>
    <n v="18"/>
    <n v="2"/>
    <x v="1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n v="1487240082"/>
    <x v="194"/>
    <n v="1487844882"/>
    <d v="2017-02-23T10:14:42"/>
    <n v="1.9178082191780823E-2"/>
    <n v="16"/>
    <n v="2"/>
    <x v="3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n v="1430164039"/>
    <x v="195"/>
    <n v="1432756039"/>
    <d v="2015-05-27T19:47:19"/>
    <n v="8.2191780821917804E-2"/>
    <n v="27"/>
    <n v="4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n v="1438584447"/>
    <x v="196"/>
    <n v="1441176447"/>
    <d v="2015-09-02T06:47:27"/>
    <n v="8.2191780821917804E-2"/>
    <n v="3"/>
    <n v="8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n v="1435903390"/>
    <x v="197"/>
    <n v="1438495390"/>
    <d v="2015-08-02T06:03:10"/>
    <n v="8.2191780821917804E-2"/>
    <n v="3"/>
    <n v="7"/>
    <x v="1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n v="1440513832"/>
    <x v="198"/>
    <n v="1442509200"/>
    <d v="2015-09-17T17:00:00"/>
    <n v="6.3272704211046138E-2"/>
    <n v="25"/>
    <n v="8"/>
    <x v="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n v="1253712916"/>
    <x v="199"/>
    <n v="1259715000"/>
    <d v="2009-12-02T00:50:00"/>
    <n v="0.19032483510908269"/>
    <n v="23"/>
    <n v="9"/>
    <x v="4"/>
    <x v="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n v="1366906714"/>
    <x v="200"/>
    <n v="1369498714"/>
    <d v="2013-05-25T16:18:34"/>
    <n v="8.2191780821917804E-2"/>
    <n v="25"/>
    <n v="4"/>
    <x v="5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n v="1332378726"/>
    <x v="201"/>
    <n v="1337562726"/>
    <d v="2012-05-21T01:12:06"/>
    <n v="0.16438356164383561"/>
    <n v="22"/>
    <n v="3"/>
    <x v="7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n v="1400600101"/>
    <x v="202"/>
    <n v="1401464101"/>
    <d v="2014-05-30T15:35:01"/>
    <n v="2.7397260273972601E-2"/>
    <n v="20"/>
    <n v="5"/>
    <x v="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n v="1425609022"/>
    <x v="203"/>
    <n v="1428197422"/>
    <d v="2015-04-05T01:30:22"/>
    <n v="8.2077625570762966E-2"/>
    <n v="6"/>
    <n v="3"/>
    <x v="1"/>
    <x v="1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n v="1420091999"/>
    <x v="204"/>
    <n v="1422735120"/>
    <d v="2015-01-31T20:12:00"/>
    <n v="8.3812817097908651E-2"/>
    <n v="1"/>
    <n v="1"/>
    <x v="1"/>
    <x v="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n v="1441841886"/>
    <x v="205"/>
    <n v="1444433886"/>
    <d v="2015-10-09T23:38:06"/>
    <n v="8.2191780821917804E-2"/>
    <n v="9"/>
    <n v="9"/>
    <x v="1"/>
    <x v="7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n v="1423619085"/>
    <x v="206"/>
    <n v="1427503485"/>
    <d v="2015-03-28T00:44:45"/>
    <n v="0.12317351598172187"/>
    <n v="11"/>
    <n v="2"/>
    <x v="1"/>
    <x v="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n v="1471768197"/>
    <x v="207"/>
    <n v="1474360197"/>
    <d v="2016-09-20T08:29:57"/>
    <n v="8.2191780821917804E-2"/>
    <n v="21"/>
    <n v="8"/>
    <x v="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n v="1457528176"/>
    <x v="208"/>
    <n v="1460116576"/>
    <d v="2016-04-08T11:56:16"/>
    <n v="8.2077625570802837E-2"/>
    <n v="9"/>
    <n v="3"/>
    <x v="0"/>
    <x v="1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n v="1486962460"/>
    <x v="209"/>
    <n v="1492142860"/>
    <d v="2017-04-14T04:07:40"/>
    <n v="0.16426940639268078"/>
    <n v="13"/>
    <n v="2"/>
    <x v="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n v="1488418811"/>
    <x v="210"/>
    <n v="1491007211"/>
    <d v="2017-04-01T00:40:11"/>
    <n v="8.2077625570762966E-2"/>
    <n v="2"/>
    <n v="3"/>
    <x v="3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n v="1488430760"/>
    <x v="211"/>
    <n v="1490499180"/>
    <d v="2017-03-26T03:33:00"/>
    <n v="6.558916793505451E-2"/>
    <n v="2"/>
    <n v="3"/>
    <x v="3"/>
    <x v="1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n v="1440807846"/>
    <x v="212"/>
    <n v="1441814400"/>
    <d v="2015-09-09T16:00:00"/>
    <n v="3.1917617960445496E-2"/>
    <n v="29"/>
    <n v="8"/>
    <x v="1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n v="1435130472"/>
    <x v="213"/>
    <n v="1440314472"/>
    <d v="2015-08-23T07:21:12"/>
    <n v="0.16438356164383561"/>
    <n v="24"/>
    <n v="6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n v="1458679706"/>
    <x v="214"/>
    <n v="1462135706"/>
    <d v="2016-05-01T20:48:26"/>
    <n v="0.1095890410958904"/>
    <n v="22"/>
    <n v="3"/>
    <x v="0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n v="1430517353"/>
    <x v="215"/>
    <n v="1435701353"/>
    <d v="2015-06-30T21:55:53"/>
    <n v="0.16438356164383561"/>
    <n v="1"/>
    <n v="5"/>
    <x v="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n v="1447239863"/>
    <x v="216"/>
    <n v="1449831863"/>
    <d v="2015-12-11T11:04:23"/>
    <n v="8.2191780821917804E-2"/>
    <n v="11"/>
    <n v="11"/>
    <x v="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n v="1460337306"/>
    <x v="217"/>
    <n v="1465521306"/>
    <d v="2016-06-10T01:15:06"/>
    <n v="0.16438356164383561"/>
    <n v="11"/>
    <n v="4"/>
    <x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n v="1443146783"/>
    <x v="218"/>
    <n v="1445738783"/>
    <d v="2015-10-25T02:06:23"/>
    <n v="8.2191780821917804E-2"/>
    <n v="25"/>
    <n v="9"/>
    <x v="1"/>
    <x v="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n v="1432849552"/>
    <x v="219"/>
    <n v="1434034800"/>
    <d v="2015-06-11T15:00:00"/>
    <n v="3.7583967529186239E-2"/>
    <n v="28"/>
    <n v="5"/>
    <x v="1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n v="1447777481"/>
    <x v="220"/>
    <n v="1452920400"/>
    <d v="2016-01-16T05:00:00"/>
    <n v="0.16308089167932974"/>
    <n v="17"/>
    <n v="11"/>
    <x v="1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n v="1472746374"/>
    <x v="221"/>
    <n v="1473802200"/>
    <d v="2016-09-13T21:30:00"/>
    <n v="3.348002283102737E-2"/>
    <n v="1"/>
    <n v="9"/>
    <x v="0"/>
    <x v="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n v="1434483422"/>
    <x v="222"/>
    <n v="1437075422"/>
    <d v="2015-07-16T19:37:02"/>
    <n v="8.2191780821917804E-2"/>
    <n v="16"/>
    <n v="6"/>
    <x v="1"/>
    <x v="3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n v="1407184688"/>
    <x v="223"/>
    <n v="1408999088"/>
    <d v="2014-08-25T20:38:08"/>
    <n v="5.7534246575342465E-2"/>
    <n v="4"/>
    <n v="8"/>
    <x v="2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n v="1404940812"/>
    <x v="224"/>
    <n v="1407532812"/>
    <d v="2014-08-08T21:20:12"/>
    <n v="8.2191780821917804E-2"/>
    <n v="9"/>
    <n v="7"/>
    <x v="2"/>
    <x v="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n v="1434577537"/>
    <x v="225"/>
    <n v="1435787137"/>
    <d v="2015-07-01T21:45:37"/>
    <n v="3.8356164383561646E-2"/>
    <n v="17"/>
    <n v="6"/>
    <x v="1"/>
    <x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n v="1425447450"/>
    <x v="226"/>
    <n v="1428035850"/>
    <d v="2015-04-03T04:37:30"/>
    <n v="8.2077625570762966E-2"/>
    <n v="4"/>
    <n v="3"/>
    <x v="1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n v="1419664341"/>
    <x v="227"/>
    <n v="1422256341"/>
    <d v="2015-01-26T07:12:21"/>
    <n v="8.2191780821917804E-2"/>
    <n v="27"/>
    <n v="12"/>
    <x v="2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n v="1480896249"/>
    <x v="228"/>
    <n v="1483488249"/>
    <d v="2017-01-04T00:04:09"/>
    <n v="8.2191780821917804E-2"/>
    <n v="5"/>
    <n v="12"/>
    <x v="0"/>
    <x v="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n v="1400309405"/>
    <x v="229"/>
    <n v="1402901405"/>
    <d v="2014-06-16T06:50:05"/>
    <n v="8.2191780821917804E-2"/>
    <n v="17"/>
    <n v="5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n v="1422664925"/>
    <x v="230"/>
    <n v="1425170525"/>
    <d v="2015-03-01T00:42:05"/>
    <n v="7.9452054794520555E-2"/>
    <n v="31"/>
    <n v="1"/>
    <x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n v="1400026355"/>
    <x v="231"/>
    <n v="1402618355"/>
    <d v="2014-06-13T00:12:35"/>
    <n v="8.2191780821917804E-2"/>
    <n v="14"/>
    <n v="5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n v="1478268287"/>
    <x v="232"/>
    <n v="1480863887"/>
    <d v="2016-12-04T15:04:47"/>
    <n v="8.2305936073052713E-2"/>
    <n v="4"/>
    <n v="11"/>
    <x v="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n v="1448114837"/>
    <x v="233"/>
    <n v="1450706837"/>
    <d v="2015-12-21T14:07:17"/>
    <n v="8.2191780821917804E-2"/>
    <n v="21"/>
    <n v="11"/>
    <x v="1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n v="1475885342"/>
    <x v="234"/>
    <n v="1481072942"/>
    <d v="2016-12-07T01:09:02"/>
    <n v="0.16449771689499046"/>
    <n v="8"/>
    <n v="10"/>
    <x v="0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n v="1402429211"/>
    <x v="235"/>
    <n v="1405021211"/>
    <d v="2014-07-10T19:40:11"/>
    <n v="8.2191780821917804E-2"/>
    <n v="10"/>
    <n v="6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n v="1406499612"/>
    <x v="236"/>
    <n v="1409091612"/>
    <d v="2014-08-26T22:20:12"/>
    <n v="8.2191780821917804E-2"/>
    <n v="27"/>
    <n v="7"/>
    <x v="2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n v="1413351559"/>
    <x v="237"/>
    <n v="1415947159"/>
    <d v="2014-11-14T06:39:19"/>
    <n v="8.2305936073072655E-2"/>
    <n v="15"/>
    <n v="10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n v="1277512556"/>
    <x v="238"/>
    <n v="1280534400"/>
    <d v="2010-07-31T00:00:00"/>
    <n v="9.5822044647392843E-2"/>
    <n v="26"/>
    <n v="6"/>
    <x v="8"/>
    <x v="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n v="1434137504"/>
    <x v="239"/>
    <n v="1436729504"/>
    <d v="2015-07-12T19:31:44"/>
    <n v="8.2191780821917804E-2"/>
    <n v="12"/>
    <n v="6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n v="1410799870"/>
    <x v="240"/>
    <n v="1412571600"/>
    <d v="2014-10-06T05:00:00"/>
    <n v="5.6181189751396854E-2"/>
    <n v="15"/>
    <n v="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n v="1424822556"/>
    <x v="241"/>
    <n v="1427845140"/>
    <d v="2015-03-31T23:39:00"/>
    <n v="9.5845509893444286E-2"/>
    <n v="25"/>
    <n v="2"/>
    <x v="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n v="1436812628"/>
    <x v="242"/>
    <n v="1439318228"/>
    <d v="2015-08-11T18:37:08"/>
    <n v="7.9452054794520555E-2"/>
    <n v="13"/>
    <n v="7"/>
    <x v="1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n v="1480882370"/>
    <x v="243"/>
    <n v="1483474370"/>
    <d v="2017-01-03T20:12:50"/>
    <n v="8.2191780821917804E-2"/>
    <n v="4"/>
    <n v="12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n v="1428419552"/>
    <x v="244"/>
    <n v="1433603552"/>
    <d v="2015-06-06T15:12:32"/>
    <n v="0.16438356164383561"/>
    <n v="7"/>
    <n v="4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n v="1428596022"/>
    <x v="245"/>
    <n v="1429632822"/>
    <d v="2015-04-21T16:13:42"/>
    <n v="3.287671232876712E-2"/>
    <n v="9"/>
    <n v="4"/>
    <x v="1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n v="1430938104"/>
    <x v="246"/>
    <n v="1433530104"/>
    <d v="2015-06-05T18:48:24"/>
    <n v="8.2191780821917804E-2"/>
    <n v="6"/>
    <n v="5"/>
    <x v="1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n v="1442501578"/>
    <x v="247"/>
    <n v="1445093578"/>
    <d v="2015-10-17T14:52:58"/>
    <n v="8.2191780821917804E-2"/>
    <n v="17"/>
    <n v="9"/>
    <x v="1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n v="1417818036"/>
    <x v="248"/>
    <n v="1422664740"/>
    <d v="2015-01-31T00:39:00"/>
    <n v="0.15368797564687692"/>
    <n v="5"/>
    <n v="1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n v="1459975008"/>
    <x v="249"/>
    <n v="1462053600"/>
    <d v="2016-04-30T22:00:00"/>
    <n v="6.591171993912287E-2"/>
    <n v="6"/>
    <n v="4"/>
    <x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n v="1447460200"/>
    <x v="250"/>
    <n v="1451348200"/>
    <d v="2015-12-29T00:16:40"/>
    <n v="0.12328767123287671"/>
    <n v="14"/>
    <n v="11"/>
    <x v="1"/>
    <x v="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n v="1441146356"/>
    <x v="251"/>
    <n v="1445898356"/>
    <d v="2015-10-26T22:25:56"/>
    <n v="0.15068493150684931"/>
    <n v="1"/>
    <n v="9"/>
    <x v="1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n v="1449596425"/>
    <x v="252"/>
    <n v="1453071600"/>
    <d v="2016-01-17T23:00:00"/>
    <n v="0.11019707635716433"/>
    <n v="8"/>
    <n v="12"/>
    <x v="1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n v="1452540611"/>
    <x v="253"/>
    <n v="1455132611"/>
    <d v="2016-02-10T19:30:11"/>
    <n v="8.2191780821917804E-2"/>
    <n v="11"/>
    <n v="1"/>
    <x v="0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n v="1432665596"/>
    <x v="254"/>
    <n v="1435257596"/>
    <d v="2015-06-25T18:39:56"/>
    <n v="8.2191780821917804E-2"/>
    <n v="26"/>
    <n v="5"/>
    <x v="1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n v="1470859437"/>
    <x v="255"/>
    <n v="1473451437"/>
    <d v="2016-09-09T20:03:57"/>
    <n v="8.2191780821917804E-2"/>
    <n v="10"/>
    <n v="8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n v="1477515183"/>
    <x v="256"/>
    <n v="1480110783"/>
    <d v="2016-11-25T21:53:03"/>
    <n v="8.2305936073072655E-2"/>
    <n v="26"/>
    <n v="10"/>
    <x v="0"/>
    <x v="1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n v="1438042730"/>
    <x v="257"/>
    <n v="1440548330"/>
    <d v="2015-08-26T00:18:50"/>
    <n v="7.9452054794520555E-2"/>
    <n v="28"/>
    <n v="7"/>
    <x v="1"/>
    <x v="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n v="1440116616"/>
    <x v="258"/>
    <n v="1444004616"/>
    <d v="2015-10-05T00:23:36"/>
    <n v="0.12328767123287671"/>
    <n v="21"/>
    <n v="8"/>
    <x v="1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n v="1415736424"/>
    <x v="259"/>
    <n v="1420920424"/>
    <d v="2015-01-10T20:07:04"/>
    <n v="0.16438356164383561"/>
    <n v="11"/>
    <n v="11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n v="1416896264"/>
    <x v="260"/>
    <n v="1420352264"/>
    <d v="2015-01-04T06:17:44"/>
    <n v="0.1095890410958904"/>
    <n v="25"/>
    <n v="11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n v="1443495223"/>
    <x v="261"/>
    <n v="1446087223"/>
    <d v="2015-10-29T02:53:43"/>
    <n v="8.2191780821917804E-2"/>
    <n v="29"/>
    <n v="9"/>
    <x v="1"/>
    <x v="7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n v="1481597687"/>
    <x v="262"/>
    <n v="1484038620"/>
    <d v="2017-01-10T08:57:00"/>
    <n v="7.7401477676295599E-2"/>
    <n v="13"/>
    <n v="12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n v="1417641256"/>
    <x v="263"/>
    <n v="1420233256"/>
    <d v="2015-01-02T21:14:16"/>
    <n v="8.2191780821917804E-2"/>
    <n v="3"/>
    <n v="12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n v="1433282384"/>
    <x v="264"/>
    <n v="1435874384"/>
    <d v="2015-07-02T21:59:44"/>
    <n v="8.2191780821917804E-2"/>
    <n v="2"/>
    <n v="6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n v="1415910506"/>
    <x v="265"/>
    <n v="1418934506"/>
    <d v="2014-12-18T20:28:26"/>
    <n v="9.5890410958904104E-2"/>
    <n v="13"/>
    <n v="11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n v="1458023164"/>
    <x v="266"/>
    <n v="1460615164"/>
    <d v="2016-04-14T06:26:04"/>
    <n v="8.2191780821917804E-2"/>
    <n v="15"/>
    <n v="3"/>
    <x v="0"/>
    <x v="1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n v="1449190607"/>
    <x v="267"/>
    <n v="1451782607"/>
    <d v="2016-01-03T00:56:47"/>
    <n v="8.2191780821917804E-2"/>
    <n v="4"/>
    <n v="12"/>
    <x v="1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n v="1439027275"/>
    <x v="268"/>
    <n v="1441619275"/>
    <d v="2015-09-07T09:47:55"/>
    <n v="8.2191780821917804E-2"/>
    <n v="8"/>
    <n v="8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n v="1476294073"/>
    <x v="269"/>
    <n v="1480185673"/>
    <d v="2016-11-26T18:41:13"/>
    <n v="0.12340182648403156"/>
    <n v="12"/>
    <n v="10"/>
    <x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n v="1405113187"/>
    <x v="270"/>
    <n v="1407705187"/>
    <d v="2014-08-10T21:13:07"/>
    <n v="8.2191780821917804E-2"/>
    <n v="11"/>
    <n v="7"/>
    <x v="2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n v="1419097389"/>
    <x v="271"/>
    <n v="1424281389"/>
    <d v="2015-02-18T17:43:09"/>
    <n v="0.16438356164383561"/>
    <n v="20"/>
    <n v="12"/>
    <x v="2"/>
    <x v="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n v="1433822692"/>
    <x v="272"/>
    <n v="1439006692"/>
    <d v="2015-08-08T04:04:52"/>
    <n v="0.16438356164383561"/>
    <n v="9"/>
    <n v="6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n v="1454016943"/>
    <x v="273"/>
    <n v="1456608943"/>
    <d v="2016-02-27T21:35:43"/>
    <n v="8.2191780821917804E-2"/>
    <n v="28"/>
    <n v="1"/>
    <x v="0"/>
    <x v="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n v="1422400188"/>
    <x v="274"/>
    <n v="1426615200"/>
    <d v="2015-03-17T18:00:00"/>
    <n v="0.13365715372907189"/>
    <n v="27"/>
    <n v="1"/>
    <x v="1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n v="1442605129"/>
    <x v="275"/>
    <n v="1445197129"/>
    <d v="2015-10-18T19:38:49"/>
    <n v="8.2191780821917804E-2"/>
    <n v="18"/>
    <n v="9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n v="1462743308"/>
    <x v="276"/>
    <n v="1465333560"/>
    <d v="2016-06-07T21:06:00"/>
    <n v="8.2136352105530247E-2"/>
    <n v="8"/>
    <n v="5"/>
    <x v="0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n v="1413418934"/>
    <x v="277"/>
    <n v="1416014534"/>
    <d v="2014-11-15T01:22:14"/>
    <n v="8.2305936073072655E-2"/>
    <n v="16"/>
    <n v="10"/>
    <x v="2"/>
    <x v="1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n v="1423704016"/>
    <x v="278"/>
    <n v="1426292416"/>
    <d v="2015-03-14T00:20:16"/>
    <n v="8.2077625570782894E-2"/>
    <n v="12"/>
    <n v="2"/>
    <x v="1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n v="1428716704"/>
    <x v="279"/>
    <n v="1431308704"/>
    <d v="2015-05-11T01:45:04"/>
    <n v="8.2191780821917804E-2"/>
    <n v="11"/>
    <n v="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n v="1405464634"/>
    <x v="280"/>
    <n v="1408056634"/>
    <d v="2014-08-14T22:50:34"/>
    <n v="8.2191780821917804E-2"/>
    <n v="15"/>
    <n v="7"/>
    <x v="2"/>
    <x v="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n v="1451731413"/>
    <x v="281"/>
    <n v="1454323413"/>
    <d v="2016-02-01T10:43:33"/>
    <n v="8.2191780821917804E-2"/>
    <n v="2"/>
    <n v="1"/>
    <x v="0"/>
    <x v="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n v="1417208561"/>
    <x v="282"/>
    <n v="1418504561"/>
    <d v="2014-12-13T21:02:41"/>
    <n v="4.1095890410958902E-2"/>
    <n v="28"/>
    <n v="11"/>
    <x v="2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n v="1482883789"/>
    <x v="283"/>
    <n v="1488067789"/>
    <d v="2017-02-26T00:09:49"/>
    <n v="0.16438356164383561"/>
    <n v="28"/>
    <n v="12"/>
    <x v="0"/>
    <x v="8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n v="1414683652"/>
    <x v="284"/>
    <n v="1417279252"/>
    <d v="2014-11-29T16:40:52"/>
    <n v="8.2305936073072655E-2"/>
    <n v="30"/>
    <n v="10"/>
    <x v="2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n v="1413303628"/>
    <x v="285"/>
    <n v="1415899228"/>
    <d v="2014-11-13T17:20:28"/>
    <n v="8.2305936073052713E-2"/>
    <n v="14"/>
    <n v="10"/>
    <x v="2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n v="1472567085"/>
    <x v="286"/>
    <n v="1476559260"/>
    <d v="2016-10-15T19:21:00"/>
    <n v="0.12659103881275882"/>
    <n v="30"/>
    <n v="8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n v="1442148089"/>
    <x v="287"/>
    <n v="1444740089"/>
    <d v="2015-10-13T12:41:29"/>
    <n v="8.2191780821917804E-2"/>
    <n v="13"/>
    <n v="9"/>
    <x v="1"/>
    <x v="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n v="1433042451"/>
    <x v="288"/>
    <n v="1438226451"/>
    <d v="2015-07-30T03:20:51"/>
    <n v="0.16438356164383561"/>
    <n v="31"/>
    <n v="5"/>
    <x v="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n v="1404262699"/>
    <x v="289"/>
    <n v="1406854699"/>
    <d v="2014-08-01T00:58:19"/>
    <n v="8.2191780821917804E-2"/>
    <n v="2"/>
    <n v="7"/>
    <x v="2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n v="1406071948"/>
    <x v="290"/>
    <n v="1408663948"/>
    <d v="2014-08-21T23:32:28"/>
    <n v="8.2191780821917804E-2"/>
    <n v="22"/>
    <n v="7"/>
    <x v="2"/>
    <x v="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n v="1426301517"/>
    <x v="291"/>
    <n v="1428893517"/>
    <d v="2015-04-13T02:51:57"/>
    <n v="8.2191780821917804E-2"/>
    <n v="14"/>
    <n v="3"/>
    <x v="1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n v="1404915149"/>
    <x v="292"/>
    <n v="1408803149"/>
    <d v="2014-08-23T14:12:29"/>
    <n v="0.12328767123287671"/>
    <n v="9"/>
    <n v="7"/>
    <x v="2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n v="1461786545"/>
    <x v="293"/>
    <n v="1463600945"/>
    <d v="2016-05-18T19:49:05"/>
    <n v="5.7534246575342465E-2"/>
    <n v="27"/>
    <n v="4"/>
    <x v="0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n v="1418438194"/>
    <x v="294"/>
    <n v="1421030194"/>
    <d v="2015-01-12T02:36:34"/>
    <n v="8.2191780821917804E-2"/>
    <n v="13"/>
    <n v="12"/>
    <x v="2"/>
    <x v="8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n v="1424823247"/>
    <x v="295"/>
    <n v="1428707647"/>
    <d v="2015-04-10T23:14:07"/>
    <n v="0.12317351598172187"/>
    <n v="25"/>
    <n v="2"/>
    <x v="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n v="1405021297"/>
    <x v="296"/>
    <n v="1407181297"/>
    <d v="2014-08-04T19:41:37"/>
    <n v="6.8493150684931503E-2"/>
    <n v="10"/>
    <n v="7"/>
    <x v="2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n v="1440203579"/>
    <x v="297"/>
    <n v="1444410000"/>
    <d v="2015-10-09T17:00:00"/>
    <n v="0.13338473490610789"/>
    <n v="22"/>
    <n v="8"/>
    <x v="1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n v="1431749369"/>
    <x v="298"/>
    <n v="1434341369"/>
    <d v="2015-06-15T04:09:29"/>
    <n v="8.2191780821917804E-2"/>
    <n v="16"/>
    <n v="5"/>
    <x v="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n v="1453212497"/>
    <x v="299"/>
    <n v="1453817297"/>
    <d v="2016-01-26T14:08:17"/>
    <n v="1.9178082191780823E-2"/>
    <n v="19"/>
    <n v="1"/>
    <x v="0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n v="1427401026"/>
    <x v="300"/>
    <n v="1429993026"/>
    <d v="2015-04-25T20:17:06"/>
    <n v="8.2191780821917804E-2"/>
    <n v="26"/>
    <n v="3"/>
    <x v="1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n v="1465970108"/>
    <x v="301"/>
    <n v="1468565820"/>
    <d v="2016-07-15T06:57:00"/>
    <n v="8.2309487569767803E-2"/>
    <n v="15"/>
    <n v="6"/>
    <x v="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n v="1410391423"/>
    <x v="302"/>
    <n v="1412119423"/>
    <d v="2014-09-30T23:23:43"/>
    <n v="5.4794520547945202E-2"/>
    <n v="10"/>
    <n v="9"/>
    <x v="2"/>
    <x v="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n v="1432999318"/>
    <x v="303"/>
    <n v="1435591318"/>
    <d v="2015-06-29T15:21:58"/>
    <n v="8.2191780821917804E-2"/>
    <n v="30"/>
    <n v="5"/>
    <x v="1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n v="1404941463"/>
    <x v="304"/>
    <n v="1407533463"/>
    <d v="2014-08-08T21:31:03"/>
    <n v="8.2191780821917804E-2"/>
    <n v="9"/>
    <n v="7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n v="1474271607"/>
    <x v="305"/>
    <n v="1476863607"/>
    <d v="2016-10-19T07:53:27"/>
    <n v="8.2191780821917804E-2"/>
    <n v="19"/>
    <n v="9"/>
    <x v="0"/>
    <x v="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n v="1340055345"/>
    <x v="306"/>
    <n v="1341086400"/>
    <d v="2012-06-30T20:00:00"/>
    <n v="3.2694539573834572E-2"/>
    <n v="18"/>
    <n v="6"/>
    <x v="7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n v="1397855842"/>
    <x v="307"/>
    <n v="1403039842"/>
    <d v="2014-06-17T21:17:22"/>
    <n v="0.16438356164383561"/>
    <n v="18"/>
    <n v="4"/>
    <x v="2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n v="1407856551"/>
    <x v="308"/>
    <n v="1410448551"/>
    <d v="2014-09-11T15:15:51"/>
    <n v="8.2191780821917804E-2"/>
    <n v="12"/>
    <n v="8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n v="1369134258"/>
    <x v="309"/>
    <n v="1371726258"/>
    <d v="2013-06-20T11:04:18"/>
    <n v="8.2191780821917804E-2"/>
    <n v="21"/>
    <n v="5"/>
    <x v="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n v="1350050028"/>
    <x v="310"/>
    <n v="1351432428"/>
    <d v="2012-10-28T13:53:48"/>
    <n v="4.3835616438356165E-2"/>
    <n v="12"/>
    <n v="10"/>
    <x v="7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n v="1355489140"/>
    <x v="311"/>
    <n v="1359738000"/>
    <d v="2013-02-01T17:00:00"/>
    <n v="0.13473046676814715"/>
    <n v="14"/>
    <n v="12"/>
    <x v="7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n v="1379710294"/>
    <x v="312"/>
    <n v="1381006294"/>
    <d v="2013-10-05T20:51:34"/>
    <n v="4.1095890410958902E-2"/>
    <n v="20"/>
    <n v="9"/>
    <x v="5"/>
    <x v="7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n v="1486550688"/>
    <x v="313"/>
    <n v="1489142688"/>
    <d v="2017-03-10T10:44:48"/>
    <n v="8.2191780821917804E-2"/>
    <n v="8"/>
    <n v="2"/>
    <x v="3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n v="1401058295"/>
    <x v="314"/>
    <n v="1403348400"/>
    <d v="2014-06-21T11:00:00"/>
    <n v="7.2618753170994851E-2"/>
    <n v="25"/>
    <n v="5"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n v="1462210950"/>
    <x v="315"/>
    <n v="1465790400"/>
    <d v="2016-06-13T04:00:00"/>
    <n v="0.1135036149163083"/>
    <n v="2"/>
    <n v="5"/>
    <x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n v="1429029394"/>
    <x v="316"/>
    <n v="1432917394"/>
    <d v="2015-05-29T16:36:34"/>
    <n v="0.12328767123287671"/>
    <n v="14"/>
    <n v="4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n v="1458847265"/>
    <x v="317"/>
    <n v="1464031265"/>
    <d v="2016-05-23T19:21:05"/>
    <n v="0.16438356164383561"/>
    <n v="24"/>
    <n v="3"/>
    <x v="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n v="1453334629"/>
    <x v="318"/>
    <n v="1454109420"/>
    <d v="2016-01-29T23:17:00"/>
    <n v="2.456846144090228E-2"/>
    <n v="21"/>
    <n v="1"/>
    <x v="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n v="1405485297"/>
    <x v="319"/>
    <n v="1410669297"/>
    <d v="2014-09-14T04:34:57"/>
    <n v="0.16438356164383561"/>
    <n v="16"/>
    <n v="7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n v="1415711095"/>
    <x v="320"/>
    <n v="1417778880"/>
    <d v="2014-12-05T11:28:00"/>
    <n v="6.5569032217162246E-2"/>
    <n v="11"/>
    <n v="11"/>
    <x v="2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n v="1415328259"/>
    <x v="321"/>
    <n v="1420512259"/>
    <d v="2015-01-06T02:44:19"/>
    <n v="0.16438356164383561"/>
    <n v="7"/>
    <n v="11"/>
    <x v="2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n v="1429584438"/>
    <x v="322"/>
    <n v="1434768438"/>
    <d v="2015-06-20T02:47:18"/>
    <n v="0.16438356164383561"/>
    <n v="21"/>
    <n v="4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n v="1434477079"/>
    <x v="323"/>
    <n v="1437069079"/>
    <d v="2015-07-16T17:51:19"/>
    <n v="8.2191780821917804E-2"/>
    <n v="16"/>
    <n v="6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n v="1412432436"/>
    <x v="324"/>
    <n v="1417620036"/>
    <d v="2014-12-03T15:20:36"/>
    <n v="0.16449771689497053"/>
    <n v="4"/>
    <n v="10"/>
    <x v="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n v="1412945440"/>
    <x v="325"/>
    <n v="1413608340"/>
    <d v="2014-10-18T04:59:00"/>
    <n v="2.1020421106029422E-2"/>
    <n v="10"/>
    <n v="10"/>
    <x v="2"/>
    <x v="1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n v="1422920415"/>
    <x v="326"/>
    <n v="1428100815"/>
    <d v="2015-04-03T22:40:15"/>
    <n v="0.16426940639268078"/>
    <n v="2"/>
    <n v="2"/>
    <x v="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n v="1464141158"/>
    <x v="327"/>
    <n v="1469325158"/>
    <d v="2016-07-24T01:52:38"/>
    <n v="0.16438356164383561"/>
    <n v="25"/>
    <n v="5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n v="1426302380"/>
    <x v="328"/>
    <n v="1428894380"/>
    <d v="2015-04-13T03:06:20"/>
    <n v="8.2191780821917804E-2"/>
    <n v="14"/>
    <n v="3"/>
    <x v="1"/>
    <x v="1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n v="1429845660"/>
    <x v="329"/>
    <n v="1432437660"/>
    <d v="2015-05-24T03:21:00"/>
    <n v="8.2191780821917804E-2"/>
    <n v="24"/>
    <n v="4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n v="1450946752"/>
    <x v="330"/>
    <n v="1453538752"/>
    <d v="2016-01-23T08:45:52"/>
    <n v="8.2191780821917804E-2"/>
    <n v="24"/>
    <n v="12"/>
    <x v="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n v="1487944803"/>
    <x v="331"/>
    <n v="1489669203"/>
    <d v="2017-03-16T13:00:03"/>
    <n v="5.4680365296830229E-2"/>
    <n v="24"/>
    <n v="2"/>
    <x v="3"/>
    <x v="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n v="1457548917"/>
    <x v="332"/>
    <n v="1462729317"/>
    <d v="2016-05-08T17:41:57"/>
    <n v="0.16426940639270071"/>
    <n v="9"/>
    <n v="3"/>
    <x v="0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n v="1462666325"/>
    <x v="333"/>
    <n v="1465258325"/>
    <d v="2016-06-07T00:12:05"/>
    <n v="8.2191780821917804E-2"/>
    <n v="8"/>
    <n v="5"/>
    <x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n v="1407867023"/>
    <x v="334"/>
    <n v="1410459023"/>
    <d v="2014-09-11T18:10:23"/>
    <n v="8.2191780821917804E-2"/>
    <n v="12"/>
    <n v="8"/>
    <x v="2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n v="1422043154"/>
    <x v="335"/>
    <n v="1425258240"/>
    <d v="2015-03-02T01:04:00"/>
    <n v="0.10194970826990743"/>
    <n v="23"/>
    <n v="1"/>
    <x v="1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n v="1406819784"/>
    <x v="336"/>
    <n v="1412003784"/>
    <d v="2014-09-29T15:16:24"/>
    <n v="0.16438356164383561"/>
    <n v="31"/>
    <n v="7"/>
    <x v="2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n v="1457105811"/>
    <x v="337"/>
    <n v="1459694211"/>
    <d v="2016-04-03T14:36:51"/>
    <n v="8.2077625570782894E-2"/>
    <n v="4"/>
    <n v="3"/>
    <x v="0"/>
    <x v="1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n v="1405363748"/>
    <x v="338"/>
    <n v="1407955748"/>
    <d v="2014-08-13T18:49:08"/>
    <n v="8.2191780821917804E-2"/>
    <n v="14"/>
    <n v="7"/>
    <x v="2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n v="1445033346"/>
    <x v="339"/>
    <n v="1447628946"/>
    <d v="2015-11-15T23:09:06"/>
    <n v="8.2305936073072655E-2"/>
    <n v="16"/>
    <n v="10"/>
    <x v="1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n v="1406128250"/>
    <x v="340"/>
    <n v="1411312250"/>
    <d v="2014-09-21T15:10:50"/>
    <n v="0.16438356164383561"/>
    <n v="23"/>
    <n v="7"/>
    <x v="2"/>
    <x v="5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n v="1449550672"/>
    <x v="341"/>
    <n v="1452142672"/>
    <d v="2016-01-07T04:57:52"/>
    <n v="8.2191780821917804E-2"/>
    <n v="8"/>
    <n v="12"/>
    <x v="1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n v="1422650029"/>
    <x v="342"/>
    <n v="1425242029"/>
    <d v="2015-03-01T20:33:49"/>
    <n v="8.2191780821917804E-2"/>
    <n v="30"/>
    <n v="1"/>
    <x v="1"/>
    <x v="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n v="1489591807"/>
    <x v="343"/>
    <n v="1491233407"/>
    <d v="2017-04-03T15:30:07"/>
    <n v="5.2054794520547946E-2"/>
    <n v="15"/>
    <n v="3"/>
    <x v="3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n v="1489480556"/>
    <x v="344"/>
    <n v="1491726956"/>
    <d v="2017-04-09T08:35:56"/>
    <n v="7.1232876712328766E-2"/>
    <n v="14"/>
    <n v="3"/>
    <x v="3"/>
    <x v="1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n v="1485478734"/>
    <x v="345"/>
    <n v="1490659134"/>
    <d v="2017-03-27T23:58:54"/>
    <n v="0.16426940639268078"/>
    <n v="27"/>
    <n v="1"/>
    <x v="3"/>
    <x v="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n v="1478662675"/>
    <x v="346"/>
    <n v="1481258275"/>
    <d v="2016-12-09T04:37:55"/>
    <n v="8.2305936073052713E-2"/>
    <n v="9"/>
    <n v="11"/>
    <x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n v="1435368598"/>
    <x v="347"/>
    <n v="1437960598"/>
    <d v="2015-07-27T01:29:58"/>
    <n v="8.2191780821917804E-2"/>
    <n v="27"/>
    <n v="6"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n v="1434558479"/>
    <x v="348"/>
    <n v="1437149640"/>
    <d v="2015-07-17T16:14:00"/>
    <n v="8.2165176306443752E-2"/>
    <n v="17"/>
    <n v="6"/>
    <x v="1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n v="1440052651"/>
    <x v="349"/>
    <n v="1442644651"/>
    <d v="2015-09-19T06:37:31"/>
    <n v="8.2191780821917804E-2"/>
    <n v="20"/>
    <n v="8"/>
    <x v="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n v="1444852796"/>
    <x v="350"/>
    <n v="1450040396"/>
    <d v="2015-12-13T20:59:56"/>
    <n v="0.16449771689499046"/>
    <n v="14"/>
    <n v="10"/>
    <x v="1"/>
    <x v="1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n v="1439224829"/>
    <x v="351"/>
    <n v="1442248829"/>
    <d v="2015-09-14T16:40:29"/>
    <n v="9.5890410958904104E-2"/>
    <n v="10"/>
    <n v="8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n v="1410966179"/>
    <x v="352"/>
    <n v="1412485200"/>
    <d v="2014-10-05T05:00:00"/>
    <n v="4.816783992896552E-2"/>
    <n v="17"/>
    <n v="9"/>
    <x v="2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n v="1444274839"/>
    <x v="353"/>
    <n v="1447734439"/>
    <d v="2015-11-17T04:27:19"/>
    <n v="0.10970319634702531"/>
    <n v="8"/>
    <n v="10"/>
    <x v="1"/>
    <x v="1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n v="1428539708"/>
    <x v="354"/>
    <n v="1429396200"/>
    <d v="2015-04-18T22:30:00"/>
    <n v="2.7159183155761216E-2"/>
    <n v="9"/>
    <n v="4"/>
    <x v="1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n v="1447797950"/>
    <x v="355"/>
    <n v="1450389950"/>
    <d v="2015-12-17T22:05:50"/>
    <n v="8.2191780821917804E-2"/>
    <n v="17"/>
    <n v="11"/>
    <x v="1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n v="1401814964"/>
    <x v="356"/>
    <n v="1404406964"/>
    <d v="2014-07-03T17:02:44"/>
    <n v="8.2191780821917804E-2"/>
    <n v="3"/>
    <n v="6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n v="1401823952"/>
    <x v="357"/>
    <n v="1404532740"/>
    <d v="2014-07-05T03:59:00"/>
    <n v="8.5895104008114398E-2"/>
    <n v="3"/>
    <n v="6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n v="1477238423"/>
    <x v="358"/>
    <n v="1479834023"/>
    <d v="2016-11-22T17:00:23"/>
    <n v="8.2305936073052713E-2"/>
    <n v="23"/>
    <n v="10"/>
    <x v="0"/>
    <x v="1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n v="1399480592"/>
    <x v="359"/>
    <n v="1404664592"/>
    <d v="2014-07-06T16:36:32"/>
    <n v="0.16438356164383561"/>
    <n v="7"/>
    <n v="5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n v="1442890906"/>
    <x v="360"/>
    <n v="1445482906"/>
    <d v="2015-10-22T03:01:46"/>
    <n v="8.2191780821917804E-2"/>
    <n v="22"/>
    <n v="9"/>
    <x v="1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n v="1465172024"/>
    <x v="361"/>
    <n v="1469948400"/>
    <d v="2016-07-31T07:00:00"/>
    <n v="0.15145788939625077"/>
    <n v="6"/>
    <n v="6"/>
    <x v="0"/>
    <x v="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n v="1441552305"/>
    <x v="362"/>
    <n v="1446739905"/>
    <d v="2015-11-05T16:11:45"/>
    <n v="0.16449771689497053"/>
    <n v="6"/>
    <n v="9"/>
    <x v="1"/>
    <x v="7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n v="1435202996"/>
    <x v="363"/>
    <n v="1439522996"/>
    <d v="2015-08-14T03:29:56"/>
    <n v="0.13698630136986301"/>
    <n v="25"/>
    <n v="6"/>
    <x v="1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n v="1441730535"/>
    <x v="364"/>
    <n v="1444322535"/>
    <d v="2015-10-08T16:42:15"/>
    <n v="8.2191780821917804E-2"/>
    <n v="8"/>
    <n v="9"/>
    <x v="1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n v="1420244622"/>
    <x v="365"/>
    <n v="1422061200"/>
    <d v="2015-01-24T01:00:00"/>
    <n v="5.7603310502300914E-2"/>
    <n v="3"/>
    <n v="1"/>
    <x v="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n v="1472804365"/>
    <x v="366"/>
    <n v="1472896800"/>
    <d v="2016-09-03T10:00:00"/>
    <n v="2.9310946220417241E-3"/>
    <n v="2"/>
    <n v="9"/>
    <x v="0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n v="1419626396"/>
    <x v="367"/>
    <n v="1422218396"/>
    <d v="2015-01-25T20:39:56"/>
    <n v="8.2191780821917804E-2"/>
    <n v="26"/>
    <n v="12"/>
    <x v="2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n v="1451950570"/>
    <x v="368"/>
    <n v="1454281380"/>
    <d v="2016-01-31T23:03:00"/>
    <n v="7.3909500253678637E-2"/>
    <n v="4"/>
    <n v="1"/>
    <x v="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n v="1407076069"/>
    <x v="369"/>
    <n v="1409668069"/>
    <d v="2014-09-02T14:27:49"/>
    <n v="8.2191780821917804E-2"/>
    <n v="3"/>
    <n v="8"/>
    <x v="2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n v="1425322792"/>
    <x v="370"/>
    <n v="1427479192"/>
    <d v="2015-03-27T17:59:52"/>
    <n v="6.8378995433796594E-2"/>
    <n v="2"/>
    <n v="3"/>
    <x v="1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n v="1460242191"/>
    <x v="371"/>
    <n v="1462834191"/>
    <d v="2016-05-09T22:49:51"/>
    <n v="8.2191780821917804E-2"/>
    <n v="9"/>
    <n v="4"/>
    <x v="0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n v="1415683702"/>
    <x v="372"/>
    <n v="1418275702"/>
    <d v="2014-12-11T05:28:22"/>
    <n v="8.2191780821917804E-2"/>
    <n v="11"/>
    <n v="11"/>
    <x v="2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n v="1408203557"/>
    <x v="373"/>
    <n v="1408863600"/>
    <d v="2014-08-24T07:00:00"/>
    <n v="2.0929826230324217E-2"/>
    <n v="16"/>
    <n v="8"/>
    <x v="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n v="1435709765"/>
    <x v="374"/>
    <n v="1439581080"/>
    <d v="2015-08-14T19:38:00"/>
    <n v="0.12275859335364059"/>
    <n v="1"/>
    <n v="7"/>
    <x v="1"/>
    <x v="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n v="1462360752"/>
    <x v="375"/>
    <n v="1464952752"/>
    <d v="2016-06-03T11:19:12"/>
    <n v="8.2191780821917804E-2"/>
    <n v="4"/>
    <n v="5"/>
    <x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n v="1413291655"/>
    <x v="376"/>
    <n v="1414346400"/>
    <d v="2014-10-26T18:00:00"/>
    <n v="3.3445744545913418E-2"/>
    <n v="14"/>
    <n v="10"/>
    <x v="2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n v="1457078868"/>
    <x v="377"/>
    <n v="1459490400"/>
    <d v="2016-04-01T06:00:00"/>
    <n v="7.6469178082204534E-2"/>
    <n v="4"/>
    <n v="3"/>
    <x v="0"/>
    <x v="1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n v="1439350707"/>
    <x v="378"/>
    <n v="1441510707"/>
    <d v="2015-09-06T03:38:27"/>
    <n v="6.8493150684931503E-2"/>
    <n v="12"/>
    <n v="8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n v="1477981120"/>
    <x v="379"/>
    <n v="1480576720"/>
    <d v="2016-12-01T07:18:40"/>
    <n v="8.2305936073052713E-2"/>
    <n v="1"/>
    <n v="11"/>
    <x v="0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n v="1429306914"/>
    <x v="380"/>
    <n v="1434490914"/>
    <d v="2015-06-16T21:41:54"/>
    <n v="0.16438356164383561"/>
    <n v="17"/>
    <n v="4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n v="1438098875"/>
    <x v="381"/>
    <n v="1440690875"/>
    <d v="2015-08-27T15:54:35"/>
    <n v="8.2191780821917804E-2"/>
    <n v="28"/>
    <n v="7"/>
    <x v="1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n v="1404892123"/>
    <x v="382"/>
    <n v="1410076123"/>
    <d v="2014-09-07T07:48:43"/>
    <n v="0.16438356164383561"/>
    <n v="9"/>
    <n v="7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n v="1467162586"/>
    <x v="383"/>
    <n v="1469834940"/>
    <d v="2016-07-29T23:29:00"/>
    <n v="8.473978944697691E-2"/>
    <n v="29"/>
    <n v="6"/>
    <x v="0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n v="1400168264"/>
    <x v="384"/>
    <n v="1405352264"/>
    <d v="2014-07-14T15:37:44"/>
    <n v="0.16438356164383561"/>
    <n v="15"/>
    <n v="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n v="1459203727"/>
    <x v="385"/>
    <n v="1461543600"/>
    <d v="2016-04-25T00:20:00"/>
    <n v="7.4196886098429352E-2"/>
    <n v="28"/>
    <n v="3"/>
    <x v="0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n v="1445226117"/>
    <x v="386"/>
    <n v="1447821717"/>
    <d v="2015-11-18T04:41:57"/>
    <n v="8.2305936073052713E-2"/>
    <n v="19"/>
    <n v="10"/>
    <x v="1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n v="1465850898"/>
    <x v="387"/>
    <n v="1468442898"/>
    <d v="2016-07-13T20:48:18"/>
    <n v="8.2191780821917804E-2"/>
    <n v="13"/>
    <n v="6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n v="1444413581"/>
    <x v="388"/>
    <n v="1447009181"/>
    <d v="2015-11-08T18:59:41"/>
    <n v="8.2305936073072655E-2"/>
    <n v="9"/>
    <n v="10"/>
    <x v="1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n v="1425633821"/>
    <x v="389"/>
    <n v="1428222221"/>
    <d v="2015-04-05T08:23:41"/>
    <n v="8.2077625570802837E-2"/>
    <n v="6"/>
    <n v="3"/>
    <x v="1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n v="1427979849"/>
    <x v="390"/>
    <n v="1430571849"/>
    <d v="2015-05-02T13:04:09"/>
    <n v="8.2191780821917804E-2"/>
    <n v="2"/>
    <n v="4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n v="1455861269"/>
    <x v="391"/>
    <n v="1457157269"/>
    <d v="2016-03-05T05:54:29"/>
    <n v="4.1095890410958902E-2"/>
    <n v="19"/>
    <n v="2"/>
    <x v="0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n v="1454975963"/>
    <x v="392"/>
    <n v="1458860363"/>
    <d v="2016-03-24T22:59:23"/>
    <n v="0.12317351598176174"/>
    <n v="8"/>
    <n v="2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n v="1444059839"/>
    <x v="393"/>
    <n v="1449247439"/>
    <d v="2015-12-04T16:43:59"/>
    <n v="0.16449771689497053"/>
    <n v="5"/>
    <n v="10"/>
    <x v="1"/>
    <x v="1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n v="1447461370"/>
    <x v="394"/>
    <n v="1450053370"/>
    <d v="2015-12-14T00:36:10"/>
    <n v="8.2191780821917804E-2"/>
    <n v="14"/>
    <n v="1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n v="1414591364"/>
    <x v="395"/>
    <n v="1418914964"/>
    <d v="2014-12-18T15:02:44"/>
    <n v="0.13710045662099793"/>
    <n v="29"/>
    <n v="10"/>
    <x v="2"/>
    <x v="1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n v="1415228325"/>
    <x v="396"/>
    <n v="1416524325"/>
    <d v="2014-11-20T22:58:45"/>
    <n v="4.1095890410958902E-2"/>
    <n v="5"/>
    <n v="11"/>
    <x v="2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n v="1399058797"/>
    <x v="397"/>
    <n v="1399618380"/>
    <d v="2014-05-09T06:53:00"/>
    <n v="1.7744260527650435E-2"/>
    <n v="2"/>
    <n v="5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n v="1472674285"/>
    <x v="398"/>
    <n v="1475294400"/>
    <d v="2016-10-01T04:00:00"/>
    <n v="8.308330162355361E-2"/>
    <n v="31"/>
    <n v="8"/>
    <x v="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n v="1456025023"/>
    <x v="399"/>
    <n v="1461205423"/>
    <d v="2016-04-21T02:23:43"/>
    <n v="0.16426940639268078"/>
    <n v="21"/>
    <n v="2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n v="1480187931"/>
    <x v="400"/>
    <n v="1482779931"/>
    <d v="2016-12-26T19:18:51"/>
    <n v="8.2191780821917804E-2"/>
    <n v="26"/>
    <n v="11"/>
    <x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n v="1411499149"/>
    <x v="401"/>
    <n v="1413921060"/>
    <d v="2014-10-21T19:51:00"/>
    <n v="7.6798294013173146E-2"/>
    <n v="23"/>
    <n v="9"/>
    <x v="2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n v="1482951242"/>
    <x v="402"/>
    <n v="1485543242"/>
    <d v="2017-01-27T18:54:02"/>
    <n v="8.2191780821917804E-2"/>
    <n v="28"/>
    <n v="12"/>
    <x v="0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n v="1463849116"/>
    <x v="403"/>
    <n v="1465930440"/>
    <d v="2016-06-14T18:54:00"/>
    <n v="6.5998351090820501E-2"/>
    <n v="21"/>
    <n v="5"/>
    <x v="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n v="1466185786"/>
    <x v="404"/>
    <n v="1468777786"/>
    <d v="2016-07-17T17:49:46"/>
    <n v="8.2191780821917804E-2"/>
    <n v="17"/>
    <n v="6"/>
    <x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n v="1449431237"/>
    <x v="405"/>
    <n v="1454284500"/>
    <d v="2016-01-31T23:55:00"/>
    <n v="0.15389596017249796"/>
    <n v="6"/>
    <n v="12"/>
    <x v="1"/>
    <x v="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n v="1462468797"/>
    <x v="406"/>
    <n v="1465060797"/>
    <d v="2016-06-04T17:19:57"/>
    <n v="8.2191780821917804E-2"/>
    <n v="5"/>
    <n v="5"/>
    <x v="0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n v="1413341990"/>
    <x v="407"/>
    <n v="1414205990"/>
    <d v="2014-10-25T02:59:50"/>
    <n v="2.7397260273972601E-2"/>
    <n v="15"/>
    <n v="10"/>
    <x v="2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n v="1482788482"/>
    <x v="408"/>
    <n v="1485380482"/>
    <d v="2017-01-25T21:41:22"/>
    <n v="8.2191780821917804E-2"/>
    <n v="26"/>
    <n v="12"/>
    <x v="0"/>
    <x v="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n v="1446209804"/>
    <x v="409"/>
    <n v="1448805404"/>
    <d v="2015-11-29T13:56:44"/>
    <n v="8.2305936073072655E-2"/>
    <n v="30"/>
    <n v="10"/>
    <x v="1"/>
    <x v="1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n v="1411745790"/>
    <x v="410"/>
    <n v="1416933390"/>
    <d v="2014-11-25T16:36:30"/>
    <n v="0.16449771689497053"/>
    <n v="26"/>
    <n v="9"/>
    <x v="2"/>
    <x v="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n v="1408024795"/>
    <x v="411"/>
    <n v="1413208795"/>
    <d v="2014-10-13T13:59:55"/>
    <n v="0.16438356164383561"/>
    <n v="14"/>
    <n v="8"/>
    <x v="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8"/>
    <s v="musical"/>
    <n v="1457403364"/>
    <x v="412"/>
    <n v="1462467600"/>
    <d v="2016-05-05T17:00:00"/>
    <n v="0.16058587011668277"/>
    <n v="8"/>
    <n v="3"/>
    <x v="0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n v="1457113316"/>
    <x v="413"/>
    <n v="1462293716"/>
    <d v="2016-05-03T16:41:56"/>
    <n v="0.16426940639270071"/>
    <n v="4"/>
    <n v="3"/>
    <x v="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8"/>
    <s v="plays"/>
    <n v="1457120942"/>
    <x v="414"/>
    <n v="1462301342"/>
    <d v="2016-05-03T18:49:02"/>
    <n v="0.16426940639268078"/>
    <n v="4"/>
    <n v="3"/>
    <x v="0"/>
    <x v="1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n v="1403734502"/>
    <x v="415"/>
    <n v="1406326502"/>
    <d v="2014-07-25T22:15:02"/>
    <n v="8.2191780821917804E-2"/>
    <n v="25"/>
    <n v="6"/>
    <x v="2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n v="1453349197"/>
    <x v="416"/>
    <n v="1455941197"/>
    <d v="2016-02-20T04:06:37"/>
    <n v="8.2191780821917804E-2"/>
    <n v="21"/>
    <n v="1"/>
    <x v="0"/>
    <x v="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6"/>
    <s v="food trucks"/>
    <n v="1475192634"/>
    <x v="417"/>
    <n v="1477784634"/>
    <d v="2016-10-29T23:43:54"/>
    <n v="8.2191780821917804E-2"/>
    <n v="29"/>
    <n v="9"/>
    <x v="0"/>
    <x v="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n v="1422357552"/>
    <x v="418"/>
    <n v="1427537952"/>
    <d v="2015-03-28T10:19:12"/>
    <n v="0.16426940639270071"/>
    <n v="27"/>
    <n v="1"/>
    <x v="1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6"/>
    <s v="food trucks"/>
    <n v="1404861228"/>
    <x v="419"/>
    <n v="1407453228"/>
    <d v="2014-08-07T23:13:48"/>
    <n v="8.2191780821917804E-2"/>
    <n v="8"/>
    <n v="7"/>
    <x v="2"/>
    <x v="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n v="1453676709"/>
    <x v="420"/>
    <n v="1456700709"/>
    <d v="2016-02-28T23:05:09"/>
    <n v="9.5890410958904104E-2"/>
    <n v="24"/>
    <n v="1"/>
    <x v="0"/>
    <x v="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n v="1386886874"/>
    <x v="421"/>
    <n v="1392070874"/>
    <d v="2014-02-10T22:21:14"/>
    <n v="0.16438356164383561"/>
    <n v="12"/>
    <n v="12"/>
    <x v="5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n v="1410980432"/>
    <x v="422"/>
    <n v="1413572432"/>
    <d v="2014-10-17T19:00:32"/>
    <n v="8.2191780821917804E-2"/>
    <n v="17"/>
    <n v="9"/>
    <x v="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n v="1464085545"/>
    <x v="423"/>
    <n v="1467541545"/>
    <d v="2016-07-03T10:25:45"/>
    <n v="0.1095890410958904"/>
    <n v="24"/>
    <n v="5"/>
    <x v="0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n v="1465791614"/>
    <x v="424"/>
    <n v="1470975614"/>
    <d v="2016-08-12T04:20:14"/>
    <n v="0.16438356164383561"/>
    <n v="13"/>
    <n v="6"/>
    <x v="0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6"/>
    <s v="food trucks"/>
    <n v="1455262733"/>
    <x v="425"/>
    <n v="1458715133"/>
    <d v="2016-03-23T06:38:53"/>
    <n v="0.10947488584477544"/>
    <n v="12"/>
    <n v="2"/>
    <x v="0"/>
    <x v="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6"/>
    <s v="food trucks"/>
    <n v="1461896613"/>
    <x v="426"/>
    <n v="1467080613"/>
    <d v="2016-06-28T02:23:33"/>
    <n v="0.16438356164383561"/>
    <n v="29"/>
    <n v="4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8"/>
    <s v="musical"/>
    <n v="1459410101"/>
    <x v="427"/>
    <n v="1461994440"/>
    <d v="2016-04-30T05:34:00"/>
    <n v="8.1948852105535028E-2"/>
    <n v="31"/>
    <n v="3"/>
    <x v="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8"/>
    <s v="musical"/>
    <n v="1406668640"/>
    <x v="428"/>
    <n v="1411852640"/>
    <d v="2014-09-27T21:17:20"/>
    <n v="0.16438356164383561"/>
    <n v="29"/>
    <n v="7"/>
    <x v="2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n v="1376502980"/>
    <x v="429"/>
    <n v="1379094980"/>
    <d v="2013-09-13T17:56:20"/>
    <n v="8.2191780821917804E-2"/>
    <n v="14"/>
    <n v="8"/>
    <x v="5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6"/>
    <s v="food trucks"/>
    <n v="1423594151"/>
    <x v="430"/>
    <n v="1426182551"/>
    <d v="2015-03-12T17:49:11"/>
    <n v="8.2077625570762966E-2"/>
    <n v="10"/>
    <n v="2"/>
    <x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6"/>
    <s v="food trucks"/>
    <n v="1467327890"/>
    <x v="431"/>
    <n v="1469919890"/>
    <d v="2016-07-30T23:04:50"/>
    <n v="8.2191780821917804E-2"/>
    <n v="30"/>
    <n v="6"/>
    <x v="0"/>
    <x v="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8"/>
    <s v="spaces"/>
    <n v="1417718601"/>
    <x v="432"/>
    <n v="1422902601"/>
    <d v="2015-02-02T18:43:21"/>
    <n v="0.16438356164383561"/>
    <n v="4"/>
    <n v="12"/>
    <x v="2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n v="1430899375"/>
    <x v="433"/>
    <n v="1432195375"/>
    <d v="2015-05-21T08:02:55"/>
    <n v="4.1095890410958902E-2"/>
    <n v="6"/>
    <n v="5"/>
    <x v="1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6"/>
    <s v="food trucks"/>
    <n v="1409109739"/>
    <x v="434"/>
    <n v="1411701739"/>
    <d v="2014-09-26T03:22:19"/>
    <n v="8.2191780821917804E-2"/>
    <n v="27"/>
    <n v="8"/>
    <x v="2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8"/>
    <s v="plays"/>
    <n v="1428955887"/>
    <x v="435"/>
    <n v="1434139887"/>
    <d v="2015-06-12T20:11:27"/>
    <n v="0.16438356164383561"/>
    <n v="13"/>
    <n v="4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5"/>
    <s v="mobile games"/>
    <n v="1475398147"/>
    <x v="436"/>
    <n v="1478425747"/>
    <d v="2016-11-06T09:49:07"/>
    <n v="9.6004566210058956E-2"/>
    <n v="2"/>
    <n v="10"/>
    <x v="0"/>
    <x v="1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n v="1405713498"/>
    <x v="437"/>
    <n v="1408305498"/>
    <d v="2014-08-17T19:58:18"/>
    <n v="8.2191780821917804E-2"/>
    <n v="18"/>
    <n v="7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5"/>
    <s v="mobile games"/>
    <n v="1416034228"/>
    <x v="438"/>
    <n v="1417235580"/>
    <d v="2014-11-29T04:33:00"/>
    <n v="3.8094622019278872E-2"/>
    <n v="15"/>
    <n v="11"/>
    <x v="2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8"/>
    <s v="plays"/>
    <n v="1421185594"/>
    <x v="439"/>
    <n v="1426365994"/>
    <d v="2015-03-14T20:46:34"/>
    <n v="0.16426940639270071"/>
    <n v="13"/>
    <n v="1"/>
    <x v="1"/>
    <x v="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8"/>
    <s v="spaces"/>
    <n v="1422658955"/>
    <x v="440"/>
    <n v="1425250955"/>
    <d v="2015-03-01T23:02:35"/>
    <n v="8.2191780821917804E-2"/>
    <n v="30"/>
    <n v="1"/>
    <x v="1"/>
    <x v="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8"/>
    <s v="musical"/>
    <n v="1470672906"/>
    <x v="441"/>
    <n v="1475853060"/>
    <d v="2016-10-07T15:11:00"/>
    <n v="0.16426160578386323"/>
    <n v="8"/>
    <n v="8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8"/>
    <s v="musical"/>
    <n v="1479170556"/>
    <x v="442"/>
    <n v="1484354556"/>
    <d v="2017-01-14T00:42:36"/>
    <n v="0.16438356164383561"/>
    <n v="15"/>
    <n v="11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8"/>
    <s v="spaces"/>
    <n v="1428075293"/>
    <x v="443"/>
    <n v="1433259293"/>
    <d v="2015-06-02T15:34:53"/>
    <n v="0.16438356164383561"/>
    <n v="3"/>
    <n v="4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8"/>
    <s v="spaces"/>
    <n v="1415660390"/>
    <x v="444"/>
    <n v="1420844390"/>
    <d v="2015-01-09T22:59:50"/>
    <n v="0.16438356164383561"/>
    <n v="10"/>
    <n v="11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n v="1455230275"/>
    <x v="445"/>
    <n v="1457822275"/>
    <d v="2016-03-12T22:37:55"/>
    <n v="8.2191780821917804E-2"/>
    <n v="11"/>
    <n v="2"/>
    <x v="0"/>
    <x v="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6"/>
    <s v="food trucks"/>
    <n v="1484094498"/>
    <x v="446"/>
    <n v="1488805200"/>
    <d v="2017-03-06T13:00:00"/>
    <n v="0.14937538051752897"/>
    <n v="11"/>
    <n v="1"/>
    <x v="3"/>
    <x v="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n v="1438271624"/>
    <x v="447"/>
    <n v="1440863624"/>
    <d v="2015-08-29T15:53:44"/>
    <n v="8.2191780821917804E-2"/>
    <n v="30"/>
    <n v="7"/>
    <x v="1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n v="1434201935"/>
    <x v="448"/>
    <n v="1437657935"/>
    <d v="2015-07-23T13:25:35"/>
    <n v="0.1095890410958904"/>
    <n v="13"/>
    <n v="6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8"/>
    <s v="plays"/>
    <n v="1428957912"/>
    <x v="449"/>
    <n v="1431549912"/>
    <d v="2015-05-13T20:45:12"/>
    <n v="8.2191780821917804E-2"/>
    <n v="13"/>
    <n v="4"/>
    <x v="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n v="1425156750"/>
    <x v="450"/>
    <n v="1427745150"/>
    <d v="2015-03-30T19:52:30"/>
    <n v="8.2077625570762966E-2"/>
    <n v="28"/>
    <n v="2"/>
    <x v="1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n v="1420486606"/>
    <x v="451"/>
    <n v="1423078606"/>
    <d v="2015-02-04T19:36:46"/>
    <n v="8.2191780821917804E-2"/>
    <n v="5"/>
    <n v="1"/>
    <x v="1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6"/>
    <s v="food trucks"/>
    <n v="1405633452"/>
    <x v="452"/>
    <n v="1408225452"/>
    <d v="2014-08-16T21:44:12"/>
    <n v="8.2191780821917804E-2"/>
    <n v="17"/>
    <n v="7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n v="1371655522"/>
    <x v="453"/>
    <n v="1375299780"/>
    <d v="2013-07-31T19:43:00"/>
    <n v="0.11555866311517168"/>
    <n v="19"/>
    <n v="6"/>
    <x v="5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8"/>
    <s v="plays"/>
    <n v="1424759330"/>
    <x v="454"/>
    <n v="1429936500"/>
    <d v="2015-04-25T04:35:00"/>
    <n v="0.16416698376459152"/>
    <n v="24"/>
    <n v="2"/>
    <x v="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8"/>
    <s v="plays"/>
    <n v="1453487587"/>
    <x v="455"/>
    <n v="1455647587"/>
    <d v="2016-02-16T18:33:07"/>
    <n v="6.8493150684931503E-2"/>
    <n v="22"/>
    <n v="1"/>
    <x v="0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n v="1461693463"/>
    <x v="456"/>
    <n v="1464285463"/>
    <d v="2016-05-26T17:57:43"/>
    <n v="8.2191780821917804E-2"/>
    <n v="26"/>
    <n v="4"/>
    <x v="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n v="1408845100"/>
    <x v="457"/>
    <n v="1411437100"/>
    <d v="2014-09-23T01:51:40"/>
    <n v="8.2191780821917804E-2"/>
    <n v="24"/>
    <n v="8"/>
    <x v="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n v="1420471349"/>
    <x v="458"/>
    <n v="1425655349"/>
    <d v="2015-03-06T15:22:29"/>
    <n v="0.16438356164383561"/>
    <n v="5"/>
    <n v="1"/>
    <x v="1"/>
    <x v="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n v="1426212762"/>
    <x v="459"/>
    <n v="1428804762"/>
    <d v="2015-04-12T02:12:42"/>
    <n v="8.2191780821917804E-2"/>
    <n v="13"/>
    <n v="3"/>
    <x v="1"/>
    <x v="1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6"/>
    <s v="food trucks"/>
    <n v="1422605321"/>
    <x v="460"/>
    <n v="1425197321"/>
    <d v="2015-03-01T08:08:41"/>
    <n v="8.2191780821917804E-2"/>
    <n v="30"/>
    <n v="1"/>
    <x v="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8"/>
    <s v="plays"/>
    <n v="1455508964"/>
    <x v="461"/>
    <n v="1458097364"/>
    <d v="2016-03-16T03:02:44"/>
    <n v="8.2077625570782894E-2"/>
    <n v="15"/>
    <n v="2"/>
    <x v="0"/>
    <x v="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n v="1485267262"/>
    <x v="462"/>
    <n v="1490447662"/>
    <d v="2017-03-25T13:14:22"/>
    <n v="0.16426940639270071"/>
    <n v="24"/>
    <n v="1"/>
    <x v="3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n v="1399070239"/>
    <x v="463"/>
    <n v="1401662239"/>
    <d v="2014-06-01T22:37:19"/>
    <n v="8.2191780821917804E-2"/>
    <n v="2"/>
    <n v="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5"/>
    <s v="video games"/>
    <n v="1417470718"/>
    <x v="464"/>
    <n v="1420876740"/>
    <d v="2015-01-10T07:59:00"/>
    <n v="0.10800424911213755"/>
    <n v="1"/>
    <n v="12"/>
    <x v="2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8"/>
    <s v="spaces"/>
    <n v="1457303796"/>
    <x v="465"/>
    <n v="1462484196"/>
    <d v="2016-05-05T21:36:36"/>
    <n v="0.16426940639270071"/>
    <n v="6"/>
    <n v="3"/>
    <x v="0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n v="1401726595"/>
    <x v="466"/>
    <n v="1404318595"/>
    <d v="2014-07-02T16:29:55"/>
    <n v="8.2191780821917804E-2"/>
    <n v="2"/>
    <n v="6"/>
    <x v="2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n v="1433542535"/>
    <x v="467"/>
    <n v="1438726535"/>
    <d v="2015-08-04T22:15:35"/>
    <n v="0.16438356164383561"/>
    <n v="5"/>
    <n v="6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6"/>
    <s v="food trucks"/>
    <n v="1456145527"/>
    <x v="468"/>
    <n v="1458733927"/>
    <d v="2016-03-23T11:52:07"/>
    <n v="8.2077625570782894E-2"/>
    <n v="22"/>
    <n v="2"/>
    <x v="0"/>
    <x v="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2"/>
    <s v="translations"/>
    <n v="1413759659"/>
    <x v="469"/>
    <n v="1416355259"/>
    <d v="2014-11-19T00:00:59"/>
    <n v="8.2305936073052713E-2"/>
    <n v="19"/>
    <n v="10"/>
    <x v="2"/>
    <x v="1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n v="1424212287"/>
    <x v="470"/>
    <n v="1426800687"/>
    <d v="2015-03-19T21:31:27"/>
    <n v="8.2077625570802837E-2"/>
    <n v="17"/>
    <n v="2"/>
    <x v="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8"/>
    <s v="plays"/>
    <n v="1413527001"/>
    <x v="471"/>
    <n v="1416944760"/>
    <d v="2014-11-25T19:46:00"/>
    <n v="0.10837642694063954"/>
    <n v="17"/>
    <n v="10"/>
    <x v="2"/>
    <x v="1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n v="1439560393"/>
    <x v="472"/>
    <n v="1441633993"/>
    <d v="2015-09-07T13:53:13"/>
    <n v="6.575342465753424E-2"/>
    <n v="14"/>
    <n v="8"/>
    <x v="1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5"/>
    <s v="video games"/>
    <n v="1455315916"/>
    <x v="473"/>
    <n v="1457904316"/>
    <d v="2016-03-13T21:25:16"/>
    <n v="8.2077625570762966E-2"/>
    <n v="12"/>
    <n v="2"/>
    <x v="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n v="1443472804"/>
    <x v="474"/>
    <n v="1448660404"/>
    <d v="2015-11-27T21:40:04"/>
    <n v="0.16449771689499046"/>
    <n v="28"/>
    <n v="9"/>
    <x v="1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n v="1416249045"/>
    <x v="475"/>
    <n v="1418841045"/>
    <d v="2014-12-17T18:30:45"/>
    <n v="8.2191780821917804E-2"/>
    <n v="17"/>
    <n v="11"/>
    <x v="2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n v="1405032222"/>
    <x v="476"/>
    <n v="1407624222"/>
    <d v="2014-08-09T22:43:42"/>
    <n v="8.2191780821917804E-2"/>
    <n v="10"/>
    <n v="7"/>
    <x v="2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n v="1435070699"/>
    <x v="477"/>
    <n v="1436366699"/>
    <d v="2015-07-08T14:44:59"/>
    <n v="4.1095890410958902E-2"/>
    <n v="23"/>
    <n v="6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7"/>
    <s v="places"/>
    <n v="1415918965"/>
    <x v="478"/>
    <n v="1418510965"/>
    <d v="2014-12-13T22:49:25"/>
    <n v="8.2191780821917804E-2"/>
    <n v="13"/>
    <n v="11"/>
    <x v="2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6"/>
    <s v="food trucks"/>
    <n v="1417452890"/>
    <x v="479"/>
    <n v="1420044890"/>
    <d v="2014-12-31T16:54:50"/>
    <n v="8.2191780821917804E-2"/>
    <n v="1"/>
    <n v="12"/>
    <x v="2"/>
    <x v="8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8"/>
    <s v="plays"/>
    <n v="1472451356"/>
    <x v="480"/>
    <n v="1473699540"/>
    <d v="2016-09-12T16:59:00"/>
    <n v="3.9579654997473818E-2"/>
    <n v="29"/>
    <n v="8"/>
    <x v="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7"/>
    <s v="places"/>
    <n v="1422562655"/>
    <x v="481"/>
    <n v="1425154655"/>
    <d v="2015-02-28T20:17:35"/>
    <n v="8.2191780821917804E-2"/>
    <n v="29"/>
    <n v="1"/>
    <x v="1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n v="1440529765"/>
    <x v="482"/>
    <n v="1443121765"/>
    <d v="2015-09-24T19:09:25"/>
    <n v="8.2191780821917804E-2"/>
    <n v="25"/>
    <n v="8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n v="1472865107"/>
    <x v="483"/>
    <n v="1475457107"/>
    <d v="2016-10-03T01:11:47"/>
    <n v="8.2191780821917804E-2"/>
    <n v="3"/>
    <n v="9"/>
    <x v="0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6"/>
    <s v="food trucks"/>
    <n v="1423199697"/>
    <x v="484"/>
    <n v="1425791697"/>
    <d v="2015-03-08T05:14:57"/>
    <n v="8.2191780821917804E-2"/>
    <n v="6"/>
    <n v="2"/>
    <x v="1"/>
    <x v="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8"/>
    <s v="plays"/>
    <n v="1434739463"/>
    <x v="485"/>
    <n v="1437331463"/>
    <d v="2015-07-19T18:44:23"/>
    <n v="8.2191780821917804E-2"/>
    <n v="19"/>
    <n v="6"/>
    <x v="1"/>
    <x v="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n v="1465407134"/>
    <x v="486"/>
    <n v="1467999134"/>
    <d v="2016-07-08T17:32:14"/>
    <n v="8.2191780821917804E-2"/>
    <n v="8"/>
    <n v="6"/>
    <x v="0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n v="1455656920"/>
    <x v="487"/>
    <n v="1460837320"/>
    <d v="2016-04-16T20:08:40"/>
    <n v="0.16426940639272064"/>
    <n v="16"/>
    <n v="2"/>
    <x v="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5"/>
    <s v="mobile games"/>
    <n v="1465427733"/>
    <x v="488"/>
    <n v="1467155733"/>
    <d v="2016-06-28T23:15:33"/>
    <n v="5.4794520547945202E-2"/>
    <n v="8"/>
    <n v="6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n v="1361884763"/>
    <x v="489"/>
    <n v="1364041163"/>
    <d v="2013-03-23T12:19:23"/>
    <n v="6.8378995433776665E-2"/>
    <n v="26"/>
    <n v="2"/>
    <x v="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n v="1461051520"/>
    <x v="490"/>
    <n v="1464939520"/>
    <d v="2016-06-03T07:38:40"/>
    <n v="0.12328767123287671"/>
    <n v="19"/>
    <n v="4"/>
    <x v="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6"/>
    <s v="food trucks"/>
    <n v="1421944196"/>
    <x v="491"/>
    <n v="1424536196"/>
    <d v="2015-02-21T16:29:56"/>
    <n v="8.2191780821917804E-2"/>
    <n v="22"/>
    <n v="1"/>
    <x v="1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8"/>
    <s v="plays"/>
    <n v="1437820396"/>
    <x v="492"/>
    <n v="1440412396"/>
    <d v="2015-08-24T10:33:16"/>
    <n v="8.2191780821917804E-2"/>
    <n v="25"/>
    <n v="7"/>
    <x v="1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8"/>
    <s v="spaces"/>
    <n v="1459414740"/>
    <x v="493"/>
    <n v="1463734740"/>
    <d v="2016-05-20T08:59:00"/>
    <n v="0.13698630136986301"/>
    <n v="31"/>
    <n v="3"/>
    <x v="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8"/>
    <s v="spaces"/>
    <n v="1476549262"/>
    <x v="494"/>
    <n v="1477791960"/>
    <d v="2016-10-30T01:46:00"/>
    <n v="3.9405695078651298E-2"/>
    <n v="15"/>
    <n v="10"/>
    <x v="0"/>
    <x v="1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n v="1472839486"/>
    <x v="495"/>
    <n v="1475431486"/>
    <d v="2016-10-02T18:04:46"/>
    <n v="8.2191780821917804E-2"/>
    <n v="2"/>
    <n v="9"/>
    <x v="0"/>
    <x v="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5"/>
    <s v="video games"/>
    <n v="1419891292"/>
    <x v="496"/>
    <n v="1422483292"/>
    <d v="2015-01-28T22:14:52"/>
    <n v="8.2191780821917804E-2"/>
    <n v="29"/>
    <n v="12"/>
    <x v="2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8"/>
    <s v="plays"/>
    <n v="1423024847"/>
    <x v="497"/>
    <n v="1428205247"/>
    <d v="2015-04-05T03:40:47"/>
    <n v="0.16426940639272064"/>
    <n v="4"/>
    <n v="2"/>
    <x v="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8"/>
    <s v="spaces"/>
    <n v="1414456844"/>
    <x v="498"/>
    <n v="1419644444"/>
    <d v="2014-12-27T01:40:44"/>
    <n v="0.16449771689497053"/>
    <n v="28"/>
    <n v="10"/>
    <x v="2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n v="1465921533"/>
    <x v="499"/>
    <n v="1468513533"/>
    <d v="2016-07-14T16:25:33"/>
    <n v="8.2191780821917804E-2"/>
    <n v="14"/>
    <n v="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n v="1452842511"/>
    <x v="500"/>
    <n v="1457996400"/>
    <d v="2016-03-14T23:00:00"/>
    <n v="0.16342874809739591"/>
    <n v="15"/>
    <n v="1"/>
    <x v="0"/>
    <x v="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n v="1422397029"/>
    <x v="501"/>
    <n v="1424989029"/>
    <d v="2015-02-26T22:17:09"/>
    <n v="8.2191780821917804E-2"/>
    <n v="27"/>
    <n v="1"/>
    <x v="1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5"/>
    <s v="video games"/>
    <n v="1453997910"/>
    <x v="502"/>
    <n v="1455207510"/>
    <d v="2016-02-11T16:18:30"/>
    <n v="3.8356164383561646E-2"/>
    <n v="28"/>
    <n v="1"/>
    <x v="0"/>
    <x v="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6"/>
    <s v="food trucks"/>
    <n v="1422045244"/>
    <x v="503"/>
    <n v="1427225644"/>
    <d v="2015-03-24T19:34:04"/>
    <n v="0.16426940639272064"/>
    <n v="23"/>
    <n v="1"/>
    <x v="1"/>
    <x v="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6"/>
    <s v="food trucks"/>
    <n v="1424968930"/>
    <x v="504"/>
    <n v="1430149330"/>
    <d v="2015-04-27T15:42:10"/>
    <n v="0.16426940639272064"/>
    <n v="26"/>
    <n v="2"/>
    <x v="1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8"/>
    <s v="plays"/>
    <n v="1404857339"/>
    <x v="505"/>
    <n v="1410041339"/>
    <d v="2014-09-06T22:08:59"/>
    <n v="0.16438356164383561"/>
    <n v="8"/>
    <n v="7"/>
    <x v="2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8"/>
    <s v="plays"/>
    <n v="1423245003"/>
    <x v="506"/>
    <n v="1425833403"/>
    <d v="2015-03-08T16:50:03"/>
    <n v="8.2077625570782894E-2"/>
    <n v="6"/>
    <n v="2"/>
    <x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8"/>
    <s v="plays"/>
    <n v="1406004589"/>
    <x v="507"/>
    <n v="1408596589"/>
    <d v="2014-08-21T04:49:49"/>
    <n v="8.2191780821917804E-2"/>
    <n v="22"/>
    <n v="7"/>
    <x v="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n v="1447397260"/>
    <x v="508"/>
    <n v="1449989260"/>
    <d v="2015-12-13T06:47:40"/>
    <n v="8.2191780821917804E-2"/>
    <n v="13"/>
    <n v="11"/>
    <x v="1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n v="1428454356"/>
    <x v="509"/>
    <n v="1431046356"/>
    <d v="2015-05-08T00:52:36"/>
    <n v="8.2191780821917804E-2"/>
    <n v="8"/>
    <n v="4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8"/>
    <s v="spaces"/>
    <n v="1429287900"/>
    <x v="510"/>
    <n v="1434309540"/>
    <d v="2015-06-14T19:19:00"/>
    <n v="0.15923515981735425"/>
    <n v="17"/>
    <n v="4"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n v="1404953334"/>
    <x v="511"/>
    <n v="1407545334"/>
    <d v="2014-08-09T00:48:54"/>
    <n v="8.2191780821917804E-2"/>
    <n v="10"/>
    <n v="7"/>
    <x v="2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6"/>
    <s v="food trucks"/>
    <n v="1435552057"/>
    <x v="512"/>
    <n v="1438576057"/>
    <d v="2015-08-03T04:27:37"/>
    <n v="9.5890410958904104E-2"/>
    <n v="29"/>
    <n v="6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6"/>
    <s v="food trucks"/>
    <n v="1421343743"/>
    <x v="513"/>
    <n v="1426345200"/>
    <d v="2015-03-14T15:00:00"/>
    <n v="0.15859516108574423"/>
    <n v="15"/>
    <n v="1"/>
    <x v="1"/>
    <x v="9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8"/>
    <s v="spaces"/>
    <n v="1437591956"/>
    <x v="514"/>
    <n v="1442775956"/>
    <d v="2015-09-20T19:05:56"/>
    <n v="0.16438356164383561"/>
    <n v="22"/>
    <n v="7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8"/>
    <s v="plays"/>
    <n v="1464045954"/>
    <x v="515"/>
    <n v="1468020354"/>
    <d v="2016-07-08T23:25:54"/>
    <n v="0.12602739726027398"/>
    <n v="23"/>
    <n v="5"/>
    <x v="0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8"/>
    <s v="plays"/>
    <n v="1406578178"/>
    <x v="516"/>
    <n v="1409602178"/>
    <d v="2014-09-01T20:09:38"/>
    <n v="9.5890410958904104E-2"/>
    <n v="28"/>
    <n v="7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n v="1449863202"/>
    <x v="517"/>
    <n v="1454183202"/>
    <d v="2016-01-30T19:46:42"/>
    <n v="0.13698630136986301"/>
    <n v="11"/>
    <n v="12"/>
    <x v="1"/>
    <x v="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n v="1422992879"/>
    <x v="518"/>
    <n v="1424375279"/>
    <d v="2015-02-19T19:47:59"/>
    <n v="4.3835616438356165E-2"/>
    <n v="3"/>
    <n v="2"/>
    <x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6"/>
    <s v="food trucks"/>
    <n v="1463090149"/>
    <x v="519"/>
    <n v="1464386640"/>
    <d v="2016-05-27T22:04:00"/>
    <n v="4.1111459918814548E-2"/>
    <n v="12"/>
    <n v="5"/>
    <x v="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n v="1475530292"/>
    <x v="520"/>
    <n v="1478122292"/>
    <d v="2016-11-02T21:31:32"/>
    <n v="8.2191780821917804E-2"/>
    <n v="3"/>
    <n v="10"/>
    <x v="0"/>
    <x v="1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n v="1402627627"/>
    <x v="521"/>
    <n v="1407811627"/>
    <d v="2014-08-12T02:47:07"/>
    <n v="0.16438356164383561"/>
    <n v="13"/>
    <n v="6"/>
    <x v="2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8"/>
    <s v="plays"/>
    <n v="1427866200"/>
    <x v="522"/>
    <n v="1429074240"/>
    <d v="2015-04-15T05:04:00"/>
    <n v="3.8306697108065196E-2"/>
    <n v="1"/>
    <n v="4"/>
    <x v="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n v="1484726029"/>
    <x v="523"/>
    <n v="1487318029"/>
    <d v="2017-02-17T07:53:49"/>
    <n v="8.2191780821917804E-2"/>
    <n v="18"/>
    <n v="1"/>
    <x v="3"/>
    <x v="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n v="1427993710"/>
    <x v="524"/>
    <n v="1429352160"/>
    <d v="2015-04-18T10:16:00"/>
    <n v="4.3076166920347957E-2"/>
    <n v="2"/>
    <n v="4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n v="1471988867"/>
    <x v="525"/>
    <n v="1474580867"/>
    <d v="2016-09-22T21:47:47"/>
    <n v="8.2191780821917804E-2"/>
    <n v="23"/>
    <n v="8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7"/>
    <s v="nature"/>
    <n v="1417453538"/>
    <x v="526"/>
    <n v="1420045538"/>
    <d v="2014-12-31T17:05:38"/>
    <n v="8.2191780821917804E-2"/>
    <n v="1"/>
    <n v="12"/>
    <x v="2"/>
    <x v="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7"/>
    <s v="nature"/>
    <n v="1422393234"/>
    <x v="527"/>
    <n v="1425330960"/>
    <d v="2015-03-02T21:16:00"/>
    <n v="9.3154680365293882E-2"/>
    <n v="27"/>
    <n v="1"/>
    <x v="1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n v="1423520177"/>
    <x v="528"/>
    <n v="1428231600"/>
    <d v="2015-04-05T11:00:00"/>
    <n v="0.14939824327749154"/>
    <n v="9"/>
    <n v="2"/>
    <x v="1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8"/>
    <s v="plays"/>
    <n v="1487579060"/>
    <x v="529"/>
    <n v="1492759460"/>
    <d v="2017-04-21T07:24:20"/>
    <n v="0.16426940639268078"/>
    <n v="20"/>
    <n v="2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8"/>
    <s v="musical"/>
    <n v="1414700390"/>
    <x v="530"/>
    <n v="1417295990"/>
    <d v="2014-11-29T21:19:50"/>
    <n v="8.2305936073072655E-2"/>
    <n v="30"/>
    <n v="10"/>
    <x v="2"/>
    <x v="1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n v="1456441429"/>
    <x v="531"/>
    <n v="1459642200"/>
    <d v="2016-04-03T00:10:00"/>
    <n v="0.10149578259767859"/>
    <n v="25"/>
    <n v="2"/>
    <x v="0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8"/>
    <s v="plays"/>
    <n v="1459825493"/>
    <x v="532"/>
    <n v="1462417493"/>
    <d v="2016-05-05T03:04:53"/>
    <n v="8.2191780821917804E-2"/>
    <n v="5"/>
    <n v="4"/>
    <x v="0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5"/>
    <s v="video games"/>
    <n v="1334089208"/>
    <x v="533"/>
    <n v="1339273208"/>
    <d v="2012-06-09T20:20:08"/>
    <n v="0.16438356164383561"/>
    <n v="10"/>
    <n v="4"/>
    <x v="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6"/>
    <s v="food trucks"/>
    <n v="1448894770"/>
    <x v="534"/>
    <n v="1454078770"/>
    <d v="2016-01-29T14:46:10"/>
    <n v="0.16438356164383561"/>
    <n v="30"/>
    <n v="11"/>
    <x v="1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5"/>
    <s v="video games"/>
    <n v="1430281653"/>
    <x v="535"/>
    <n v="1432873653"/>
    <d v="2015-05-29T04:27:33"/>
    <n v="8.2191780821917804E-2"/>
    <n v="29"/>
    <n v="4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n v="1437142547"/>
    <x v="536"/>
    <n v="1439734001"/>
    <d v="2015-08-16T14:06:41"/>
    <n v="8.2174467275474117E-2"/>
    <n v="17"/>
    <n v="7"/>
    <x v="1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n v="1474917604"/>
    <x v="537"/>
    <n v="1477509604"/>
    <d v="2016-10-26T19:20:04"/>
    <n v="8.2191780821917804E-2"/>
    <n v="26"/>
    <n v="9"/>
    <x v="0"/>
    <x v="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5"/>
    <s v="video games"/>
    <n v="1449636790"/>
    <x v="538"/>
    <n v="1452228790"/>
    <d v="2016-01-08T04:53:10"/>
    <n v="8.2191780821917804E-2"/>
    <n v="9"/>
    <n v="12"/>
    <x v="1"/>
    <x v="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n v="1452272280"/>
    <x v="539"/>
    <n v="1454864280"/>
    <d v="2016-02-07T16:58:00"/>
    <n v="8.2191780821917804E-2"/>
    <n v="8"/>
    <n v="1"/>
    <x v="0"/>
    <x v="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8"/>
    <s v="plays"/>
    <n v="1405095123"/>
    <x v="540"/>
    <n v="1410279123"/>
    <d v="2014-09-09T16:12:03"/>
    <n v="0.16438356164383561"/>
    <n v="11"/>
    <n v="7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8"/>
    <s v="spaces"/>
    <n v="1404523172"/>
    <x v="541"/>
    <n v="1406683172"/>
    <d v="2014-07-30T01:19:32"/>
    <n v="6.8493150684931503E-2"/>
    <n v="5"/>
    <n v="7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8"/>
    <s v="spaces"/>
    <n v="1484009119"/>
    <x v="542"/>
    <n v="1487465119"/>
    <d v="2017-02-19T00:45:19"/>
    <n v="0.1095890410958904"/>
    <n v="10"/>
    <n v="1"/>
    <x v="3"/>
    <x v="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8"/>
    <s v="plays"/>
    <n v="1401485207"/>
    <x v="543"/>
    <n v="1403730000"/>
    <d v="2014-06-25T21:00:00"/>
    <n v="7.118191907659957E-2"/>
    <n v="30"/>
    <n v="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8"/>
    <s v="plays"/>
    <n v="1454280186"/>
    <x v="544"/>
    <n v="1456617600"/>
    <d v="2016-02-28T00:00:00"/>
    <n v="7.4118911719933622E-2"/>
    <n v="31"/>
    <n v="1"/>
    <x v="0"/>
    <x v="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5"/>
    <s v="video games"/>
    <n v="1466188338"/>
    <x v="545"/>
    <n v="1468519920"/>
    <d v="2016-07-14T18:12:00"/>
    <n v="7.3933980213071557E-2"/>
    <n v="17"/>
    <n v="6"/>
    <x v="0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6"/>
    <s v="restaurants"/>
    <n v="1403149404"/>
    <x v="546"/>
    <n v="1405741404"/>
    <d v="2014-07-19T03:43:24"/>
    <n v="8.2191780821917804E-2"/>
    <n v="19"/>
    <n v="6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n v="1421180060"/>
    <x v="547"/>
    <n v="1423772060"/>
    <d v="2015-02-12T20:14:20"/>
    <n v="8.2191780821917804E-2"/>
    <n v="13"/>
    <n v="1"/>
    <x v="1"/>
    <x v="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5"/>
    <s v="video games"/>
    <n v="1390330877"/>
    <x v="548"/>
    <n v="1393786877"/>
    <d v="2014-03-02T19:01:17"/>
    <n v="0.1095890410958904"/>
    <n v="21"/>
    <n v="1"/>
    <x v="2"/>
    <x v="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4"/>
    <s v="audio"/>
    <n v="1412624315"/>
    <x v="549"/>
    <n v="1415219915"/>
    <d v="2014-11-05T20:38:35"/>
    <n v="8.2305936073072655E-2"/>
    <n v="6"/>
    <n v="10"/>
    <x v="2"/>
    <x v="1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n v="1488038674"/>
    <x v="550"/>
    <n v="1490589360"/>
    <d v="2017-03-27T04:36:00"/>
    <n v="8.0881722475886861E-2"/>
    <n v="25"/>
    <n v="2"/>
    <x v="3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5"/>
    <s v="mobile games"/>
    <n v="1475791912"/>
    <x v="551"/>
    <n v="1478383912"/>
    <d v="2016-11-05T22:11:52"/>
    <n v="8.2191780821917804E-2"/>
    <n v="6"/>
    <n v="10"/>
    <x v="0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7"/>
    <s v="people"/>
    <n v="1455359083"/>
    <x v="552"/>
    <n v="1457947483"/>
    <d v="2016-03-14T09:24:43"/>
    <n v="8.2077625570802837E-2"/>
    <n v="13"/>
    <n v="2"/>
    <x v="0"/>
    <x v="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5"/>
    <s v="video games"/>
    <n v="1415488887"/>
    <x v="553"/>
    <n v="1418080887"/>
    <d v="2014-12-08T23:21:27"/>
    <n v="8.2191780821917804E-2"/>
    <n v="8"/>
    <n v="11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n v="1436456017"/>
    <x v="554"/>
    <n v="1439048017"/>
    <d v="2015-08-08T15:33:37"/>
    <n v="8.2191780821917804E-2"/>
    <n v="9"/>
    <n v="7"/>
    <x v="1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8"/>
    <s v="spaces"/>
    <n v="1424826332"/>
    <x v="555"/>
    <n v="1427414732"/>
    <d v="2015-03-27T00:05:32"/>
    <n v="8.2077625570762966E-2"/>
    <n v="25"/>
    <n v="2"/>
    <x v="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n v="1424442326"/>
    <x v="556"/>
    <n v="1429622726"/>
    <d v="2015-04-21T13:25:26"/>
    <n v="0.16426940639268078"/>
    <n v="20"/>
    <n v="2"/>
    <x v="1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8"/>
    <s v="spaces"/>
    <n v="1425053994"/>
    <x v="557"/>
    <n v="1430234394"/>
    <d v="2015-04-28T15:19:54"/>
    <n v="0.16426940639268078"/>
    <n v="27"/>
    <n v="2"/>
    <x v="1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6"/>
    <s v="food trucks"/>
    <n v="1427390557"/>
    <x v="558"/>
    <n v="1431278557"/>
    <d v="2015-05-10T17:22:37"/>
    <n v="0.12328767123287671"/>
    <n v="26"/>
    <n v="3"/>
    <x v="1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8"/>
    <s v="musical"/>
    <n v="1433014746"/>
    <x v="559"/>
    <n v="1435636740"/>
    <d v="2015-06-30T03:59:00"/>
    <n v="8.3142884322685309E-2"/>
    <n v="30"/>
    <n v="5"/>
    <x v="1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n v="1429449191"/>
    <x v="560"/>
    <n v="1434633191"/>
    <d v="2015-06-18T13:13:11"/>
    <n v="0.16438356164383561"/>
    <n v="19"/>
    <n v="4"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6"/>
    <s v="food trucks"/>
    <n v="1408983864"/>
    <x v="561"/>
    <n v="1411662264"/>
    <d v="2014-09-25T16:24:24"/>
    <n v="8.4931506849315067E-2"/>
    <n v="25"/>
    <n v="8"/>
    <x v="2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5"/>
    <s v="video games"/>
    <n v="1379592786"/>
    <x v="562"/>
    <n v="1382184786"/>
    <d v="2013-10-19T12:13:06"/>
    <n v="8.2191780821917804E-2"/>
    <n v="19"/>
    <n v="9"/>
    <x v="5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n v="1422348093"/>
    <x v="563"/>
    <n v="1424940093"/>
    <d v="2015-02-26T08:41:33"/>
    <n v="8.2191780821917804E-2"/>
    <n v="27"/>
    <n v="1"/>
    <x v="1"/>
    <x v="9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8"/>
    <s v="musical"/>
    <n v="1433254875"/>
    <x v="564"/>
    <n v="1438437600"/>
    <d v="2015-08-01T14:00:00"/>
    <n v="0.16434313165903416"/>
    <n v="2"/>
    <n v="6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n v="1434978130"/>
    <x v="565"/>
    <n v="1437570130"/>
    <d v="2015-07-22T13:02:10"/>
    <n v="8.2191780821917804E-2"/>
    <n v="22"/>
    <n v="6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n v="1423769402"/>
    <x v="566"/>
    <n v="1425827760"/>
    <d v="2015-03-08T15:16:00"/>
    <n v="6.5270104008102445E-2"/>
    <n v="12"/>
    <n v="2"/>
    <x v="1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5"/>
    <s v="mobile games"/>
    <n v="1417508426"/>
    <x v="567"/>
    <n v="1420100426"/>
    <d v="2015-01-01T08:20:26"/>
    <n v="8.2191780821917804E-2"/>
    <n v="2"/>
    <n v="12"/>
    <x v="2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n v="1316013727"/>
    <x v="568"/>
    <n v="1321201327"/>
    <d v="2011-11-13T16:22:07"/>
    <n v="0.16449771689497053"/>
    <n v="14"/>
    <n v="9"/>
    <x v="6"/>
    <x v="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n v="1472843431"/>
    <x v="569"/>
    <n v="1476731431"/>
    <d v="2016-10-17T19:10:31"/>
    <n v="0.12328767123287671"/>
    <n v="2"/>
    <n v="9"/>
    <x v="0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8"/>
    <s v="musical"/>
    <n v="1402294381"/>
    <x v="570"/>
    <n v="1404022381"/>
    <d v="2014-06-29T06:13:01"/>
    <n v="5.4794520547945202E-2"/>
    <n v="9"/>
    <n v="6"/>
    <x v="2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8"/>
    <s v="plays"/>
    <n v="1411485391"/>
    <x v="571"/>
    <n v="1414077391"/>
    <d v="2014-10-23T15:16:31"/>
    <n v="8.2191780821917804E-2"/>
    <n v="23"/>
    <n v="9"/>
    <x v="2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5"/>
    <s v="video games"/>
    <n v="1389038297"/>
    <x v="572"/>
    <n v="1391630297"/>
    <d v="2014-02-05T19:58:17"/>
    <n v="8.2191780821917804E-2"/>
    <n v="6"/>
    <n v="1"/>
    <x v="2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n v="1467736477"/>
    <x v="573"/>
    <n v="1472920477"/>
    <d v="2016-09-03T16:34:37"/>
    <n v="0.16438356164383561"/>
    <n v="5"/>
    <n v="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n v="1330733022"/>
    <x v="574"/>
    <n v="1334622660"/>
    <d v="2012-04-17T00:31:00"/>
    <n v="0.12333961187214798"/>
    <n v="3"/>
    <n v="3"/>
    <x v="7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8"/>
    <s v="spaces"/>
    <n v="1442421352"/>
    <x v="575"/>
    <n v="1445013352"/>
    <d v="2015-10-16T16:35:52"/>
    <n v="8.2191780821917804E-2"/>
    <n v="16"/>
    <n v="9"/>
    <x v="1"/>
    <x v="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n v="1415726460"/>
    <x v="576"/>
    <n v="1420910460"/>
    <d v="2015-01-10T17:21:00"/>
    <n v="0.16438356164383561"/>
    <n v="11"/>
    <n v="11"/>
    <x v="2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8"/>
    <s v="plays"/>
    <n v="1458333811"/>
    <x v="577"/>
    <n v="1460925811"/>
    <d v="2016-04-17T20:43:31"/>
    <n v="8.2191780821917804E-2"/>
    <n v="18"/>
    <n v="3"/>
    <x v="0"/>
    <x v="1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7"/>
    <s v="photobooks"/>
    <n v="1408962270"/>
    <x v="578"/>
    <n v="1414123200"/>
    <d v="2014-10-24T04:00:00"/>
    <n v="0.16365201674275776"/>
    <n v="25"/>
    <n v="8"/>
    <x v="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7"/>
    <s v="places"/>
    <n v="1409089391"/>
    <x v="579"/>
    <n v="1411681391"/>
    <d v="2014-09-25T21:43:11"/>
    <n v="8.2191780821917804E-2"/>
    <n v="26"/>
    <n v="8"/>
    <x v="2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6"/>
    <s v="restaurants"/>
    <n v="1407440918"/>
    <x v="580"/>
    <n v="1411328918"/>
    <d v="2014-09-21T19:48:38"/>
    <n v="0.12328767123287671"/>
    <n v="7"/>
    <n v="8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n v="1453963536"/>
    <x v="581"/>
    <n v="1456555536"/>
    <d v="2016-02-27T06:45:36"/>
    <n v="8.2191780821917804E-2"/>
    <n v="28"/>
    <n v="1"/>
    <x v="0"/>
    <x v="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8"/>
    <s v="plays"/>
    <n v="1458075837"/>
    <x v="582"/>
    <n v="1463259837"/>
    <d v="2016-05-14T21:03:57"/>
    <n v="0.16438356164383561"/>
    <n v="15"/>
    <n v="3"/>
    <x v="0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8"/>
    <s v="plays"/>
    <n v="1434322815"/>
    <x v="583"/>
    <n v="1436914815"/>
    <d v="2015-07-14T23:00:15"/>
    <n v="8.2191780821917804E-2"/>
    <n v="14"/>
    <n v="6"/>
    <x v="1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5"/>
    <s v="video games"/>
    <n v="1406321291"/>
    <x v="584"/>
    <n v="1408913291"/>
    <d v="2014-08-24T20:48:11"/>
    <n v="8.2191780821917804E-2"/>
    <n v="25"/>
    <n v="7"/>
    <x v="2"/>
    <x v="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n v="1438959121"/>
    <x v="585"/>
    <n v="1441516200"/>
    <d v="2015-09-06T05:10:00"/>
    <n v="8.1084443176063961E-2"/>
    <n v="7"/>
    <n v="8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4"/>
    <s v="audio"/>
    <n v="1420668801"/>
    <x v="586"/>
    <n v="1425587220"/>
    <d v="2015-03-05T20:27:00"/>
    <n v="0.15596204337899969"/>
    <n v="7"/>
    <n v="1"/>
    <x v="1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n v="1441209715"/>
    <x v="587"/>
    <n v="1445097715"/>
    <d v="2015-10-17T16:01:55"/>
    <n v="0.12328767123287671"/>
    <n v="2"/>
    <n v="9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8"/>
    <s v="spaces"/>
    <n v="1455025359"/>
    <x v="588"/>
    <n v="1457617359"/>
    <d v="2016-03-10T13:42:39"/>
    <n v="8.2191780821917804E-2"/>
    <n v="9"/>
    <n v="2"/>
    <x v="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n v="1443562848"/>
    <x v="589"/>
    <n v="1446154848"/>
    <d v="2015-10-29T21:40:48"/>
    <n v="8.2191780821917804E-2"/>
    <n v="29"/>
    <n v="9"/>
    <x v="1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n v="1421545247"/>
    <x v="590"/>
    <n v="1424137247"/>
    <d v="2015-02-17T01:40:47"/>
    <n v="8.2191780821917804E-2"/>
    <n v="18"/>
    <n v="1"/>
    <x v="1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n v="1467321194"/>
    <x v="591"/>
    <n v="1469913194"/>
    <d v="2016-07-30T21:13:14"/>
    <n v="8.2191780821917804E-2"/>
    <n v="30"/>
    <n v="6"/>
    <x v="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n v="1443200818"/>
    <x v="592"/>
    <n v="1448388418"/>
    <d v="2015-11-24T18:06:58"/>
    <n v="0.16449771689497053"/>
    <n v="25"/>
    <n v="9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8"/>
    <s v="plays"/>
    <n v="1440701890"/>
    <x v="593"/>
    <n v="1445885890"/>
    <d v="2015-10-26T18:58:10"/>
    <n v="0.16438356164383561"/>
    <n v="27"/>
    <n v="8"/>
    <x v="1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n v="1461874935"/>
    <x v="594"/>
    <n v="1463602935"/>
    <d v="2016-05-18T20:22:15"/>
    <n v="5.4794520547945202E-2"/>
    <n v="28"/>
    <n v="4"/>
    <x v="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n v="1449186941"/>
    <x v="595"/>
    <n v="1454370941"/>
    <d v="2016-02-01T23:55:41"/>
    <n v="0.16438356164383561"/>
    <n v="3"/>
    <n v="12"/>
    <x v="1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n v="1456270753"/>
    <x v="596"/>
    <n v="1458859153"/>
    <d v="2016-03-24T22:39:13"/>
    <n v="8.2077625570802837E-2"/>
    <n v="23"/>
    <n v="2"/>
    <x v="0"/>
    <x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n v="1389399701"/>
    <x v="597"/>
    <n v="1391991701"/>
    <d v="2014-02-10T00:21:41"/>
    <n v="8.2191780821917804E-2"/>
    <n v="11"/>
    <n v="1"/>
    <x v="2"/>
    <x v="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n v="1458336690"/>
    <x v="598"/>
    <n v="1460644440"/>
    <d v="2016-04-14T14:34:00"/>
    <n v="7.3178272450515003E-2"/>
    <n v="18"/>
    <n v="3"/>
    <x v="0"/>
    <x v="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5"/>
    <s v="mobile games"/>
    <n v="1404833717"/>
    <x v="599"/>
    <n v="1407425717"/>
    <d v="2014-08-07T15:35:17"/>
    <n v="8.2191780821917804E-2"/>
    <n v="8"/>
    <n v="7"/>
    <x v="2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6"/>
    <s v="food trucks"/>
    <n v="1414351127"/>
    <x v="600"/>
    <n v="1415909927"/>
    <d v="2014-11-13T20:18:47"/>
    <n v="4.9429223744285593E-2"/>
    <n v="26"/>
    <n v="10"/>
    <x v="2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n v="1420840709"/>
    <x v="601"/>
    <n v="1423432709"/>
    <d v="2015-02-08T21:58:29"/>
    <n v="8.2191780821917804E-2"/>
    <n v="9"/>
    <n v="1"/>
    <x v="1"/>
    <x v="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n v="1441997020"/>
    <x v="602"/>
    <n v="1444589020"/>
    <d v="2015-10-11T18:43:40"/>
    <n v="8.2191780821917804E-2"/>
    <n v="11"/>
    <n v="9"/>
    <x v="1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n v="1345062936"/>
    <x v="603"/>
    <n v="1347004260"/>
    <d v="2012-09-07T07:51:00"/>
    <n v="6.1558980213068361E-2"/>
    <n v="15"/>
    <n v="8"/>
    <x v="7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s v="art books"/>
    <n v="1430124509"/>
    <x v="604"/>
    <n v="1432843500"/>
    <d v="2015-05-28T20:05:00"/>
    <n v="8.6218639015724838E-2"/>
    <n v="27"/>
    <n v="4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n v="1457297932"/>
    <x v="605"/>
    <n v="1462391932"/>
    <d v="2016-05-04T19:58:52"/>
    <n v="0.16152968036528351"/>
    <n v="6"/>
    <n v="3"/>
    <x v="0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n v="1447864021"/>
    <x v="606"/>
    <n v="1451752021"/>
    <d v="2016-01-02T16:27:01"/>
    <n v="0.12328767123287671"/>
    <n v="18"/>
    <n v="11"/>
    <x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n v="1464197269"/>
    <x v="607"/>
    <n v="1466789269"/>
    <d v="2016-06-24T17:27:49"/>
    <n v="8.2191780821917804E-2"/>
    <n v="25"/>
    <n v="5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8"/>
    <s v="spaces"/>
    <n v="1468673092"/>
    <x v="608"/>
    <n v="1471265092"/>
    <d v="2016-08-15T12:44:52"/>
    <n v="8.2191780821917804E-2"/>
    <n v="16"/>
    <n v="7"/>
    <x v="0"/>
    <x v="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8"/>
    <s v="spaces"/>
    <n v="1463648360"/>
    <x v="609"/>
    <n v="1464354720"/>
    <d v="2016-05-27T13:12:00"/>
    <n v="2.2398528665677351E-2"/>
    <n v="19"/>
    <n v="5"/>
    <x v="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8"/>
    <s v="musical"/>
    <n v="1477178238"/>
    <x v="610"/>
    <n v="1479773838"/>
    <d v="2016-11-22T00:17:18"/>
    <n v="8.2305936073072655E-2"/>
    <n v="22"/>
    <n v="10"/>
    <x v="0"/>
    <x v="1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8"/>
    <s v="plays"/>
    <n v="1412328979"/>
    <x v="611"/>
    <n v="1412656200"/>
    <d v="2014-10-07T04:30:00"/>
    <n v="1.0376109842714145E-2"/>
    <n v="3"/>
    <n v="10"/>
    <x v="2"/>
    <x v="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n v="1458240206"/>
    <x v="612"/>
    <n v="1460832206"/>
    <d v="2016-04-16T18:43:26"/>
    <n v="8.2191780821917804E-2"/>
    <n v="17"/>
    <n v="3"/>
    <x v="0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n v="1407178164"/>
    <x v="613"/>
    <n v="1409770164"/>
    <d v="2014-09-03T18:49:24"/>
    <n v="8.2191780821917804E-2"/>
    <n v="4"/>
    <n v="8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n v="1471844704"/>
    <x v="614"/>
    <n v="1474436704"/>
    <d v="2016-09-21T05:45:04"/>
    <n v="8.2191780821917804E-2"/>
    <n v="22"/>
    <n v="8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5"/>
    <s v="mobile games"/>
    <n v="1462515693"/>
    <x v="615"/>
    <n v="1465107693"/>
    <d v="2016-06-05T06:21:33"/>
    <n v="8.2191780821917804E-2"/>
    <n v="6"/>
    <n v="5"/>
    <x v="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n v="1486923722"/>
    <x v="616"/>
    <n v="1489512122"/>
    <d v="2017-03-14T17:22:02"/>
    <n v="8.2077625570802837E-2"/>
    <n v="12"/>
    <n v="2"/>
    <x v="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n v="1386463198"/>
    <x v="617"/>
    <n v="1389055198"/>
    <d v="2014-01-07T00:39:58"/>
    <n v="8.2191780821917804E-2"/>
    <n v="8"/>
    <n v="12"/>
    <x v="5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5"/>
    <s v="video games"/>
    <n v="1355342424"/>
    <x v="618"/>
    <n v="1357934424"/>
    <d v="2013-01-11T20:00:24"/>
    <n v="8.2191780821917804E-2"/>
    <n v="12"/>
    <n v="12"/>
    <x v="7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n v="1373971408"/>
    <x v="619"/>
    <n v="1376563408"/>
    <d v="2013-08-15T10:43:28"/>
    <n v="8.2191780821917804E-2"/>
    <n v="16"/>
    <n v="7"/>
    <x v="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8"/>
    <s v="spaces"/>
    <n v="1422328795"/>
    <x v="620"/>
    <n v="1424920795"/>
    <d v="2015-02-26T03:19:55"/>
    <n v="8.2191780821917804E-2"/>
    <n v="27"/>
    <n v="1"/>
    <x v="1"/>
    <x v="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n v="1452124531"/>
    <x v="621"/>
    <n v="1457308531"/>
    <d v="2016-03-06T23:55:31"/>
    <n v="0.16438356164383561"/>
    <n v="6"/>
    <n v="1"/>
    <x v="0"/>
    <x v="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5"/>
    <s v="mobile games"/>
    <n v="1455377729"/>
    <x v="622"/>
    <n v="1457966129"/>
    <d v="2016-03-14T14:35:29"/>
    <n v="8.2077625570762966E-2"/>
    <n v="13"/>
    <n v="2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n v="1373548520"/>
    <x v="623"/>
    <n v="1376140520"/>
    <d v="2013-08-10T13:15:20"/>
    <n v="8.2191780821917804E-2"/>
    <n v="11"/>
    <n v="7"/>
    <x v="5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6"/>
    <s v="food trucks"/>
    <n v="1407088592"/>
    <x v="624"/>
    <n v="1412272592"/>
    <d v="2014-10-02T17:56:32"/>
    <n v="0.16438356164383561"/>
    <n v="3"/>
    <n v="8"/>
    <x v="2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n v="1445336607"/>
    <x v="625"/>
    <n v="1449914400"/>
    <d v="2015-12-12T10:00:00"/>
    <n v="0.14516086377474968"/>
    <n v="20"/>
    <n v="10"/>
    <x v="1"/>
    <x v="1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7"/>
    <s v="places"/>
    <n v="1432742458"/>
    <x v="626"/>
    <n v="1437926458"/>
    <d v="2015-07-26T16:00:58"/>
    <n v="0.16438356164383561"/>
    <n v="27"/>
    <n v="5"/>
    <x v="1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n v="1425236644"/>
    <x v="627"/>
    <n v="1427825044"/>
    <d v="2015-03-31T18:04:04"/>
    <n v="8.2077625570802837E-2"/>
    <n v="1"/>
    <n v="3"/>
    <x v="1"/>
    <x v="1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8"/>
    <s v="plays"/>
    <n v="1457450958"/>
    <x v="628"/>
    <n v="1462631358"/>
    <d v="2016-05-07T14:29:18"/>
    <n v="0.16426940639270071"/>
    <n v="8"/>
    <n v="3"/>
    <x v="0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6"/>
    <s v="food trucks"/>
    <n v="1435206474"/>
    <x v="629"/>
    <n v="1438662474"/>
    <d v="2015-08-04T04:27:54"/>
    <n v="0.1095890410958904"/>
    <n v="25"/>
    <n v="6"/>
    <x v="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5"/>
    <s v="video games"/>
    <n v="1456764095"/>
    <x v="630"/>
    <n v="1459352495"/>
    <d v="2016-03-30T15:41:35"/>
    <n v="8.2077625570782894E-2"/>
    <n v="29"/>
    <n v="2"/>
    <x v="0"/>
    <x v="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7"/>
    <s v="people"/>
    <n v="1421637991"/>
    <x v="631"/>
    <n v="1424229991"/>
    <d v="2015-02-18T03:26:31"/>
    <n v="8.2191780821917804E-2"/>
    <n v="19"/>
    <n v="1"/>
    <x v="1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n v="1475776127"/>
    <x v="632"/>
    <n v="1479667727"/>
    <d v="2016-11-20T18:48:47"/>
    <n v="0.12340182648399169"/>
    <n v="6"/>
    <n v="10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6"/>
    <s v="food trucks"/>
    <n v="1405626903"/>
    <x v="633"/>
    <n v="1410810903"/>
    <d v="2014-09-15T19:55:03"/>
    <n v="0.16438356164383561"/>
    <n v="17"/>
    <n v="7"/>
    <x v="2"/>
    <x v="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6"/>
    <s v="food trucks"/>
    <n v="1422067870"/>
    <x v="634"/>
    <n v="1424746800"/>
    <d v="2015-02-24T03:00:00"/>
    <n v="8.4948313039048151E-2"/>
    <n v="24"/>
    <n v="1"/>
    <x v="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5"/>
    <s v="video games"/>
    <n v="1457686464"/>
    <x v="635"/>
    <n v="1460274864"/>
    <d v="2016-04-10T07:54:24"/>
    <n v="8.2077625570802837E-2"/>
    <n v="11"/>
    <n v="3"/>
    <x v="0"/>
    <x v="1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6"/>
    <s v="food trucks"/>
    <n v="1463504566"/>
    <x v="636"/>
    <n v="1466096566"/>
    <d v="2016-06-16T17:02:46"/>
    <n v="8.2191780821917804E-2"/>
    <n v="17"/>
    <n v="5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6"/>
    <s v="restaurants"/>
    <n v="1426463772"/>
    <x v="637"/>
    <n v="1431647772"/>
    <d v="2015-05-14T23:56:12"/>
    <n v="0.16438356164383561"/>
    <n v="15"/>
    <n v="3"/>
    <x v="1"/>
    <x v="1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8"/>
    <s v="spaces"/>
    <n v="1430237094"/>
    <x v="638"/>
    <n v="1432828740"/>
    <d v="2015-05-28T15:59:00"/>
    <n v="8.218055555556282E-2"/>
    <n v="28"/>
    <n v="4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8"/>
    <s v="spaces"/>
    <n v="1441738821"/>
    <x v="639"/>
    <n v="1444330821"/>
    <d v="2015-10-08T19:00:21"/>
    <n v="8.2191780821917804E-2"/>
    <n v="8"/>
    <n v="9"/>
    <x v="1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8"/>
    <s v="spaces"/>
    <n v="1440830134"/>
    <x v="640"/>
    <n v="1443422134"/>
    <d v="2015-09-28T06:35:34"/>
    <n v="8.2191780821917804E-2"/>
    <n v="29"/>
    <n v="8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n v="1402343765"/>
    <x v="641"/>
    <n v="1404356400"/>
    <d v="2014-07-03T03:00:00"/>
    <n v="6.3820237189245066E-2"/>
    <n v="9"/>
    <n v="6"/>
    <x v="2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5"/>
    <s v="video games"/>
    <n v="1393038927"/>
    <x v="642"/>
    <n v="1395627327"/>
    <d v="2014-03-24T02:15:27"/>
    <n v="8.2077625570782894E-2"/>
    <n v="22"/>
    <n v="2"/>
    <x v="2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5"/>
    <s v="video games"/>
    <n v="1378714687"/>
    <x v="643"/>
    <n v="1381306687"/>
    <d v="2013-10-09T08:18:07"/>
    <n v="8.2191780821917804E-2"/>
    <n v="9"/>
    <n v="9"/>
    <x v="5"/>
    <x v="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5"/>
    <s v="video games"/>
    <n v="1406140369"/>
    <x v="644"/>
    <n v="1411324369"/>
    <d v="2014-09-21T18:32:49"/>
    <n v="0.16438356164383561"/>
    <n v="23"/>
    <n v="7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5"/>
    <s v="video games"/>
    <n v="1392321509"/>
    <x v="645"/>
    <n v="1394909909"/>
    <d v="2014-03-15T18:58:29"/>
    <n v="8.2077625570762966E-2"/>
    <n v="13"/>
    <n v="2"/>
    <x v="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6"/>
    <s v="food trucks"/>
    <n v="1402009632"/>
    <x v="646"/>
    <n v="1404601632"/>
    <d v="2014-07-05T23:07:12"/>
    <n v="8.2191780821917804E-2"/>
    <n v="5"/>
    <n v="6"/>
    <x v="2"/>
    <x v="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6"/>
    <s v="food trucks"/>
    <n v="1448438136"/>
    <x v="647"/>
    <n v="1451030136"/>
    <d v="2015-12-25T07:55:36"/>
    <n v="8.2191780821917804E-2"/>
    <n v="25"/>
    <n v="11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6"/>
    <s v="food trucks"/>
    <n v="1409944421"/>
    <x v="648"/>
    <n v="1412536421"/>
    <d v="2014-10-05T19:13:41"/>
    <n v="8.2191780821917804E-2"/>
    <n v="5"/>
    <n v="9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8"/>
    <s v="plays"/>
    <n v="1418379324"/>
    <x v="649"/>
    <n v="1420971324"/>
    <d v="2015-01-11T10:15:24"/>
    <n v="8.2191780821917804E-2"/>
    <n v="12"/>
    <n v="12"/>
    <x v="2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8"/>
    <s v="plays"/>
    <n v="1461027388"/>
    <x v="650"/>
    <n v="1463619388"/>
    <d v="2016-05-19T00:56:28"/>
    <n v="8.2191780821917804E-2"/>
    <n v="19"/>
    <n v="4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8"/>
    <s v="plays"/>
    <n v="1463783521"/>
    <x v="651"/>
    <n v="1466375521"/>
    <d v="2016-06-19T22:32:01"/>
    <n v="8.2191780821917804E-2"/>
    <n v="20"/>
    <n v="5"/>
    <x v="0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n v="1453230569"/>
    <x v="652"/>
    <n v="1455822569"/>
    <d v="2016-02-18T19:09:29"/>
    <n v="8.2191780821917804E-2"/>
    <n v="19"/>
    <n v="1"/>
    <x v="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n v="1407535994"/>
    <x v="653"/>
    <n v="1410127994"/>
    <d v="2014-09-07T22:13:14"/>
    <n v="8.2191780821917804E-2"/>
    <n v="8"/>
    <n v="8"/>
    <x v="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6"/>
    <s v="food trucks"/>
    <n v="1422001763"/>
    <x v="654"/>
    <n v="1424593763"/>
    <d v="2015-02-22T08:29:23"/>
    <n v="8.2191780821917804E-2"/>
    <n v="23"/>
    <n v="1"/>
    <x v="1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n v="1460647108"/>
    <x v="655"/>
    <n v="1463239108"/>
    <d v="2016-05-14T15:18:28"/>
    <n v="8.2191780821917804E-2"/>
    <n v="14"/>
    <n v="4"/>
    <x v="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n v="1443220372"/>
    <x v="656"/>
    <n v="1446766372"/>
    <d v="2015-11-05T23:32:52"/>
    <n v="0.11244292237444252"/>
    <n v="25"/>
    <n v="9"/>
    <x v="1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n v="1435160452"/>
    <x v="657"/>
    <n v="1437861540"/>
    <d v="2015-07-25T21:59:00"/>
    <n v="8.5650938609854177E-2"/>
    <n v="24"/>
    <n v="6"/>
    <x v="1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n v="1460666721"/>
    <x v="658"/>
    <n v="1461530721"/>
    <d v="2016-04-24T20:45:21"/>
    <n v="2.7397260273972601E-2"/>
    <n v="14"/>
    <n v="4"/>
    <x v="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n v="1468180462"/>
    <x v="659"/>
    <n v="1473044340"/>
    <d v="2016-09-05T02:59:00"/>
    <n v="0.15423255961440976"/>
    <n v="10"/>
    <n v="7"/>
    <x v="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8"/>
    <s v="spaces"/>
    <n v="1418046247"/>
    <x v="660"/>
    <n v="1420724460"/>
    <d v="2015-01-08T13:41:00"/>
    <n v="8.4925577118203407E-2"/>
    <n v="8"/>
    <n v="12"/>
    <x v="2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n v="1418745405"/>
    <x v="661"/>
    <n v="1421337405"/>
    <d v="2015-01-15T15:56:45"/>
    <n v="8.2191780821917804E-2"/>
    <n v="16"/>
    <n v="12"/>
    <x v="2"/>
    <x v="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n v="1432912170"/>
    <x v="662"/>
    <n v="1435504170"/>
    <d v="2015-06-28T15:09:30"/>
    <n v="8.2191780821917804E-2"/>
    <n v="29"/>
    <n v="5"/>
    <x v="1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n v="1458569302"/>
    <x v="663"/>
    <n v="1463753302"/>
    <d v="2016-05-20T14:08:22"/>
    <n v="0.16438356164383561"/>
    <n v="21"/>
    <n v="3"/>
    <x v="0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n v="1428507409"/>
    <x v="664"/>
    <n v="1432479600"/>
    <d v="2015-05-24T15:00:00"/>
    <n v="0.12595735032977345"/>
    <n v="8"/>
    <n v="4"/>
    <x v="1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n v="1430996150"/>
    <x v="665"/>
    <n v="1433587620"/>
    <d v="2015-06-06T10:47:00"/>
    <n v="8.2174974632144848E-2"/>
    <n v="7"/>
    <n v="5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n v="1434569739"/>
    <x v="666"/>
    <n v="1437161739"/>
    <d v="2015-07-17T19:35:39"/>
    <n v="8.2191780821917804E-2"/>
    <n v="17"/>
    <n v="6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n v="1480831467"/>
    <x v="667"/>
    <n v="1483423467"/>
    <d v="2017-01-03T06:04:27"/>
    <n v="8.2191780821917804E-2"/>
    <n v="4"/>
    <n v="12"/>
    <x v="0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n v="1453805834"/>
    <x v="668"/>
    <n v="1456397834"/>
    <d v="2016-02-25T10:57:14"/>
    <n v="8.2191780821917804E-2"/>
    <n v="26"/>
    <n v="1"/>
    <x v="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n v="1442348558"/>
    <x v="669"/>
    <n v="1444940558"/>
    <d v="2015-10-15T20:22:38"/>
    <n v="8.2191780821917804E-2"/>
    <n v="15"/>
    <n v="9"/>
    <x v="1"/>
    <x v="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6"/>
    <s v="food trucks"/>
    <n v="1412652157"/>
    <x v="670"/>
    <n v="1415247757"/>
    <d v="2014-11-06T04:22:37"/>
    <n v="8.2305936073072655E-2"/>
    <n v="7"/>
    <n v="10"/>
    <x v="2"/>
    <x v="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6"/>
    <s v="food trucks"/>
    <n v="1423502636"/>
    <x v="671"/>
    <n v="1426091036"/>
    <d v="2015-03-11T16:23:56"/>
    <n v="8.2077625570802837E-2"/>
    <n v="9"/>
    <n v="2"/>
    <x v="1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6"/>
    <s v="food trucks"/>
    <n v="1452807313"/>
    <x v="672"/>
    <n v="1455399313"/>
    <d v="2016-02-13T21:35:13"/>
    <n v="8.2191780821917804E-2"/>
    <n v="14"/>
    <n v="1"/>
    <x v="0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8"/>
    <s v="plays"/>
    <n v="1430321659"/>
    <x v="673"/>
    <n v="1432913659"/>
    <d v="2015-05-29T15:34:19"/>
    <n v="8.2191780821917804E-2"/>
    <n v="29"/>
    <n v="4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8"/>
    <s v="plays"/>
    <n v="1425270876"/>
    <x v="674"/>
    <n v="1427427276"/>
    <d v="2015-03-27T03:34:36"/>
    <n v="6.8378995433776665E-2"/>
    <n v="2"/>
    <n v="3"/>
    <x v="1"/>
    <x v="1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8"/>
    <s v="musical"/>
    <n v="1408031405"/>
    <x v="675"/>
    <n v="1410191405"/>
    <d v="2014-09-08T15:50:05"/>
    <n v="6.8493150684931503E-2"/>
    <n v="14"/>
    <n v="8"/>
    <x v="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8"/>
    <s v="plays"/>
    <n v="1406131023"/>
    <x v="676"/>
    <n v="1407168000"/>
    <d v="2014-08-04T16:00:00"/>
    <n v="3.2882324961944619E-2"/>
    <n v="23"/>
    <n v="7"/>
    <x v="2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8"/>
    <s v="plays"/>
    <n v="1410148457"/>
    <x v="677"/>
    <n v="1412740457"/>
    <d v="2014-10-08T03:54:17"/>
    <n v="8.2191780821917804E-2"/>
    <n v="8"/>
    <n v="9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8"/>
    <s v="plays"/>
    <n v="1450619123"/>
    <x v="678"/>
    <n v="1452234840"/>
    <d v="2016-01-08T06:34:00"/>
    <n v="5.123404997463931E-2"/>
    <n v="20"/>
    <n v="12"/>
    <x v="1"/>
    <x v="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5"/>
    <s v="video games"/>
    <n v="1405130663"/>
    <x v="679"/>
    <n v="1408154663"/>
    <d v="2014-08-16T02:04:23"/>
    <n v="9.5890410958904104E-2"/>
    <n v="12"/>
    <n v="7"/>
    <x v="2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n v="1405714217"/>
    <x v="680"/>
    <n v="1409602217"/>
    <d v="2014-09-01T20:10:17"/>
    <n v="0.12328767123287671"/>
    <n v="18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8"/>
    <s v="plays"/>
    <n v="1419213664"/>
    <x v="681"/>
    <n v="1421781360"/>
    <d v="2015-01-20T19:16:00"/>
    <n v="8.1421106037534677E-2"/>
    <n v="22"/>
    <n v="12"/>
    <x v="2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8"/>
    <s v="spaces"/>
    <n v="1440130891"/>
    <x v="682"/>
    <n v="1442722891"/>
    <d v="2015-09-20T04:21:31"/>
    <n v="8.2191780821917804E-2"/>
    <n v="21"/>
    <n v="8"/>
    <x v="1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n v="1459435149"/>
    <x v="683"/>
    <n v="1463201940"/>
    <d v="2016-05-14T04:59:00"/>
    <n v="0.11944415905632075"/>
    <n v="31"/>
    <n v="3"/>
    <x v="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n v="1452874832"/>
    <x v="684"/>
    <n v="1455466832"/>
    <d v="2016-02-14T16:20:32"/>
    <n v="8.2191780821917804E-2"/>
    <n v="15"/>
    <n v="1"/>
    <x v="0"/>
    <x v="9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5"/>
    <s v="video games"/>
    <n v="1395318848"/>
    <x v="685"/>
    <n v="1397910848"/>
    <d v="2014-04-19T12:34:08"/>
    <n v="8.2191780821917804E-2"/>
    <n v="20"/>
    <n v="3"/>
    <x v="2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5"/>
    <s v="mobile games"/>
    <n v="1411775700"/>
    <x v="686"/>
    <n v="1416963300"/>
    <d v="2014-11-26T00:55:00"/>
    <n v="0.16449771689497053"/>
    <n v="26"/>
    <n v="9"/>
    <x v="2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n v="1425186785"/>
    <x v="687"/>
    <n v="1427772120"/>
    <d v="2015-03-31T03:22:00"/>
    <n v="8.1980435058338186E-2"/>
    <n v="1"/>
    <n v="3"/>
    <x v="1"/>
    <x v="1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8"/>
    <s v="plays"/>
    <n v="1416311351"/>
    <x v="688"/>
    <n v="1420199351"/>
    <d v="2015-01-02T11:49:11"/>
    <n v="0.12328767123287671"/>
    <n v="18"/>
    <n v="11"/>
    <x v="2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8"/>
    <s v="plays"/>
    <n v="1407832642"/>
    <x v="689"/>
    <n v="1410424642"/>
    <d v="2014-09-11T08:37:22"/>
    <n v="8.2191780821917804E-2"/>
    <n v="12"/>
    <n v="8"/>
    <x v="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n v="1429290060"/>
    <x v="690"/>
    <n v="1433178060"/>
    <d v="2015-06-01T17:01:00"/>
    <n v="0.12328767123287671"/>
    <n v="17"/>
    <n v="4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n v="1452058282"/>
    <x v="691"/>
    <n v="1455753540"/>
    <d v="2016-02-17T23:59:00"/>
    <n v="0.11717586250633259"/>
    <n v="6"/>
    <n v="1"/>
    <x v="0"/>
    <x v="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n v="1365515684"/>
    <x v="692"/>
    <n v="1369403684"/>
    <d v="2013-05-24T13:54:44"/>
    <n v="0.12328767123287671"/>
    <n v="9"/>
    <n v="4"/>
    <x v="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n v="1420766700"/>
    <x v="693"/>
    <n v="1423185900"/>
    <d v="2015-02-06T01:25:00"/>
    <n v="7.6712328767123292E-2"/>
    <n v="9"/>
    <n v="1"/>
    <x v="1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5"/>
    <s v="video games"/>
    <n v="1395687664"/>
    <x v="694"/>
    <n v="1396810864"/>
    <d v="2014-04-06T19:01:04"/>
    <n v="3.5616438356164383E-2"/>
    <n v="24"/>
    <n v="3"/>
    <x v="2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n v="1422417761"/>
    <x v="695"/>
    <n v="1425009761"/>
    <d v="2015-02-27T04:02:41"/>
    <n v="8.2191780821917804E-2"/>
    <n v="28"/>
    <n v="1"/>
    <x v="1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6"/>
    <s v="food trucks"/>
    <n v="1422641240"/>
    <x v="696"/>
    <n v="1425233240"/>
    <d v="2015-03-01T18:07:20"/>
    <n v="8.2191780821917804E-2"/>
    <n v="30"/>
    <n v="1"/>
    <x v="1"/>
    <x v="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n v="1465171833"/>
    <x v="697"/>
    <n v="1470355833"/>
    <d v="2016-08-05T00:10:33"/>
    <n v="0.16438356164383561"/>
    <n v="6"/>
    <n v="6"/>
    <x v="0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n v="1425143965"/>
    <x v="698"/>
    <n v="1429028365"/>
    <d v="2015-04-14T16:19:25"/>
    <n v="0.12317351598176174"/>
    <n v="28"/>
    <n v="2"/>
    <x v="1"/>
    <x v="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6"/>
    <s v="food trucks"/>
    <n v="1458461521"/>
    <x v="699"/>
    <n v="1463645521"/>
    <d v="2016-05-19T08:12:01"/>
    <n v="0.16438356164383561"/>
    <n v="20"/>
    <n v="3"/>
    <x v="0"/>
    <x v="1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n v="1397677790"/>
    <x v="700"/>
    <n v="1401997790"/>
    <d v="2014-06-05T19:49:50"/>
    <n v="0.13698630136986301"/>
    <n v="16"/>
    <n v="4"/>
    <x v="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8"/>
    <s v="spaces"/>
    <n v="1434643559"/>
    <x v="701"/>
    <n v="1439827559"/>
    <d v="2015-08-17T16:05:59"/>
    <n v="0.16438356164383561"/>
    <n v="18"/>
    <n v="6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8"/>
    <s v="plays"/>
    <n v="1429125268"/>
    <x v="702"/>
    <n v="1431717268"/>
    <d v="2015-05-15T19:14:28"/>
    <n v="8.2191780821917804E-2"/>
    <n v="15"/>
    <n v="4"/>
    <x v="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8"/>
    <s v="plays"/>
    <n v="1403169690"/>
    <x v="703"/>
    <n v="1405761690"/>
    <d v="2014-07-19T09:21:30"/>
    <n v="8.2191780821917804E-2"/>
    <n v="19"/>
    <n v="6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8"/>
    <s v="plays"/>
    <n v="1406572381"/>
    <x v="704"/>
    <n v="1409070480"/>
    <d v="2014-08-26T16:28:00"/>
    <n v="7.9214199644865063E-2"/>
    <n v="28"/>
    <n v="7"/>
    <x v="2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8"/>
    <s v="plays"/>
    <n v="1450718661"/>
    <x v="705"/>
    <n v="1453310661"/>
    <d v="2016-01-20T17:24:21"/>
    <n v="8.2191780821917804E-2"/>
    <n v="21"/>
    <n v="12"/>
    <x v="1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5"/>
    <s v="video games"/>
    <n v="1464639614"/>
    <x v="706"/>
    <n v="1467231614"/>
    <d v="2016-06-29T20:20:14"/>
    <n v="8.2191780821917804E-2"/>
    <n v="30"/>
    <n v="5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n v="1466787335"/>
    <x v="707"/>
    <n v="1469980800"/>
    <d v="2016-07-31T16:00:00"/>
    <n v="0.1012641108574502"/>
    <n v="24"/>
    <n v="6"/>
    <x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6"/>
    <s v="food trucks"/>
    <n v="1427231138"/>
    <x v="708"/>
    <n v="1429823138"/>
    <d v="2015-04-23T21:05:38"/>
    <n v="8.2191780821917804E-2"/>
    <n v="24"/>
    <n v="3"/>
    <x v="1"/>
    <x v="1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n v="1453931572"/>
    <x v="709"/>
    <n v="1456523572"/>
    <d v="2016-02-26T21:52:52"/>
    <n v="8.2191780821917804E-2"/>
    <n v="27"/>
    <n v="1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n v="1480361115"/>
    <x v="710"/>
    <n v="1482953115"/>
    <d v="2016-12-28T19:25:15"/>
    <n v="8.2191780821917804E-2"/>
    <n v="28"/>
    <n v="11"/>
    <x v="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8"/>
    <s v="spaces"/>
    <n v="1428896706"/>
    <x v="711"/>
    <n v="1434080706"/>
    <d v="2015-06-12T03:45:06"/>
    <n v="0.16438356164383561"/>
    <n v="13"/>
    <n v="4"/>
    <x v="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n v="1411411564"/>
    <x v="712"/>
    <n v="1414533600"/>
    <d v="2014-10-28T22:00:00"/>
    <n v="9.8999112125821825E-2"/>
    <n v="22"/>
    <n v="9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7"/>
    <s v="places"/>
    <n v="1400634728"/>
    <x v="713"/>
    <n v="1403122380"/>
    <d v="2014-06-18T20:13:00"/>
    <n v="7.8882927447996007E-2"/>
    <n v="21"/>
    <n v="5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8"/>
    <s v="spaces"/>
    <n v="1406986278"/>
    <x v="714"/>
    <n v="1409547600"/>
    <d v="2014-09-01T05:00:00"/>
    <n v="8.1218987823446429E-2"/>
    <n v="2"/>
    <n v="8"/>
    <x v="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8"/>
    <s v="musical"/>
    <n v="1434365022"/>
    <x v="715"/>
    <n v="1436957022"/>
    <d v="2015-07-15T10:43:42"/>
    <n v="8.2191780821917804E-2"/>
    <n v="15"/>
    <n v="6"/>
    <x v="1"/>
    <x v="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n v="1399557925"/>
    <x v="716"/>
    <n v="1400853925"/>
    <d v="2014-05-23T14:05:25"/>
    <n v="4.1095890410958902E-2"/>
    <n v="8"/>
    <n v="5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8"/>
    <s v="plays"/>
    <n v="1407847161"/>
    <x v="717"/>
    <n v="1410439161"/>
    <d v="2014-09-11T12:39:21"/>
    <n v="8.2191780821917804E-2"/>
    <n v="12"/>
    <n v="8"/>
    <x v="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8"/>
    <s v="plays"/>
    <n v="1424701775"/>
    <x v="718"/>
    <n v="1427169540"/>
    <d v="2015-03-24T03:59:00"/>
    <n v="7.8252314814814525E-2"/>
    <n v="23"/>
    <n v="2"/>
    <x v="1"/>
    <x v="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n v="1323084816"/>
    <x v="719"/>
    <n v="1325763180"/>
    <d v="2012-01-05T11:33:00"/>
    <n v="8.4930365296795943E-2"/>
    <n v="5"/>
    <n v="12"/>
    <x v="6"/>
    <x v="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n v="1398862875"/>
    <x v="720"/>
    <n v="1401595200"/>
    <d v="2014-06-01T04:00:00"/>
    <n v="8.6641457382041792E-2"/>
    <n v="30"/>
    <n v="4"/>
    <x v="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4"/>
    <s v="audio"/>
    <n v="1469725209"/>
    <x v="721"/>
    <n v="1472317209"/>
    <d v="2016-08-27T17:00:09"/>
    <n v="8.2191780821917804E-2"/>
    <n v="28"/>
    <n v="7"/>
    <x v="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n v="1404947422"/>
    <x v="722"/>
    <n v="1409412600"/>
    <d v="2014-08-30T15:30:00"/>
    <n v="0.1415898655504961"/>
    <n v="9"/>
    <n v="7"/>
    <x v="2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8"/>
    <s v="plays"/>
    <n v="1417053748"/>
    <x v="723"/>
    <n v="1419645748"/>
    <d v="2014-12-27T02:02:28"/>
    <n v="8.2191780821917804E-2"/>
    <n v="27"/>
    <n v="11"/>
    <x v="2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n v="1449194137"/>
    <x v="724"/>
    <n v="1451786137"/>
    <d v="2016-01-03T01:55:37"/>
    <n v="8.2191780821917804E-2"/>
    <n v="4"/>
    <n v="12"/>
    <x v="1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n v="1429631125"/>
    <x v="725"/>
    <n v="1432223125"/>
    <d v="2015-05-21T15:45:25"/>
    <n v="8.2191780821917804E-2"/>
    <n v="21"/>
    <n v="4"/>
    <x v="1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n v="1407357002"/>
    <x v="726"/>
    <n v="1409949002"/>
    <d v="2014-09-05T20:30:02"/>
    <n v="8.2191780821917804E-2"/>
    <n v="6"/>
    <n v="8"/>
    <x v="2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n v="1375403523"/>
    <x v="727"/>
    <n v="1377995523"/>
    <d v="2013-09-01T00:32:03"/>
    <n v="8.2191780821917804E-2"/>
    <n v="2"/>
    <n v="8"/>
    <x v="5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8"/>
    <s v="spaces"/>
    <n v="1465832123"/>
    <x v="728"/>
    <n v="1467473723"/>
    <d v="2016-07-02T15:35:23"/>
    <n v="5.2054794520547946E-2"/>
    <n v="13"/>
    <n v="6"/>
    <x v="0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n v="1412215962"/>
    <x v="729"/>
    <n v="1414807962"/>
    <d v="2014-11-01T02:12:42"/>
    <n v="8.2191780821917804E-2"/>
    <n v="2"/>
    <n v="10"/>
    <x v="2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6"/>
    <s v="food trucks"/>
    <n v="1401312808"/>
    <x v="730"/>
    <n v="1403904808"/>
    <d v="2014-06-27T21:33:28"/>
    <n v="8.2191780821917804E-2"/>
    <n v="28"/>
    <n v="5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n v="1416285141"/>
    <x v="731"/>
    <n v="1418877141"/>
    <d v="2014-12-18T04:32:21"/>
    <n v="8.2191780821917804E-2"/>
    <n v="18"/>
    <n v="11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n v="1422489694"/>
    <x v="732"/>
    <n v="1425081694"/>
    <d v="2015-02-28T00:01:34"/>
    <n v="8.2191780821917804E-2"/>
    <n v="29"/>
    <n v="1"/>
    <x v="1"/>
    <x v="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n v="1414358778"/>
    <x v="733"/>
    <n v="1416176778"/>
    <d v="2014-11-16T22:26:18"/>
    <n v="5.7648401826477375E-2"/>
    <n v="26"/>
    <n v="10"/>
    <x v="2"/>
    <x v="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n v="1452261069"/>
    <x v="734"/>
    <n v="1457445069"/>
    <d v="2016-03-08T13:51:09"/>
    <n v="0.16438356164383561"/>
    <n v="8"/>
    <n v="1"/>
    <x v="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n v="1449045531"/>
    <x v="735"/>
    <n v="1451637531"/>
    <d v="2016-01-01T08:38:51"/>
    <n v="8.2191780821917804E-2"/>
    <n v="2"/>
    <n v="12"/>
    <x v="1"/>
    <x v="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7"/>
    <s v="nature"/>
    <n v="1428974199"/>
    <x v="736"/>
    <n v="1430270199"/>
    <d v="2015-04-29T01:16:39"/>
    <n v="4.1095890410958902E-2"/>
    <n v="14"/>
    <n v="4"/>
    <x v="1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6"/>
    <s v="food trucks"/>
    <n v="1444341462"/>
    <x v="737"/>
    <n v="1449529062"/>
    <d v="2015-12-07T22:57:42"/>
    <n v="0.16449771689499046"/>
    <n v="8"/>
    <n v="10"/>
    <x v="1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n v="1434557004"/>
    <x v="738"/>
    <n v="1437149004"/>
    <d v="2015-07-17T16:03:24"/>
    <n v="8.2191780821917804E-2"/>
    <n v="17"/>
    <n v="6"/>
    <x v="1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8"/>
    <s v="plays"/>
    <n v="1462232309"/>
    <x v="739"/>
    <n v="1464824309"/>
    <d v="2016-06-01T23:38:29"/>
    <n v="8.2191780821917804E-2"/>
    <n v="2"/>
    <n v="5"/>
    <x v="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8"/>
    <s v="plays"/>
    <n v="1473416906"/>
    <x v="740"/>
    <n v="1476008906"/>
    <d v="2016-10-09T10:28:26"/>
    <n v="8.2191780821917804E-2"/>
    <n v="9"/>
    <n v="9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8"/>
    <s v="spaces"/>
    <n v="1464827780"/>
    <x v="741"/>
    <n v="1470011780"/>
    <d v="2016-08-01T00:36:20"/>
    <n v="0.16438356164383561"/>
    <n v="2"/>
    <n v="6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n v="1381583948"/>
    <x v="742"/>
    <n v="1384179548"/>
    <d v="2013-11-11T14:19:08"/>
    <n v="8.2305936073072655E-2"/>
    <n v="12"/>
    <n v="10"/>
    <x v="5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n v="1434658456"/>
    <x v="743"/>
    <n v="1437250456"/>
    <d v="2015-07-18T20:14:16"/>
    <n v="8.2191780821917804E-2"/>
    <n v="18"/>
    <n v="6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n v="1343993448"/>
    <x v="744"/>
    <n v="1346585448"/>
    <d v="2012-09-02T11:30:48"/>
    <n v="8.2191780821917804E-2"/>
    <n v="3"/>
    <n v="8"/>
    <x v="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5"/>
    <s v="mobile games"/>
    <n v="1483307131"/>
    <x v="745"/>
    <n v="1485035131"/>
    <d v="2017-01-21T21:45:31"/>
    <n v="5.4794520547945202E-2"/>
    <n v="1"/>
    <n v="1"/>
    <x v="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n v="1488140119"/>
    <x v="746"/>
    <n v="1493320519"/>
    <d v="2017-04-27T19:15:19"/>
    <n v="0.16426940639268078"/>
    <n v="26"/>
    <n v="2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n v="1442850513"/>
    <x v="747"/>
    <n v="1445874513"/>
    <d v="2015-10-26T15:48:33"/>
    <n v="9.5890410958904104E-2"/>
    <n v="21"/>
    <n v="9"/>
    <x v="1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n v="1441134142"/>
    <x v="748"/>
    <n v="1443726142"/>
    <d v="2015-10-01T19:02:22"/>
    <n v="8.2191780821917804E-2"/>
    <n v="1"/>
    <n v="9"/>
    <x v="1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8"/>
    <s v="musical"/>
    <n v="1420798277"/>
    <x v="749"/>
    <n v="1424081477"/>
    <d v="2015-02-16T10:11:17"/>
    <n v="0.10410958904109589"/>
    <n v="9"/>
    <n v="1"/>
    <x v="1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n v="1415050395"/>
    <x v="750"/>
    <n v="1418938395"/>
    <d v="2014-12-18T21:33:15"/>
    <n v="0.12328767123287671"/>
    <n v="3"/>
    <n v="11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n v="1450822938"/>
    <x v="751"/>
    <n v="1456006938"/>
    <d v="2016-02-20T22:22:18"/>
    <n v="0.16438356164383561"/>
    <n v="22"/>
    <n v="12"/>
    <x v="1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5"/>
    <s v="video games"/>
    <n v="1481181169"/>
    <x v="752"/>
    <n v="1483773169"/>
    <d v="2017-01-07T07:12:49"/>
    <n v="8.2191780821917804E-2"/>
    <n v="8"/>
    <n v="12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n v="1416445931"/>
    <x v="753"/>
    <n v="1421543520"/>
    <d v="2015-01-18T01:12:00"/>
    <n v="0.16164348680874466"/>
    <n v="20"/>
    <n v="11"/>
    <x v="2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n v="1483372559"/>
    <x v="754"/>
    <n v="1485964559"/>
    <d v="2017-02-01T15:55:59"/>
    <n v="8.2191780821917804E-2"/>
    <n v="2"/>
    <n v="1"/>
    <x v="3"/>
    <x v="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n v="1430851151"/>
    <x v="755"/>
    <n v="1433443151"/>
    <d v="2015-06-04T18:39:11"/>
    <n v="8.2191780821917804E-2"/>
    <n v="5"/>
    <n v="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n v="1418812247"/>
    <x v="756"/>
    <n v="1421404247"/>
    <d v="2015-01-16T10:30:47"/>
    <n v="8.2191780821917804E-2"/>
    <n v="17"/>
    <n v="12"/>
    <x v="2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n v="1396284680"/>
    <x v="757"/>
    <n v="1398876680"/>
    <d v="2014-04-30T16:51:20"/>
    <n v="8.2191780821917804E-2"/>
    <n v="31"/>
    <n v="3"/>
    <x v="2"/>
    <x v="1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6"/>
    <s v="food trucks"/>
    <n v="1430429171"/>
    <x v="758"/>
    <n v="1433021171"/>
    <d v="2015-05-30T21:26:11"/>
    <n v="8.2191780821917804E-2"/>
    <n v="30"/>
    <n v="4"/>
    <x v="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n v="1409691542"/>
    <x v="759"/>
    <n v="1412283542"/>
    <d v="2014-10-02T20:59:02"/>
    <n v="8.2191780821917804E-2"/>
    <n v="2"/>
    <n v="9"/>
    <x v="2"/>
    <x v="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5"/>
    <s v="mobile games"/>
    <n v="1400008085"/>
    <x v="760"/>
    <n v="1402600085"/>
    <d v="2014-06-12T19:08:05"/>
    <n v="8.2191780821917804E-2"/>
    <n v="13"/>
    <n v="5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8"/>
    <s v="spaces"/>
    <n v="1407781013"/>
    <x v="761"/>
    <n v="1412222340"/>
    <d v="2014-10-02T03:59:00"/>
    <n v="0.14083355530189057"/>
    <n v="11"/>
    <n v="8"/>
    <x v="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8"/>
    <s v="plays"/>
    <n v="1403462111"/>
    <x v="762"/>
    <n v="1408646111"/>
    <d v="2014-08-21T18:35:11"/>
    <n v="0.16438356164383561"/>
    <n v="22"/>
    <n v="6"/>
    <x v="2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n v="1415149159"/>
    <x v="763"/>
    <n v="1417741159"/>
    <d v="2014-12-05T00:59:19"/>
    <n v="8.2191780821917804E-2"/>
    <n v="5"/>
    <n v="11"/>
    <x v="2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8"/>
    <s v="plays"/>
    <n v="1415208435"/>
    <x v="764"/>
    <n v="1417800435"/>
    <d v="2014-12-05T17:27:15"/>
    <n v="8.2191780821917804E-2"/>
    <n v="5"/>
    <n v="11"/>
    <x v="2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5"/>
    <s v="mobile games"/>
    <n v="1447735126"/>
    <x v="765"/>
    <n v="1450327126"/>
    <d v="2015-12-17T04:38:46"/>
    <n v="8.2191780821917804E-2"/>
    <n v="17"/>
    <n v="11"/>
    <x v="1"/>
    <x v="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n v="1465227446"/>
    <x v="766"/>
    <n v="1466091446"/>
    <d v="2016-06-16T15:37:26"/>
    <n v="2.7397260273972601E-2"/>
    <n v="6"/>
    <n v="6"/>
    <x v="0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7"/>
    <s v="people"/>
    <n v="1437502742"/>
    <x v="767"/>
    <n v="1440094742"/>
    <d v="2015-08-20T18:19:02"/>
    <n v="8.2191780821917804E-2"/>
    <n v="21"/>
    <n v="7"/>
    <x v="1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n v="1456777402"/>
    <x v="768"/>
    <n v="1459365802"/>
    <d v="2016-03-30T19:23:22"/>
    <n v="8.2077625570762966E-2"/>
    <n v="29"/>
    <n v="2"/>
    <x v="0"/>
    <x v="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n v="1414599601"/>
    <x v="769"/>
    <n v="1417195201"/>
    <d v="2014-11-28T17:20:01"/>
    <n v="8.2305936073052713E-2"/>
    <n v="29"/>
    <n v="10"/>
    <x v="2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8"/>
    <s v="plays"/>
    <n v="1397683410"/>
    <x v="770"/>
    <n v="1399584210"/>
    <d v="2014-05-08T21:23:30"/>
    <n v="6.0273972602739728E-2"/>
    <n v="16"/>
    <n v="4"/>
    <x v="2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8"/>
    <s v="plays"/>
    <n v="1467976954"/>
    <x v="771"/>
    <n v="1473160954"/>
    <d v="2016-09-06T11:22:34"/>
    <n v="0.16438356164383561"/>
    <n v="8"/>
    <n v="7"/>
    <x v="0"/>
    <x v="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n v="1436297723"/>
    <x v="772"/>
    <n v="1437969540"/>
    <d v="2015-07-27T03:59:00"/>
    <n v="5.3012969304926293E-2"/>
    <n v="7"/>
    <n v="7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n v="1426815638"/>
    <x v="773"/>
    <n v="1430703638"/>
    <d v="2015-05-04T01:40:38"/>
    <n v="0.12328767123287671"/>
    <n v="20"/>
    <n v="3"/>
    <x v="1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n v="1431621443"/>
    <x v="774"/>
    <n v="1434213443"/>
    <d v="2015-06-13T16:37:23"/>
    <n v="8.2191780821917804E-2"/>
    <n v="14"/>
    <n v="5"/>
    <x v="1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8"/>
    <s v="plays"/>
    <n v="1401044229"/>
    <x v="775"/>
    <n v="1403636229"/>
    <d v="2014-06-24T18:57:09"/>
    <n v="8.2191780821917804E-2"/>
    <n v="25"/>
    <n v="5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n v="1447122086"/>
    <x v="776"/>
    <n v="1451010086"/>
    <d v="2015-12-25T02:21:26"/>
    <n v="0.12328767123287671"/>
    <n v="10"/>
    <n v="11"/>
    <x v="1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6"/>
    <s v="food trucks"/>
    <n v="1428941931"/>
    <x v="777"/>
    <n v="1431533931"/>
    <d v="2015-05-13T16:18:51"/>
    <n v="8.2191780821917804E-2"/>
    <n v="13"/>
    <n v="4"/>
    <x v="1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n v="1412005602"/>
    <x v="778"/>
    <n v="1413770820"/>
    <d v="2014-10-20T02:07:00"/>
    <n v="5.5974695585988631E-2"/>
    <n v="29"/>
    <n v="9"/>
    <x v="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n v="1392183631"/>
    <x v="779"/>
    <n v="1394772031"/>
    <d v="2014-03-14T04:40:31"/>
    <n v="8.2077625570762966E-2"/>
    <n v="12"/>
    <n v="2"/>
    <x v="2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7"/>
    <s v="nature"/>
    <n v="1414066434"/>
    <x v="780"/>
    <n v="1416662034"/>
    <d v="2014-11-22T13:13:54"/>
    <n v="8.2305936073052713E-2"/>
    <n v="23"/>
    <n v="10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5"/>
    <s v="video games"/>
    <n v="1476900190"/>
    <x v="781"/>
    <n v="1479495790"/>
    <d v="2016-11-18T19:03:10"/>
    <n v="8.2305936073032784E-2"/>
    <n v="19"/>
    <n v="10"/>
    <x v="0"/>
    <x v="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5"/>
    <s v="mobile games"/>
    <n v="1433861210"/>
    <x v="782"/>
    <n v="1436373900"/>
    <d v="2015-07-08T16:45:00"/>
    <n v="7.9676877219694006E-2"/>
    <n v="9"/>
    <n v="6"/>
    <x v="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6"/>
    <s v="food trucks"/>
    <n v="1415499128"/>
    <x v="783"/>
    <n v="1418091128"/>
    <d v="2014-12-09T02:12:08"/>
    <n v="8.2191780821917804E-2"/>
    <n v="9"/>
    <n v="11"/>
    <x v="2"/>
    <x v="6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n v="1457475119"/>
    <x v="784"/>
    <n v="1462655519"/>
    <d v="2016-05-07T21:11:59"/>
    <n v="0.16426940639270071"/>
    <n v="8"/>
    <n v="3"/>
    <x v="0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5"/>
    <s v="mobile games"/>
    <n v="1427817651"/>
    <x v="785"/>
    <n v="1430409651"/>
    <d v="2015-04-30T16:00:51"/>
    <n v="8.2191780821917804E-2"/>
    <n v="31"/>
    <n v="3"/>
    <x v="1"/>
    <x v="1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6"/>
    <s v="food trucks"/>
    <n v="1423801318"/>
    <x v="786"/>
    <n v="1428981718"/>
    <d v="2015-04-14T03:21:58"/>
    <n v="0.16426940639270071"/>
    <n v="13"/>
    <n v="2"/>
    <x v="1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8"/>
    <s v="spaces"/>
    <n v="1485903478"/>
    <x v="787"/>
    <n v="1488495478"/>
    <d v="2017-03-02T22:57:58"/>
    <n v="8.2191780821917804E-2"/>
    <n v="31"/>
    <n v="1"/>
    <x v="3"/>
    <x v="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6"/>
    <s v="food trucks"/>
    <n v="1477973181"/>
    <x v="788"/>
    <n v="1480568781"/>
    <d v="2016-12-01T05:06:21"/>
    <n v="8.2305936073072655E-2"/>
    <n v="1"/>
    <n v="11"/>
    <x v="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6"/>
    <s v="food trucks"/>
    <n v="1441435186"/>
    <x v="789"/>
    <n v="1444027186"/>
    <d v="2015-10-05T06:39:46"/>
    <n v="8.2191780821917804E-2"/>
    <n v="5"/>
    <n v="9"/>
    <x v="1"/>
    <x v="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n v="1413393391"/>
    <x v="790"/>
    <n v="1415988991"/>
    <d v="2014-11-14T18:16:31"/>
    <n v="8.2305936073052713E-2"/>
    <n v="15"/>
    <n v="10"/>
    <x v="2"/>
    <x v="1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n v="1352906645"/>
    <x v="791"/>
    <n v="1355930645"/>
    <d v="2012-12-19T15:24:05"/>
    <n v="9.5890410958904104E-2"/>
    <n v="14"/>
    <n v="11"/>
    <x v="7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5"/>
    <s v="video games"/>
    <n v="1428955468"/>
    <x v="792"/>
    <n v="1431547468"/>
    <d v="2015-05-13T20:04:28"/>
    <n v="8.2191780821917804E-2"/>
    <n v="13"/>
    <n v="4"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5"/>
    <s v="video games"/>
    <n v="1405466820"/>
    <x v="793"/>
    <n v="1408058820"/>
    <d v="2014-08-14T23:27:00"/>
    <n v="8.2191780821917804E-2"/>
    <n v="15"/>
    <n v="7"/>
    <x v="2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5"/>
    <s v="mobile games"/>
    <n v="1465890694"/>
    <x v="794"/>
    <n v="1468482694"/>
    <d v="2016-07-14T07:51:34"/>
    <n v="8.2191780821917804E-2"/>
    <n v="14"/>
    <n v="6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n v="1405687978"/>
    <x v="795"/>
    <n v="1407847978"/>
    <d v="2014-08-12T12:52:58"/>
    <n v="6.8493150684931503E-2"/>
    <n v="18"/>
    <n v="7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7"/>
    <s v="places"/>
    <n v="1447757190"/>
    <x v="796"/>
    <n v="1450521990"/>
    <d v="2015-12-19T10:46:30"/>
    <n v="8.7671232876712329E-2"/>
    <n v="17"/>
    <n v="11"/>
    <x v="1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7"/>
    <s v="photobooks"/>
    <n v="1415858403"/>
    <x v="797"/>
    <n v="1421042403"/>
    <d v="2015-01-12T06:00:03"/>
    <n v="0.16438356164383561"/>
    <n v="13"/>
    <n v="11"/>
    <x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5"/>
    <s v="mobile games"/>
    <n v="1483768497"/>
    <x v="798"/>
    <n v="1488340800"/>
    <d v="2017-03-01T04:00:00"/>
    <n v="0.1449867770167495"/>
    <n v="7"/>
    <n v="1"/>
    <x v="3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6"/>
    <s v="food trucks"/>
    <n v="1470153594"/>
    <x v="799"/>
    <n v="1472745594"/>
    <d v="2016-09-01T15:59:54"/>
    <n v="8.2191780821917804E-2"/>
    <n v="2"/>
    <n v="8"/>
    <x v="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6"/>
    <s v="food trucks"/>
    <n v="1421346480"/>
    <x v="800"/>
    <n v="1426526880"/>
    <d v="2015-03-16T17:28:00"/>
    <n v="0.16426940639268078"/>
    <n v="15"/>
    <n v="1"/>
    <x v="1"/>
    <x v="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8"/>
    <s v="plays"/>
    <n v="1415644395"/>
    <x v="801"/>
    <n v="1420768800"/>
    <d v="2015-01-09T02:00:00"/>
    <n v="0.16249381659055298"/>
    <n v="10"/>
    <n v="11"/>
    <x v="2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n v="1480610046"/>
    <x v="802"/>
    <n v="1483138800"/>
    <d v="2016-12-30T23:00:00"/>
    <n v="8.0186263318109796E-2"/>
    <n v="1"/>
    <n v="12"/>
    <x v="0"/>
    <x v="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5"/>
    <s v="video games"/>
    <n v="1352327022"/>
    <x v="803"/>
    <n v="1354919022"/>
    <d v="2012-12-07T22:23:42"/>
    <n v="8.2191780821917804E-2"/>
    <n v="7"/>
    <n v="11"/>
    <x v="7"/>
    <x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5"/>
    <s v="mobile games"/>
    <n v="1465335308"/>
    <x v="804"/>
    <n v="1470519308"/>
    <d v="2016-08-06T21:35:08"/>
    <n v="0.16438356164383561"/>
    <n v="7"/>
    <n v="6"/>
    <x v="0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n v="1476378775"/>
    <x v="805"/>
    <n v="1478542375"/>
    <d v="2016-11-07T18:12:55"/>
    <n v="6.8607305936066412E-2"/>
    <n v="13"/>
    <n v="10"/>
    <x v="0"/>
    <x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n v="1433292046"/>
    <x v="806"/>
    <n v="1435711246"/>
    <d v="2015-07-01T00:40:46"/>
    <n v="7.6712328767123292E-2"/>
    <n v="3"/>
    <n v="6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n v="1405966701"/>
    <x v="807"/>
    <n v="1411150701"/>
    <d v="2014-09-19T18:18:21"/>
    <n v="0.16438356164383561"/>
    <n v="21"/>
    <n v="7"/>
    <x v="2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n v="1314417502"/>
    <x v="808"/>
    <n v="1315747080"/>
    <d v="2011-09-11T13:18:00"/>
    <n v="4.2160641806190578E-2"/>
    <n v="27"/>
    <n v="8"/>
    <x v="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2"/>
    <s v="art books"/>
    <n v="1337977248"/>
    <x v="809"/>
    <n v="1343161248"/>
    <d v="2012-07-24T20:20:48"/>
    <n v="0.16438356164383561"/>
    <n v="25"/>
    <n v="5"/>
    <x v="7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8"/>
    <s v="plays"/>
    <n v="1454453021"/>
    <x v="810"/>
    <n v="1458703740"/>
    <d v="2016-03-23T03:29:00"/>
    <n v="0.13478941527143048"/>
    <n v="2"/>
    <n v="2"/>
    <x v="0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n v="1443488834"/>
    <x v="811"/>
    <n v="1446080834"/>
    <d v="2015-10-29T01:07:14"/>
    <n v="8.2191780821917804E-2"/>
    <n v="29"/>
    <n v="9"/>
    <x v="1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6"/>
    <s v="food trucks"/>
    <n v="1466023346"/>
    <x v="812"/>
    <n v="1468615346"/>
    <d v="2016-07-15T20:42:26"/>
    <n v="8.2191780821917804E-2"/>
    <n v="15"/>
    <n v="6"/>
    <x v="0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n v="1421440207"/>
    <x v="813"/>
    <n v="1424032207"/>
    <d v="2015-02-15T20:30:07"/>
    <n v="8.2191780821917804E-2"/>
    <n v="16"/>
    <n v="1"/>
    <x v="1"/>
    <x v="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n v="1456336756"/>
    <x v="814"/>
    <n v="1458925156"/>
    <d v="2016-03-25T16:59:16"/>
    <n v="8.2077625570782894E-2"/>
    <n v="24"/>
    <n v="2"/>
    <x v="0"/>
    <x v="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5"/>
    <s v="video games"/>
    <n v="1342043088"/>
    <x v="815"/>
    <n v="1344635088"/>
    <d v="2012-08-10T21:44:48"/>
    <n v="8.2191780821917804E-2"/>
    <n v="11"/>
    <n v="7"/>
    <x v="7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5"/>
    <s v="video games"/>
    <n v="1481564948"/>
    <x v="816"/>
    <n v="1484156948"/>
    <d v="2017-01-11T17:49:08"/>
    <n v="8.2191780821917804E-2"/>
    <n v="12"/>
    <n v="12"/>
    <x v="0"/>
    <x v="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n v="1427768739"/>
    <x v="817"/>
    <n v="1430360739"/>
    <d v="2015-04-30T02:25:39"/>
    <n v="8.2191780821917804E-2"/>
    <n v="31"/>
    <n v="3"/>
    <x v="1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n v="1479514998"/>
    <x v="818"/>
    <n v="1484698998"/>
    <d v="2017-01-18T00:23:18"/>
    <n v="0.16438356164383561"/>
    <n v="19"/>
    <n v="11"/>
    <x v="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n v="1412115762"/>
    <x v="819"/>
    <n v="1414707762"/>
    <d v="2014-10-30T22:22:42"/>
    <n v="8.2191780821917804E-2"/>
    <n v="30"/>
    <n v="9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n v="1479740343"/>
    <x v="820"/>
    <n v="1482332343"/>
    <d v="2016-12-21T14:59:03"/>
    <n v="8.2191780821917804E-2"/>
    <n v="21"/>
    <n v="11"/>
    <x v="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n v="1402612730"/>
    <x v="821"/>
    <n v="1405305000"/>
    <d v="2014-07-14T02:30:00"/>
    <n v="8.5371321664121619E-2"/>
    <n v="12"/>
    <n v="6"/>
    <x v="2"/>
    <x v="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6"/>
    <s v="restaurants"/>
    <n v="1441955269"/>
    <x v="822"/>
    <n v="1443906000"/>
    <d v="2015-10-03T21:00:00"/>
    <n v="6.1857274226279776E-2"/>
    <n v="11"/>
    <n v="9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6"/>
    <s v="food trucks"/>
    <n v="1429170603"/>
    <x v="823"/>
    <n v="1431745200"/>
    <d v="2015-05-16T03:00:00"/>
    <n v="8.1639935312017617E-2"/>
    <n v="16"/>
    <n v="4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8"/>
    <s v="plays"/>
    <n v="1402506278"/>
    <x v="824"/>
    <n v="1406170740"/>
    <d v="2014-07-24T02:59:00"/>
    <n v="0.11619932775240956"/>
    <n v="11"/>
    <n v="6"/>
    <x v="2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6"/>
    <s v="food trucks"/>
    <n v="1437932082"/>
    <x v="825"/>
    <n v="1440524082"/>
    <d v="2015-08-25T17:34:42"/>
    <n v="8.2191780821917804E-2"/>
    <n v="26"/>
    <n v="7"/>
    <x v="1"/>
    <x v="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n v="1426783922"/>
    <x v="826"/>
    <n v="1429375922"/>
    <d v="2015-04-18T16:52:02"/>
    <n v="8.2191780821917804E-2"/>
    <n v="19"/>
    <n v="3"/>
    <x v="1"/>
    <x v="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6"/>
    <s v="food trucks"/>
    <n v="1432055305"/>
    <x v="827"/>
    <n v="1434647305"/>
    <d v="2015-06-18T17:08:25"/>
    <n v="8.2191780821917804E-2"/>
    <n v="19"/>
    <n v="5"/>
    <x v="1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8"/>
    <s v="spaces"/>
    <n v="1477107390"/>
    <x v="828"/>
    <n v="1482294990"/>
    <d v="2016-12-21T04:36:30"/>
    <n v="0.16449771689497053"/>
    <n v="22"/>
    <n v="10"/>
    <x v="0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8"/>
    <s v="plays"/>
    <n v="1457628680"/>
    <x v="829"/>
    <n v="1460140500"/>
    <d v="2016-04-08T18:35:00"/>
    <n v="7.9649289700657933E-2"/>
    <n v="10"/>
    <n v="3"/>
    <x v="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n v="1446166144"/>
    <x v="830"/>
    <n v="1448761744"/>
    <d v="2015-11-29T01:49:04"/>
    <n v="8.2305936073032784E-2"/>
    <n v="30"/>
    <n v="10"/>
    <x v="1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2"/>
    <s v="art books"/>
    <n v="1432146483"/>
    <x v="831"/>
    <n v="1434738483"/>
    <d v="2015-06-19T18:28:03"/>
    <n v="8.2191780821917804E-2"/>
    <n v="20"/>
    <n v="5"/>
    <x v="1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5"/>
    <s v="mobile games"/>
    <n v="1404207981"/>
    <x v="832"/>
    <n v="1406799981"/>
    <d v="2014-07-31T09:46:21"/>
    <n v="8.2191780821917804E-2"/>
    <n v="1"/>
    <n v="7"/>
    <x v="2"/>
    <x v="5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n v="1469202332"/>
    <x v="833"/>
    <n v="1470498332"/>
    <d v="2016-08-06T15:45:32"/>
    <n v="4.1095890410958902E-2"/>
    <n v="22"/>
    <n v="7"/>
    <x v="0"/>
    <x v="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8"/>
    <s v="spaces"/>
    <n v="1406564335"/>
    <x v="834"/>
    <n v="1411748335"/>
    <d v="2014-09-26T16:18:55"/>
    <n v="0.16438356164383561"/>
    <n v="28"/>
    <n v="7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8"/>
    <s v="plays"/>
    <n v="1423847093"/>
    <x v="835"/>
    <n v="1427133600"/>
    <d v="2015-03-23T18:00:00"/>
    <n v="0.10421445332320044"/>
    <n v="13"/>
    <n v="2"/>
    <x v="1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8"/>
    <s v="musical"/>
    <n v="1448469719"/>
    <x v="836"/>
    <n v="1450887480"/>
    <d v="2015-12-23T16:18:00"/>
    <n v="7.666669837645676E-2"/>
    <n v="25"/>
    <n v="11"/>
    <x v="1"/>
    <x v="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n v="1414889665"/>
    <x v="837"/>
    <n v="1419483600"/>
    <d v="2014-12-25T05:00:00"/>
    <n v="0.14567272323692035"/>
    <n v="2"/>
    <n v="11"/>
    <x v="2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s v="art books"/>
    <n v="1381194003"/>
    <x v="838"/>
    <n v="1383789603"/>
    <d v="2013-11-07T02:00:03"/>
    <n v="8.2305936073072655E-2"/>
    <n v="8"/>
    <n v="10"/>
    <x v="5"/>
    <x v="1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8"/>
    <s v="plays"/>
    <n v="1405291811"/>
    <x v="839"/>
    <n v="1407883811"/>
    <d v="2014-08-12T22:50:11"/>
    <n v="8.2191780821917804E-2"/>
    <n v="13"/>
    <n v="7"/>
    <x v="2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n v="1449151888"/>
    <x v="840"/>
    <n v="1453122000"/>
    <d v="2016-01-18T13:00:00"/>
    <n v="0.12589142567227748"/>
    <n v="3"/>
    <n v="12"/>
    <x v="1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n v="1465311740"/>
    <x v="841"/>
    <n v="1469199740"/>
    <d v="2016-07-22T15:02:20"/>
    <n v="0.12328767123287671"/>
    <n v="7"/>
    <n v="6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n v="1380559201"/>
    <x v="842"/>
    <n v="1382414340"/>
    <d v="2013-10-22T03:59:00"/>
    <n v="5.8826071790986444E-2"/>
    <n v="30"/>
    <n v="9"/>
    <x v="5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n v="1428012136"/>
    <x v="843"/>
    <n v="1430604136"/>
    <d v="2015-05-02T22:02:16"/>
    <n v="8.2191780821917804E-2"/>
    <n v="2"/>
    <n v="4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6"/>
    <s v="food trucks"/>
    <n v="1402867750"/>
    <x v="844"/>
    <n v="1405027750"/>
    <d v="2014-07-10T21:29:10"/>
    <n v="6.8493150684931503E-2"/>
    <n v="15"/>
    <n v="6"/>
    <x v="2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5"/>
    <s v="video games"/>
    <n v="1413356748"/>
    <x v="845"/>
    <n v="1416125148"/>
    <d v="2014-11-16T08:05:48"/>
    <n v="8.7785388127867167E-2"/>
    <n v="15"/>
    <n v="10"/>
    <x v="2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n v="1484756245"/>
    <x v="846"/>
    <n v="1485838800"/>
    <d v="2017-01-31T05:00:00"/>
    <n v="3.4327593860965962E-2"/>
    <n v="18"/>
    <n v="1"/>
    <x v="3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n v="1372721577"/>
    <x v="847"/>
    <n v="1375313577"/>
    <d v="2013-07-31T23:32:57"/>
    <n v="8.2191780821917804E-2"/>
    <n v="1"/>
    <n v="7"/>
    <x v="5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5"/>
    <s v="video games"/>
    <n v="1347322622"/>
    <x v="848"/>
    <n v="1349050622"/>
    <d v="2012-10-01T00:17:02"/>
    <n v="5.4794520547945202E-2"/>
    <n v="11"/>
    <n v="9"/>
    <x v="7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6"/>
    <s v="food trucks"/>
    <n v="1452654504"/>
    <x v="849"/>
    <n v="1455246504"/>
    <d v="2016-02-12T03:08:24"/>
    <n v="8.2191780821917804E-2"/>
    <n v="13"/>
    <n v="1"/>
    <x v="0"/>
    <x v="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6"/>
    <s v="food trucks"/>
    <n v="1408481972"/>
    <x v="850"/>
    <n v="1411073972"/>
    <d v="2014-09-18T20:59:32"/>
    <n v="8.2191780821917804E-2"/>
    <n v="19"/>
    <n v="8"/>
    <x v="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n v="1467002275"/>
    <x v="851"/>
    <n v="1469162275"/>
    <d v="2016-07-22T04:37:55"/>
    <n v="6.8493150684931503E-2"/>
    <n v="27"/>
    <n v="6"/>
    <x v="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6"/>
    <s v="food trucks"/>
    <n v="1424678460"/>
    <x v="852"/>
    <n v="1427266860"/>
    <d v="2015-03-25T07:01:00"/>
    <n v="8.2077625570782894E-2"/>
    <n v="23"/>
    <n v="2"/>
    <x v="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n v="1474281507"/>
    <x v="853"/>
    <n v="1476873507"/>
    <d v="2016-10-19T10:38:27"/>
    <n v="8.2191780821917804E-2"/>
    <n v="19"/>
    <n v="9"/>
    <x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6"/>
    <s v="food trucks"/>
    <n v="1452023096"/>
    <x v="854"/>
    <n v="1457207096"/>
    <d v="2016-03-05T19:44:56"/>
    <n v="0.16438356164383561"/>
    <n v="5"/>
    <n v="1"/>
    <x v="0"/>
    <x v="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n v="1413900244"/>
    <x v="855"/>
    <n v="1417532644"/>
    <d v="2014-12-02T15:04:04"/>
    <n v="0.11518264840183977"/>
    <n v="21"/>
    <n v="10"/>
    <x v="2"/>
    <x v="1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n v="1436542030"/>
    <x v="856"/>
    <n v="1440101160"/>
    <d v="2015-08-20T20:06:00"/>
    <n v="0.11285927194315774"/>
    <n v="10"/>
    <n v="7"/>
    <x v="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6"/>
    <s v="small batch"/>
    <n v="1489106948"/>
    <x v="857"/>
    <n v="1493571600"/>
    <d v="2017-04-30T17:00:00"/>
    <n v="0.14157318619988088"/>
    <n v="10"/>
    <n v="3"/>
    <x v="3"/>
    <x v="1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n v="1354584693"/>
    <x v="858"/>
    <n v="1357176693"/>
    <d v="2013-01-03T01:31:33"/>
    <n v="8.2191780821917804E-2"/>
    <n v="4"/>
    <n v="12"/>
    <x v="7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5"/>
    <s v="video games"/>
    <n v="1308245574"/>
    <x v="859"/>
    <n v="1310837574"/>
    <d v="2011-07-16T17:32:54"/>
    <n v="8.2191780821917804E-2"/>
    <n v="16"/>
    <n v="6"/>
    <x v="6"/>
    <x v="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n v="1444423233"/>
    <x v="860"/>
    <n v="1447018833"/>
    <d v="2015-11-08T21:40:33"/>
    <n v="8.2305936073052713E-2"/>
    <n v="9"/>
    <n v="10"/>
    <x v="1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n v="1484684247"/>
    <x v="861"/>
    <n v="1487397540"/>
    <d v="2017-02-18T05:59:00"/>
    <n v="8.6037956621005093E-2"/>
    <n v="17"/>
    <n v="1"/>
    <x v="3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n v="1305839646"/>
    <x v="862"/>
    <n v="1308431646"/>
    <d v="2011-06-18T21:14:06"/>
    <n v="8.2191780821917804E-2"/>
    <n v="19"/>
    <n v="5"/>
    <x v="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6"/>
    <s v="food trucks"/>
    <n v="1471005339"/>
    <x v="863"/>
    <n v="1476189339"/>
    <d v="2016-10-11T12:35:39"/>
    <n v="0.16438356164383561"/>
    <n v="12"/>
    <n v="8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6"/>
    <s v="food trucks"/>
    <n v="1405448408"/>
    <x v="864"/>
    <n v="1408040408"/>
    <d v="2014-08-14T18:20:08"/>
    <n v="8.2191780821917804E-2"/>
    <n v="15"/>
    <n v="7"/>
    <x v="2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n v="1344465464"/>
    <x v="865"/>
    <n v="1347057464"/>
    <d v="2012-09-07T22:37:44"/>
    <n v="8.2191780821917804E-2"/>
    <n v="8"/>
    <n v="8"/>
    <x v="7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7"/>
    <s v="people"/>
    <n v="1413286508"/>
    <x v="866"/>
    <n v="1415882108"/>
    <d v="2014-11-13T12:35:08"/>
    <n v="8.2305936073052713E-2"/>
    <n v="14"/>
    <n v="10"/>
    <x v="2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n v="1367878430"/>
    <x v="867"/>
    <n v="1370470430"/>
    <d v="2013-06-05T22:13:50"/>
    <n v="8.2191780821917804E-2"/>
    <n v="6"/>
    <n v="5"/>
    <x v="5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n v="1326934395"/>
    <x v="868"/>
    <n v="1332114795"/>
    <d v="2012-03-18T23:53:15"/>
    <n v="0.16426940639270071"/>
    <n v="19"/>
    <n v="1"/>
    <x v="7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n v="1453451057"/>
    <x v="869"/>
    <n v="1456043057"/>
    <d v="2016-02-21T08:24:17"/>
    <n v="8.2191780821917804E-2"/>
    <n v="22"/>
    <n v="1"/>
    <x v="0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8"/>
    <s v="plays"/>
    <n v="1436587218"/>
    <x v="870"/>
    <n v="1441771218"/>
    <d v="2015-09-09T04:00:18"/>
    <n v="0.16438356164383561"/>
    <n v="11"/>
    <n v="7"/>
    <x v="1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n v="1389825800"/>
    <x v="871"/>
    <n v="1392417800"/>
    <d v="2014-02-14T22:43:20"/>
    <n v="8.2191780821917804E-2"/>
    <n v="15"/>
    <n v="1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n v="1462538532"/>
    <x v="872"/>
    <n v="1465130532"/>
    <d v="2016-06-05T12:42:12"/>
    <n v="8.2191780821917804E-2"/>
    <n v="6"/>
    <n v="5"/>
    <x v="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n v="1437663919"/>
    <x v="873"/>
    <n v="1441119919"/>
    <d v="2015-09-01T15:05:19"/>
    <n v="0.1095890410958904"/>
    <n v="23"/>
    <n v="7"/>
    <x v="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n v="1332808501"/>
    <x v="874"/>
    <n v="1337955240"/>
    <d v="2012-05-25T14:14:00"/>
    <n v="0.16320202308471715"/>
    <n v="27"/>
    <n v="3"/>
    <x v="7"/>
    <x v="1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n v="1449087612"/>
    <x v="875"/>
    <n v="1451679612"/>
    <d v="2016-01-01T20:20:12"/>
    <n v="8.2191780821917804E-2"/>
    <n v="2"/>
    <n v="12"/>
    <x v="1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n v="1322632886"/>
    <x v="876"/>
    <n v="1326520886"/>
    <d v="2012-01-14T06:01:26"/>
    <n v="0.12328767123287671"/>
    <n v="30"/>
    <n v="11"/>
    <x v="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n v="1377030070"/>
    <x v="877"/>
    <n v="1381090870"/>
    <d v="2013-10-06T20:21:10"/>
    <n v="0.12876712328767123"/>
    <n v="20"/>
    <n v="8"/>
    <x v="5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5"/>
    <s v="video games"/>
    <n v="1389193827"/>
    <x v="878"/>
    <n v="1390921827"/>
    <d v="2014-01-28T15:10:27"/>
    <n v="5.4794520547945202E-2"/>
    <n v="8"/>
    <n v="1"/>
    <x v="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n v="1413337043"/>
    <x v="879"/>
    <n v="1415932643"/>
    <d v="2014-11-14T02:37:23"/>
    <n v="8.2305936073072655E-2"/>
    <n v="15"/>
    <n v="10"/>
    <x v="2"/>
    <x v="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6"/>
    <s v="food trucks"/>
    <n v="1405307966"/>
    <x v="880"/>
    <n v="1407899966"/>
    <d v="2014-08-13T03:19:26"/>
    <n v="8.2191780821917804E-2"/>
    <n v="14"/>
    <n v="7"/>
    <x v="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8"/>
    <s v="plays"/>
    <n v="1418161339"/>
    <x v="881"/>
    <n v="1423345339"/>
    <d v="2015-02-07T21:42:19"/>
    <n v="0.16438356164383561"/>
    <n v="9"/>
    <n v="12"/>
    <x v="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8"/>
    <s v="plays"/>
    <n v="1489090419"/>
    <x v="882"/>
    <n v="1492542819"/>
    <d v="2017-04-18T19:13:39"/>
    <n v="0.10947488584475551"/>
    <n v="9"/>
    <n v="3"/>
    <x v="3"/>
    <x v="1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5"/>
    <s v="video games"/>
    <n v="1465800599"/>
    <x v="883"/>
    <n v="1468392599"/>
    <d v="2016-07-13T06:49:59"/>
    <n v="8.2191780821917804E-2"/>
    <n v="13"/>
    <n v="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n v="1295898527"/>
    <x v="884"/>
    <n v="1299786527"/>
    <d v="2011-03-10T19:48:47"/>
    <n v="0.12328767123287671"/>
    <n v="24"/>
    <n v="1"/>
    <x v="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n v="1414041545"/>
    <x v="885"/>
    <n v="1417501145"/>
    <d v="2014-12-02T06:19:05"/>
    <n v="0.10970319634702531"/>
    <n v="23"/>
    <n v="10"/>
    <x v="2"/>
    <x v="1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n v="1414343571"/>
    <x v="886"/>
    <n v="1417007640"/>
    <d v="2014-11-26T13:14:00"/>
    <n v="8.4477073820395557E-2"/>
    <n v="26"/>
    <n v="10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5"/>
    <s v="video games"/>
    <n v="1401810583"/>
    <x v="887"/>
    <n v="1406994583"/>
    <d v="2014-08-02T15:49:43"/>
    <n v="0.16438356164383561"/>
    <n v="3"/>
    <n v="6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8"/>
    <s v="plays"/>
    <n v="1455725596"/>
    <x v="888"/>
    <n v="1460737680"/>
    <d v="2016-04-15T16:28:00"/>
    <n v="0.15893214104512918"/>
    <n v="17"/>
    <n v="2"/>
    <x v="0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6"/>
    <s v="food trucks"/>
    <n v="1398911882"/>
    <x v="889"/>
    <n v="1401579000"/>
    <d v="2014-05-31T23:30:00"/>
    <n v="8.4573756976149606E-2"/>
    <n v="1"/>
    <n v="5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8"/>
    <s v="plays"/>
    <n v="1447098599"/>
    <x v="890"/>
    <n v="1450554599"/>
    <d v="2015-12-19T19:49:59"/>
    <n v="0.1095890410958904"/>
    <n v="9"/>
    <n v="11"/>
    <x v="1"/>
    <x v="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8"/>
    <s v="plays"/>
    <n v="1409176358"/>
    <x v="891"/>
    <n v="1414360358"/>
    <d v="2014-10-26T21:52:38"/>
    <n v="0.16438356164383561"/>
    <n v="27"/>
    <n v="8"/>
    <x v="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n v="1419566199"/>
    <x v="892"/>
    <n v="1422158199"/>
    <d v="2015-01-25T03:56:39"/>
    <n v="8.2191780821917804E-2"/>
    <n v="26"/>
    <n v="12"/>
    <x v="2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2"/>
    <s v="art books"/>
    <n v="1374882891"/>
    <x v="893"/>
    <n v="1377734091"/>
    <d v="2013-08-28T23:54:51"/>
    <n v="9.0410958904109592E-2"/>
    <n v="26"/>
    <n v="7"/>
    <x v="5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8"/>
    <s v="spaces"/>
    <n v="1424452035"/>
    <x v="894"/>
    <n v="1427040435"/>
    <d v="2015-03-22T16:07:15"/>
    <n v="8.2077625570762966E-2"/>
    <n v="20"/>
    <n v="2"/>
    <x v="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6"/>
    <s v="food trucks"/>
    <n v="1483998035"/>
    <x v="895"/>
    <n v="1486590035"/>
    <d v="2017-02-08T21:40:35"/>
    <n v="8.2191780821917804E-2"/>
    <n v="9"/>
    <n v="1"/>
    <x v="3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5"/>
    <s v="video games"/>
    <n v="1334855105"/>
    <x v="896"/>
    <n v="1337447105"/>
    <d v="2012-05-19T17:05:05"/>
    <n v="8.2191780821917804E-2"/>
    <n v="19"/>
    <n v="4"/>
    <x v="7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n v="1434582050"/>
    <x v="897"/>
    <n v="1439766050"/>
    <d v="2015-08-16T23:00:50"/>
    <n v="0.16438356164383561"/>
    <n v="17"/>
    <n v="6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n v="1428341985"/>
    <x v="898"/>
    <n v="1431298860"/>
    <d v="2015-05-10T23:01:00"/>
    <n v="9.3761891172002773E-2"/>
    <n v="6"/>
    <n v="4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n v="1474493764"/>
    <x v="899"/>
    <n v="1477949764"/>
    <d v="2016-10-31T21:36:04"/>
    <n v="0.1095890410958904"/>
    <n v="21"/>
    <n v="9"/>
    <x v="0"/>
    <x v="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n v="1350009447"/>
    <x v="900"/>
    <n v="1355197047"/>
    <d v="2012-12-11T03:37:27"/>
    <n v="0.16449771689497053"/>
    <n v="12"/>
    <n v="10"/>
    <x v="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2"/>
    <s v="translations"/>
    <n v="1459716480"/>
    <x v="901"/>
    <n v="1461535140"/>
    <d v="2016-04-24T21:59:00"/>
    <n v="5.7669330289195075E-2"/>
    <n v="3"/>
    <n v="4"/>
    <x v="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n v="1428854344"/>
    <x v="902"/>
    <n v="1433064540"/>
    <d v="2015-05-31T09:29:00"/>
    <n v="0.1335044393708813"/>
    <n v="12"/>
    <n v="4"/>
    <x v="1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n v="1457327091"/>
    <x v="903"/>
    <n v="1459915491"/>
    <d v="2016-04-06T04:04:51"/>
    <n v="8.2077625570762966E-2"/>
    <n v="7"/>
    <n v="3"/>
    <x v="0"/>
    <x v="1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n v="1482381468"/>
    <x v="904"/>
    <n v="1487565468"/>
    <d v="2017-02-20T04:37:48"/>
    <n v="0.16438356164383561"/>
    <n v="22"/>
    <n v="12"/>
    <x v="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n v="1408366191"/>
    <x v="905"/>
    <n v="1410958191"/>
    <d v="2014-09-17T12:49:51"/>
    <n v="8.2191780821917804E-2"/>
    <n v="18"/>
    <n v="8"/>
    <x v="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n v="1454951360"/>
    <x v="906"/>
    <n v="1457543360"/>
    <d v="2016-03-09T17:09:20"/>
    <n v="8.2191780821917804E-2"/>
    <n v="8"/>
    <n v="2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n v="1415591325"/>
    <x v="907"/>
    <n v="1418183325"/>
    <d v="2014-12-10T03:48:45"/>
    <n v="8.2191780821917804E-2"/>
    <n v="10"/>
    <n v="11"/>
    <x v="2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8"/>
    <s v="plays"/>
    <n v="1466345681"/>
    <x v="908"/>
    <n v="1468937681"/>
    <d v="2016-07-19T14:14:41"/>
    <n v="8.2191780821917804E-2"/>
    <n v="19"/>
    <n v="6"/>
    <x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8"/>
    <s v="plays"/>
    <n v="1473893721"/>
    <x v="909"/>
    <n v="1476482400"/>
    <d v="2016-10-14T22:00:00"/>
    <n v="8.2086472602741323E-2"/>
    <n v="14"/>
    <n v="9"/>
    <x v="0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n v="1331982127"/>
    <x v="910"/>
    <n v="1334592000"/>
    <d v="2012-04-16T16:00:00"/>
    <n v="8.2758529934045783E-2"/>
    <n v="17"/>
    <n v="3"/>
    <x v="7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8"/>
    <s v="plays"/>
    <n v="1414505137"/>
    <x v="911"/>
    <n v="1416877200"/>
    <d v="2014-11-25T01:00:00"/>
    <n v="7.521762430240489E-2"/>
    <n v="28"/>
    <n v="10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n v="1478126203"/>
    <x v="912"/>
    <n v="1480721803"/>
    <d v="2016-12-02T23:36:43"/>
    <n v="8.2305936073052713E-2"/>
    <n v="2"/>
    <n v="11"/>
    <x v="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n v="1416888470"/>
    <x v="913"/>
    <n v="1419494400"/>
    <d v="2014-12-25T08:00:00"/>
    <n v="8.2633498224249577E-2"/>
    <n v="25"/>
    <n v="11"/>
    <x v="2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n v="1474644559"/>
    <x v="914"/>
    <n v="1477236559"/>
    <d v="2016-10-23T15:29:19"/>
    <n v="8.2191780821917804E-2"/>
    <n v="23"/>
    <n v="9"/>
    <x v="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8"/>
    <s v="plays"/>
    <n v="1488993303"/>
    <x v="915"/>
    <n v="1491581703"/>
    <d v="2017-04-07T16:15:03"/>
    <n v="8.2077625570762966E-2"/>
    <n v="8"/>
    <n v="3"/>
    <x v="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8"/>
    <s v="plays"/>
    <n v="1403355126"/>
    <x v="916"/>
    <n v="1405947126"/>
    <d v="2014-07-21T12:52:06"/>
    <n v="8.2191780821917804E-2"/>
    <n v="21"/>
    <n v="6"/>
    <x v="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n v="1431813980"/>
    <x v="917"/>
    <n v="1434405980"/>
    <d v="2015-06-15T22:06:20"/>
    <n v="8.2191780821917804E-2"/>
    <n v="16"/>
    <n v="5"/>
    <x v="1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n v="1482407278"/>
    <x v="918"/>
    <n v="1484999278"/>
    <d v="2017-01-21T11:47:58"/>
    <n v="8.2191780821917804E-2"/>
    <n v="22"/>
    <n v="12"/>
    <x v="0"/>
    <x v="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6"/>
    <s v="food trucks"/>
    <n v="1403201147"/>
    <x v="919"/>
    <n v="1407089147"/>
    <d v="2014-08-03T18:05:47"/>
    <n v="0.12328767123287671"/>
    <n v="19"/>
    <n v="6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n v="1449785223"/>
    <x v="920"/>
    <n v="1452942000"/>
    <d v="2016-01-16T11:00:00"/>
    <n v="0.10010074200911993"/>
    <n v="10"/>
    <n v="12"/>
    <x v="1"/>
    <x v="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n v="1423933916"/>
    <x v="921"/>
    <n v="1426522316"/>
    <d v="2015-03-16T16:11:56"/>
    <n v="8.2077625570782894E-2"/>
    <n v="14"/>
    <n v="2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n v="1405098738"/>
    <x v="922"/>
    <n v="1408986738"/>
    <d v="2014-08-25T17:12:18"/>
    <n v="0.12328767123287671"/>
    <n v="11"/>
    <n v="7"/>
    <x v="2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n v="1331666146"/>
    <x v="923"/>
    <n v="1336789860"/>
    <d v="2012-05-12T02:31:00"/>
    <n v="0.16247190512431314"/>
    <n v="13"/>
    <n v="3"/>
    <x v="7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n v="1486613332"/>
    <x v="924"/>
    <n v="1488773332"/>
    <d v="2017-03-06T04:08:52"/>
    <n v="6.8493150684931503E-2"/>
    <n v="9"/>
    <n v="2"/>
    <x v="3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n v="1426542893"/>
    <x v="925"/>
    <n v="1429134893"/>
    <d v="2015-04-15T21:54:53"/>
    <n v="8.2191780821917804E-2"/>
    <n v="16"/>
    <n v="3"/>
    <x v="1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n v="1478881208"/>
    <x v="926"/>
    <n v="1481473208"/>
    <d v="2016-12-11T16:20:08"/>
    <n v="8.2191780821917804E-2"/>
    <n v="11"/>
    <n v="11"/>
    <x v="0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n v="1457710589"/>
    <x v="927"/>
    <n v="1462827000"/>
    <d v="2016-05-09T20:50:00"/>
    <n v="0.16224032851344306"/>
    <n v="11"/>
    <n v="3"/>
    <x v="0"/>
    <x v="1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n v="1409341863"/>
    <x v="928"/>
    <n v="1410811740"/>
    <d v="2014-09-15T20:09:00"/>
    <n v="4.6609493911729596E-2"/>
    <n v="29"/>
    <n v="8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n v="1444844697"/>
    <x v="929"/>
    <n v="1450032297"/>
    <d v="2015-12-13T18:44:57"/>
    <n v="0.16449771689499046"/>
    <n v="14"/>
    <n v="10"/>
    <x v="1"/>
    <x v="1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n v="1458814600"/>
    <x v="930"/>
    <n v="1461406600"/>
    <d v="2016-04-23T10:16:40"/>
    <n v="8.2191780821917804E-2"/>
    <n v="24"/>
    <n v="3"/>
    <x v="0"/>
    <x v="1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n v="1431122198"/>
    <x v="931"/>
    <n v="1433714198"/>
    <d v="2015-06-07T21:56:38"/>
    <n v="8.2191780821917804E-2"/>
    <n v="8"/>
    <n v="5"/>
    <x v="1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n v="1433833896"/>
    <x v="932"/>
    <n v="1436137140"/>
    <d v="2015-07-05T22:59:00"/>
    <n v="7.3035388127864781E-2"/>
    <n v="9"/>
    <n v="6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n v="1431093354"/>
    <x v="933"/>
    <n v="1433685354"/>
    <d v="2015-06-07T13:55:54"/>
    <n v="8.2191780821917804E-2"/>
    <n v="8"/>
    <n v="5"/>
    <x v="1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n v="1404973504"/>
    <x v="934"/>
    <n v="1407565504"/>
    <d v="2014-08-09T06:25:04"/>
    <n v="8.2191780821917804E-2"/>
    <n v="10"/>
    <n v="7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n v="1481756855"/>
    <x v="935"/>
    <n v="1484348700"/>
    <d v="2017-01-13T23:05:00"/>
    <n v="8.2186865804167564E-2"/>
    <n v="14"/>
    <n v="12"/>
    <x v="0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n v="1385524889"/>
    <x v="936"/>
    <n v="1389844800"/>
    <d v="2014-01-16T04:00:00"/>
    <n v="0.13698347919837456"/>
    <n v="27"/>
    <n v="11"/>
    <x v="5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n v="1435819537"/>
    <x v="937"/>
    <n v="1441003537"/>
    <d v="2015-08-31T06:45:37"/>
    <n v="0.16438356164383561"/>
    <n v="2"/>
    <n v="7"/>
    <x v="1"/>
    <x v="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8"/>
    <s v="musical"/>
    <n v="1421274859"/>
    <x v="938"/>
    <n v="1425160800"/>
    <d v="2015-02-28T22:00:00"/>
    <n v="0.12322238077120919"/>
    <n v="14"/>
    <n v="1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n v="1404845851"/>
    <x v="939"/>
    <n v="1407869851"/>
    <d v="2014-08-12T18:57:31"/>
    <n v="9.5890410958904104E-2"/>
    <n v="8"/>
    <n v="7"/>
    <x v="2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n v="1465342937"/>
    <x v="940"/>
    <n v="1467934937"/>
    <d v="2016-07-07T23:42:17"/>
    <n v="8.2191780821917804E-2"/>
    <n v="7"/>
    <n v="6"/>
    <x v="0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5"/>
    <s v="video games"/>
    <n v="1354840638"/>
    <x v="941"/>
    <n v="1357432638"/>
    <d v="2013-01-06T00:37:18"/>
    <n v="8.2191780821917804E-2"/>
    <n v="7"/>
    <n v="12"/>
    <x v="7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8"/>
    <s v="plays"/>
    <n v="1405100992"/>
    <x v="942"/>
    <n v="1407553200"/>
    <d v="2014-08-09T03:00:00"/>
    <n v="7.7759005580925106E-2"/>
    <n v="11"/>
    <n v="7"/>
    <x v="2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8"/>
    <s v="plays"/>
    <n v="1407254874"/>
    <x v="943"/>
    <n v="1409846874"/>
    <d v="2014-09-04T16:07:54"/>
    <n v="8.2191780821917804E-2"/>
    <n v="5"/>
    <n v="8"/>
    <x v="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6"/>
    <s v="restaurants"/>
    <n v="1424719549"/>
    <x v="944"/>
    <n v="1429554349"/>
    <d v="2015-04-20T18:25:49"/>
    <n v="0.15331050228311166"/>
    <n v="23"/>
    <n v="2"/>
    <x v="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8"/>
    <s v="plays"/>
    <n v="1426407426"/>
    <x v="945"/>
    <n v="1431144000"/>
    <d v="2015-05-09T04:00:00"/>
    <n v="0.15019577625570404"/>
    <n v="15"/>
    <n v="3"/>
    <x v="1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n v="1412166620"/>
    <x v="946"/>
    <n v="1414758620"/>
    <d v="2014-10-31T12:30:20"/>
    <n v="8.2191780821917804E-2"/>
    <n v="1"/>
    <n v="10"/>
    <x v="2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n v="1424918808"/>
    <x v="947"/>
    <n v="1427507208"/>
    <d v="2015-03-28T01:46:48"/>
    <n v="8.2077625570802837E-2"/>
    <n v="26"/>
    <n v="2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5"/>
    <s v="mobile games"/>
    <n v="1433041602"/>
    <x v="948"/>
    <n v="1435633602"/>
    <d v="2015-06-30T03:06:42"/>
    <n v="8.2191780821917804E-2"/>
    <n v="31"/>
    <n v="5"/>
    <x v="1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n v="1470243802"/>
    <x v="949"/>
    <n v="1472835802"/>
    <d v="2016-09-02T17:03:22"/>
    <n v="8.2191780821917804E-2"/>
    <n v="3"/>
    <n v="8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n v="1407824097"/>
    <x v="950"/>
    <n v="1410416097"/>
    <d v="2014-09-11T06:14:57"/>
    <n v="8.2191780821917804E-2"/>
    <n v="12"/>
    <n v="8"/>
    <x v="2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n v="1473693319"/>
    <x v="951"/>
    <n v="1476717319"/>
    <d v="2016-10-17T15:15:19"/>
    <n v="9.5890410958904104E-2"/>
    <n v="12"/>
    <n v="9"/>
    <x v="0"/>
    <x v="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n v="1425582637"/>
    <x v="952"/>
    <n v="1428171037"/>
    <d v="2015-04-04T18:10:37"/>
    <n v="8.2077625570762966E-2"/>
    <n v="5"/>
    <n v="3"/>
    <x v="1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8"/>
    <s v="plays"/>
    <n v="1468959873"/>
    <x v="953"/>
    <n v="1472847873"/>
    <d v="2016-09-02T20:24:33"/>
    <n v="0.12328767123287671"/>
    <n v="19"/>
    <n v="7"/>
    <x v="0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n v="1409908322"/>
    <x v="954"/>
    <n v="1412500322"/>
    <d v="2014-10-05T09:12:02"/>
    <n v="8.2191780821917804E-2"/>
    <n v="5"/>
    <n v="9"/>
    <x v="2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n v="1436811769"/>
    <x v="955"/>
    <n v="1441995769"/>
    <d v="2015-09-11T18:22:49"/>
    <n v="0.16438356164383561"/>
    <n v="13"/>
    <n v="7"/>
    <x v="1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n v="1335855631"/>
    <x v="956"/>
    <n v="1338404400"/>
    <d v="2012-05-30T19:00:00"/>
    <n v="8.0820934804657171E-2"/>
    <n v="1"/>
    <n v="5"/>
    <x v="7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n v="1471881860"/>
    <x v="957"/>
    <n v="1477065860"/>
    <d v="2016-10-21T16:04:20"/>
    <n v="0.16438356164383561"/>
    <n v="22"/>
    <n v="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n v="1417460428"/>
    <x v="958"/>
    <n v="1421348428"/>
    <d v="2015-01-15T19:00:28"/>
    <n v="0.12328767123287671"/>
    <n v="1"/>
    <n v="12"/>
    <x v="2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n v="1380913757"/>
    <x v="959"/>
    <n v="1383509357"/>
    <d v="2013-11-03T20:09:17"/>
    <n v="8.2305936073072655E-2"/>
    <n v="4"/>
    <n v="10"/>
    <x v="5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6"/>
    <s v="food trucks"/>
    <n v="1404165425"/>
    <x v="960"/>
    <n v="1407621425"/>
    <d v="2014-08-09T21:57:05"/>
    <n v="0.1095890410958904"/>
    <n v="30"/>
    <n v="6"/>
    <x v="2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n v="1329484625"/>
    <x v="961"/>
    <n v="1332073025"/>
    <d v="2012-03-18T12:17:05"/>
    <n v="8.2077625570782894E-2"/>
    <n v="17"/>
    <n v="2"/>
    <x v="7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8"/>
    <s v="spaces"/>
    <n v="1441723912"/>
    <x v="962"/>
    <n v="1444946400"/>
    <d v="2015-10-15T22:00:00"/>
    <n v="0.10218442415018017"/>
    <n v="8"/>
    <n v="9"/>
    <x v="1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n v="1474676646"/>
    <x v="963"/>
    <n v="1477454340"/>
    <d v="2016-10-26T03:59:00"/>
    <n v="8.8080098934564102E-2"/>
    <n v="24"/>
    <n v="9"/>
    <x v="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n v="1465055160"/>
    <x v="964"/>
    <n v="1467647160"/>
    <d v="2016-07-04T15:46:00"/>
    <n v="8.2191780821917804E-2"/>
    <n v="4"/>
    <n v="6"/>
    <x v="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n v="1422903447"/>
    <x v="965"/>
    <n v="1425495447"/>
    <d v="2015-03-04T18:57:27"/>
    <n v="8.2191780821917804E-2"/>
    <n v="2"/>
    <n v="2"/>
    <x v="1"/>
    <x v="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8"/>
    <s v="plays"/>
    <n v="1445203454"/>
    <x v="966"/>
    <n v="1447799054"/>
    <d v="2015-11-17T22:24:14"/>
    <n v="8.2305936073032784E-2"/>
    <n v="18"/>
    <n v="10"/>
    <x v="1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n v="1436201432"/>
    <x v="967"/>
    <n v="1438793432"/>
    <d v="2015-08-05T16:50:32"/>
    <n v="8.2191780821917804E-2"/>
    <n v="6"/>
    <n v="7"/>
    <x v="1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n v="1439696174"/>
    <x v="968"/>
    <n v="1442315460"/>
    <d v="2015-09-15T11:11:00"/>
    <n v="8.3057014205993776E-2"/>
    <n v="16"/>
    <n v="8"/>
    <x v="1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6"/>
    <s v="food trucks"/>
    <n v="1411853108"/>
    <x v="969"/>
    <n v="1414445108"/>
    <d v="2014-10-27T21:25:08"/>
    <n v="8.2191780821917804E-2"/>
    <n v="27"/>
    <n v="9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8"/>
    <s v="musical"/>
    <n v="1407695077"/>
    <x v="970"/>
    <n v="1409509477"/>
    <d v="2014-08-31T18:24:37"/>
    <n v="5.7534246575342465E-2"/>
    <n v="10"/>
    <n v="8"/>
    <x v="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8"/>
    <s v="plays"/>
    <n v="1406140561"/>
    <x v="971"/>
    <n v="1407868561"/>
    <d v="2014-08-12T18:36:01"/>
    <n v="5.4794520547945202E-2"/>
    <n v="23"/>
    <n v="7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8"/>
    <s v="plays"/>
    <n v="1438445097"/>
    <x v="972"/>
    <n v="1441037097"/>
    <d v="2015-08-31T16:04:57"/>
    <n v="8.2191780821917804E-2"/>
    <n v="1"/>
    <n v="8"/>
    <x v="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n v="1418761759"/>
    <x v="973"/>
    <n v="1421350140"/>
    <d v="2015-01-15T19:29:00"/>
    <n v="8.2077023084713971E-2"/>
    <n v="16"/>
    <n v="12"/>
    <x v="2"/>
    <x v="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n v="1349150440"/>
    <x v="974"/>
    <n v="1352610040"/>
    <d v="2012-11-11T05:00:40"/>
    <n v="0.10970319634702531"/>
    <n v="2"/>
    <n v="10"/>
    <x v="7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n v="1454979476"/>
    <x v="975"/>
    <n v="1456189076"/>
    <d v="2016-02-23T00:57:56"/>
    <n v="3.8356164383561646E-2"/>
    <n v="9"/>
    <n v="2"/>
    <x v="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n v="1290490524"/>
    <x v="976"/>
    <n v="1293082524"/>
    <d v="2010-12-23T05:35:24"/>
    <n v="8.2191780821917804E-2"/>
    <n v="23"/>
    <n v="11"/>
    <x v="8"/>
    <x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n v="1414549697"/>
    <x v="977"/>
    <n v="1417145297"/>
    <d v="2014-11-28T03:28:17"/>
    <n v="8.2305936073052713E-2"/>
    <n v="29"/>
    <n v="10"/>
    <x v="2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8"/>
    <s v="plays"/>
    <n v="1421478823"/>
    <x v="978"/>
    <n v="1424070823"/>
    <d v="2015-02-16T07:13:43"/>
    <n v="8.2191780821917804E-2"/>
    <n v="17"/>
    <n v="1"/>
    <x v="1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n v="1479923937"/>
    <x v="979"/>
    <n v="1482515937"/>
    <d v="2016-12-23T17:58:57"/>
    <n v="8.2191780821917804E-2"/>
    <n v="23"/>
    <n v="11"/>
    <x v="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n v="1405542034"/>
    <x v="980"/>
    <n v="1408134034"/>
    <d v="2014-08-15T20:20:34"/>
    <n v="8.2191780821917804E-2"/>
    <n v="16"/>
    <n v="7"/>
    <x v="2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n v="1410178578"/>
    <x v="981"/>
    <n v="1412770578"/>
    <d v="2014-10-08T12:16:18"/>
    <n v="8.2191780821917804E-2"/>
    <n v="8"/>
    <n v="9"/>
    <x v="2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n v="1454259914"/>
    <x v="982"/>
    <n v="1456851914"/>
    <d v="2016-03-01T17:05:14"/>
    <n v="8.2191780821917804E-2"/>
    <n v="31"/>
    <n v="1"/>
    <x v="0"/>
    <x v="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5"/>
    <s v="video games"/>
    <n v="1316214541"/>
    <x v="983"/>
    <n v="1318806541"/>
    <d v="2011-10-16T23:09:01"/>
    <n v="8.2191780821917804E-2"/>
    <n v="16"/>
    <n v="9"/>
    <x v="6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7"/>
    <s v="photobooks"/>
    <n v="1414531440"/>
    <x v="984"/>
    <n v="1417127040"/>
    <d v="2014-11-27T22:24:00"/>
    <n v="8.2305936073052713E-2"/>
    <n v="28"/>
    <n v="10"/>
    <x v="2"/>
    <x v="1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8"/>
    <s v="plays"/>
    <n v="1408648985"/>
    <x v="985"/>
    <n v="1413832985"/>
    <d v="2014-10-20T19:23:05"/>
    <n v="0.16438356164383561"/>
    <n v="21"/>
    <n v="8"/>
    <x v="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n v="1456442216"/>
    <x v="986"/>
    <n v="1461622616"/>
    <d v="2016-04-25T22:16:56"/>
    <n v="0.16426940639270071"/>
    <n v="25"/>
    <n v="2"/>
    <x v="0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n v="1450832576"/>
    <x v="987"/>
    <n v="1456016576"/>
    <d v="2016-02-21T01:02:56"/>
    <n v="0.16438356164383561"/>
    <n v="23"/>
    <n v="12"/>
    <x v="1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n v="1483454761"/>
    <x v="988"/>
    <n v="1486046761"/>
    <d v="2017-02-02T14:46:01"/>
    <n v="8.2191780821917804E-2"/>
    <n v="3"/>
    <n v="1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n v="1468843554"/>
    <x v="989"/>
    <n v="1471435554"/>
    <d v="2016-08-17T12:05:54"/>
    <n v="8.2191780821917804E-2"/>
    <n v="18"/>
    <n v="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n v="1328916987"/>
    <x v="990"/>
    <n v="1334097387"/>
    <d v="2012-04-10T22:36:27"/>
    <n v="0.16426940639270071"/>
    <n v="10"/>
    <n v="2"/>
    <x v="7"/>
    <x v="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n v="1461954729"/>
    <x v="991"/>
    <n v="1464460329"/>
    <d v="2016-05-28T18:32:09"/>
    <n v="7.9452054794520555E-2"/>
    <n v="29"/>
    <n v="4"/>
    <x v="0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7"/>
    <s v="photobooks"/>
    <n v="1412203542"/>
    <x v="992"/>
    <n v="1414795542"/>
    <d v="2014-10-31T22:45:42"/>
    <n v="8.2191780821917804E-2"/>
    <n v="1"/>
    <n v="10"/>
    <x v="2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n v="1417034139"/>
    <x v="993"/>
    <n v="1419626139"/>
    <d v="2014-12-26T20:35:39"/>
    <n v="8.2191780821917804E-2"/>
    <n v="26"/>
    <n v="11"/>
    <x v="2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4"/>
    <s v="audio"/>
    <n v="1471310189"/>
    <x v="994"/>
    <n v="1474766189"/>
    <d v="2016-09-25T01:16:29"/>
    <n v="0.1095890410958904"/>
    <n v="16"/>
    <n v="8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2"/>
    <s v="art books"/>
    <n v="1389635351"/>
    <x v="995"/>
    <n v="1394815751"/>
    <d v="2014-03-14T16:49:11"/>
    <n v="0.16426940639270071"/>
    <n v="13"/>
    <n v="1"/>
    <x v="2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5"/>
    <s v="video games"/>
    <n v="1436142833"/>
    <x v="996"/>
    <n v="1438734833"/>
    <d v="2015-08-05T00:33:53"/>
    <n v="8.2191780821917804E-2"/>
    <n v="6"/>
    <n v="7"/>
    <x v="1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8"/>
    <s v="plays"/>
    <n v="1401294084"/>
    <x v="997"/>
    <n v="1403886084"/>
    <d v="2014-06-27T16:21:24"/>
    <n v="8.2191780821917804E-2"/>
    <n v="28"/>
    <n v="5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n v="1451462429"/>
    <x v="998"/>
    <n v="1454054429"/>
    <d v="2016-01-29T08:00:29"/>
    <n v="8.2191780821917804E-2"/>
    <n v="30"/>
    <n v="12"/>
    <x v="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6"/>
    <s v="food trucks"/>
    <n v="1483131966"/>
    <x v="999"/>
    <n v="1486313040"/>
    <d v="2017-02-05T16:44:00"/>
    <n v="0.10087119482496709"/>
    <n v="30"/>
    <n v="12"/>
    <x v="0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n v="1436941019"/>
    <x v="1000"/>
    <n v="1439533019"/>
    <d v="2015-08-14T06:16:59"/>
    <n v="8.2191780821917804E-2"/>
    <n v="15"/>
    <n v="7"/>
    <x v="1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8"/>
    <s v="plays"/>
    <n v="1466621732"/>
    <x v="1001"/>
    <n v="1469213732"/>
    <d v="2016-07-22T18:55:32"/>
    <n v="8.2191780821917804E-2"/>
    <n v="22"/>
    <n v="6"/>
    <x v="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n v="1369246738"/>
    <x v="1002"/>
    <n v="1372622280"/>
    <d v="2013-06-30T19:58:00"/>
    <n v="0.10703773465245159"/>
    <n v="22"/>
    <n v="5"/>
    <x v="5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n v="1416947223"/>
    <x v="1003"/>
    <n v="1419539223"/>
    <d v="2014-12-25T20:27:03"/>
    <n v="8.2191780821917804E-2"/>
    <n v="25"/>
    <n v="11"/>
    <x v="2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8"/>
    <s v="musical"/>
    <n v="1405099248"/>
    <x v="1004"/>
    <n v="1407691248"/>
    <d v="2014-08-10T17:20:48"/>
    <n v="8.2191780821917804E-2"/>
    <n v="11"/>
    <n v="7"/>
    <x v="2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n v="1420741581"/>
    <x v="1005"/>
    <n v="1423333581"/>
    <d v="2015-02-07T18:26:21"/>
    <n v="8.2191780821917804E-2"/>
    <n v="8"/>
    <n v="1"/>
    <x v="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8"/>
    <s v="plays"/>
    <n v="1417651630"/>
    <x v="1006"/>
    <n v="1420413960"/>
    <d v="2015-01-04T23:26:00"/>
    <n v="8.7592909690502985E-2"/>
    <n v="4"/>
    <n v="12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8"/>
    <s v="plays"/>
    <n v="1425509050"/>
    <x v="1007"/>
    <n v="1428097450"/>
    <d v="2015-04-03T21:44:10"/>
    <n v="8.2077625570762966E-2"/>
    <n v="4"/>
    <n v="3"/>
    <x v="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n v="1469543676"/>
    <x v="1008"/>
    <n v="1472135676"/>
    <d v="2016-08-25T14:34:36"/>
    <n v="8.2191780821917804E-2"/>
    <n v="26"/>
    <n v="7"/>
    <x v="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8"/>
    <s v="plays"/>
    <n v="1449260256"/>
    <x v="1009"/>
    <n v="1451852256"/>
    <d v="2016-01-03T20:17:36"/>
    <n v="8.2191780821917804E-2"/>
    <n v="4"/>
    <n v="12"/>
    <x v="1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6"/>
    <s v="food trucks"/>
    <n v="1412607880"/>
    <x v="1010"/>
    <n v="1417795480"/>
    <d v="2014-12-05T16:04:40"/>
    <n v="0.16449771689499046"/>
    <n v="6"/>
    <n v="10"/>
    <x v="2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4"/>
    <s v="audio"/>
    <n v="1406824948"/>
    <x v="1011"/>
    <n v="1410516000"/>
    <d v="2014-09-12T10:00:00"/>
    <n v="0.1170424911212487"/>
    <n v="31"/>
    <n v="7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n v="1407892222"/>
    <x v="1012"/>
    <n v="1409620222"/>
    <d v="2014-09-02T01:10:22"/>
    <n v="5.4794520547945202E-2"/>
    <n v="13"/>
    <n v="8"/>
    <x v="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5"/>
    <s v="video games"/>
    <n v="1300328399"/>
    <x v="1013"/>
    <n v="1303628340"/>
    <d v="2011-04-24T06:59:00"/>
    <n v="0.10464044266869951"/>
    <n v="17"/>
    <n v="3"/>
    <x v="6"/>
    <x v="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8"/>
    <s v="plays"/>
    <n v="1434552207"/>
    <x v="1014"/>
    <n v="1437139080"/>
    <d v="2015-07-17T13:18:00"/>
    <n v="8.2029204718427326E-2"/>
    <n v="17"/>
    <n v="6"/>
    <x v="1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5"/>
    <s v="video games"/>
    <n v="1461043190"/>
    <x v="1015"/>
    <n v="1466227190"/>
    <d v="2016-06-18T05:19:50"/>
    <n v="0.16438356164383561"/>
    <n v="19"/>
    <n v="4"/>
    <x v="0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n v="1403902060"/>
    <x v="1016"/>
    <n v="1406474820"/>
    <d v="2014-07-27T15:27:00"/>
    <n v="8.1581684424161541E-2"/>
    <n v="27"/>
    <n v="6"/>
    <x v="2"/>
    <x v="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6"/>
    <s v="food trucks"/>
    <n v="1407865095"/>
    <x v="1017"/>
    <n v="1410543495"/>
    <d v="2014-09-12T17:38:15"/>
    <n v="8.4931506849315067E-2"/>
    <n v="12"/>
    <n v="8"/>
    <x v="2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8"/>
    <s v="plays"/>
    <n v="1487333939"/>
    <x v="1018"/>
    <n v="1489922339"/>
    <d v="2017-03-19T11:18:59"/>
    <n v="8.2077625570762966E-2"/>
    <n v="17"/>
    <n v="2"/>
    <x v="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n v="1422447285"/>
    <x v="1019"/>
    <n v="1424607285"/>
    <d v="2015-02-22T12:14:45"/>
    <n v="6.8493150684931503E-2"/>
    <n v="28"/>
    <n v="1"/>
    <x v="1"/>
    <x v="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n v="1409944412"/>
    <x v="1020"/>
    <n v="1412536412"/>
    <d v="2014-10-05T19:13:32"/>
    <n v="8.2191780821917804E-2"/>
    <n v="5"/>
    <n v="9"/>
    <x v="2"/>
    <x v="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8"/>
    <s v="musical"/>
    <n v="1437042490"/>
    <x v="1021"/>
    <n v="1440801000"/>
    <d v="2015-08-28T22:30:00"/>
    <n v="0.11918157026889711"/>
    <n v="16"/>
    <n v="7"/>
    <x v="1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5"/>
    <s v="mobile games"/>
    <n v="1413318600"/>
    <x v="1022"/>
    <n v="1416000600"/>
    <d v="2014-11-14T21:30:00"/>
    <n v="8.5045662100449976E-2"/>
    <n v="14"/>
    <n v="10"/>
    <x v="2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n v="1321406795"/>
    <x v="1023"/>
    <n v="1323998795"/>
    <d v="2011-12-16T01:26:35"/>
    <n v="8.2191780821917804E-2"/>
    <n v="16"/>
    <n v="11"/>
    <x v="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7"/>
    <s v="places"/>
    <n v="1440448464"/>
    <x v="1024"/>
    <n v="1443040464"/>
    <d v="2015-09-23T20:34:24"/>
    <n v="8.2191780821917804E-2"/>
    <n v="24"/>
    <n v="8"/>
    <x v="1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5"/>
    <s v="video games"/>
    <n v="1376399240"/>
    <x v="1025"/>
    <n v="1379164040"/>
    <d v="2013-09-14T13:07:20"/>
    <n v="8.7671232876712329E-2"/>
    <n v="13"/>
    <n v="8"/>
    <x v="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n v="1424901359"/>
    <x v="1026"/>
    <n v="1430081759"/>
    <d v="2015-04-26T20:55:59"/>
    <n v="0.16426940639268078"/>
    <n v="25"/>
    <n v="2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n v="1480456900"/>
    <x v="1027"/>
    <n v="1483048900"/>
    <d v="2016-12-29T22:01:40"/>
    <n v="8.2191780821917804E-2"/>
    <n v="29"/>
    <n v="11"/>
    <x v="0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5"/>
    <s v="video games"/>
    <n v="1364505391"/>
    <x v="1028"/>
    <n v="1367097391"/>
    <d v="2013-04-27T21:16:31"/>
    <n v="8.2191780821917804E-2"/>
    <n v="28"/>
    <n v="3"/>
    <x v="5"/>
    <x v="1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6"/>
    <s v="food trucks"/>
    <n v="1452721524"/>
    <x v="1029"/>
    <n v="1457901924"/>
    <d v="2016-03-13T20:45:24"/>
    <n v="0.16426940639270071"/>
    <n v="13"/>
    <n v="1"/>
    <x v="0"/>
    <x v="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7"/>
    <s v="photobooks"/>
    <n v="1414008808"/>
    <x v="1030"/>
    <n v="1415740408"/>
    <d v="2014-11-11T21:13:28"/>
    <n v="5.4908675799100047E-2"/>
    <n v="22"/>
    <n v="10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6"/>
    <s v="restaurants"/>
    <n v="1407057677"/>
    <x v="1031"/>
    <n v="1408526477"/>
    <d v="2014-08-20T09:21:17"/>
    <n v="4.6575342465753428E-2"/>
    <n v="3"/>
    <n v="8"/>
    <x v="2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8"/>
    <s v="plays"/>
    <n v="1439800904"/>
    <x v="1032"/>
    <n v="1444984904"/>
    <d v="2015-10-16T08:41:44"/>
    <n v="0.16438356164383561"/>
    <n v="17"/>
    <n v="8"/>
    <x v="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8"/>
    <s v="musical"/>
    <n v="1426538129"/>
    <x v="1033"/>
    <n v="1430517600"/>
    <d v="2015-05-01T22:00:00"/>
    <n v="0.12618819761543681"/>
    <n v="16"/>
    <n v="3"/>
    <x v="1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n v="1418906303"/>
    <x v="1034"/>
    <n v="1421498303"/>
    <d v="2015-01-17T12:38:23"/>
    <n v="8.2191780821917804E-2"/>
    <n v="18"/>
    <n v="12"/>
    <x v="2"/>
    <x v="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8"/>
    <s v="plays"/>
    <n v="1450628773"/>
    <x v="1035"/>
    <n v="1453075200"/>
    <d v="2016-01-18T00:00:00"/>
    <n v="7.7575691273453498E-2"/>
    <n v="20"/>
    <n v="12"/>
    <x v="1"/>
    <x v="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n v="1426112848"/>
    <x v="1036"/>
    <n v="1428704848"/>
    <d v="2015-04-10T22:27:28"/>
    <n v="8.2191780821917804E-2"/>
    <n v="11"/>
    <n v="3"/>
    <x v="1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8"/>
    <s v="plays"/>
    <n v="1425678057"/>
    <x v="1037"/>
    <n v="1427659200"/>
    <d v="2015-03-29T20:00:00"/>
    <n v="6.2821632420065276E-2"/>
    <n v="6"/>
    <n v="3"/>
    <x v="1"/>
    <x v="1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6"/>
    <s v="food trucks"/>
    <n v="1437339675"/>
    <x v="1038"/>
    <n v="1439931675"/>
    <d v="2015-08-18T21:01:15"/>
    <n v="8.2191780821917804E-2"/>
    <n v="19"/>
    <n v="7"/>
    <x v="1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8"/>
    <s v="plays"/>
    <n v="1409187761"/>
    <x v="1039"/>
    <n v="1411779761"/>
    <d v="2014-09-27T01:02:41"/>
    <n v="8.2191780821917804E-2"/>
    <n v="28"/>
    <n v="8"/>
    <x v="2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8"/>
    <s v="spaces"/>
    <n v="1422317772"/>
    <x v="1040"/>
    <n v="1427498172"/>
    <d v="2015-03-27T23:16:12"/>
    <n v="0.16426940639270071"/>
    <n v="27"/>
    <n v="1"/>
    <x v="1"/>
    <x v="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n v="1473917293"/>
    <x v="1041"/>
    <n v="1476941293"/>
    <d v="2016-10-20T05:28:13"/>
    <n v="9.5890410958904104E-2"/>
    <n v="15"/>
    <n v="9"/>
    <x v="0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n v="1447960809"/>
    <x v="1042"/>
    <n v="1450380009"/>
    <d v="2015-12-17T19:20:09"/>
    <n v="7.6712328767123292E-2"/>
    <n v="19"/>
    <n v="11"/>
    <x v="1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n v="1405899378"/>
    <x v="1043"/>
    <n v="1409787378"/>
    <d v="2014-09-03T23:36:18"/>
    <n v="0.12328767123287671"/>
    <n v="20"/>
    <n v="7"/>
    <x v="2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8"/>
    <s v="plays"/>
    <n v="1400720703"/>
    <x v="1044"/>
    <n v="1403312703"/>
    <d v="2014-06-21T01:05:03"/>
    <n v="8.2191780821917804E-2"/>
    <n v="22"/>
    <n v="5"/>
    <x v="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n v="1470852048"/>
    <x v="1045"/>
    <n v="1473444048"/>
    <d v="2016-09-09T18:00:48"/>
    <n v="8.2191780821917804E-2"/>
    <n v="10"/>
    <n v="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n v="1435627497"/>
    <x v="1046"/>
    <n v="1439515497"/>
    <d v="2015-08-14T01:24:57"/>
    <n v="0.12328767123287671"/>
    <n v="30"/>
    <n v="6"/>
    <x v="1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n v="1476710133"/>
    <x v="1047"/>
    <n v="1479392133"/>
    <d v="2016-11-17T14:15:33"/>
    <n v="8.5045662100430047E-2"/>
    <n v="17"/>
    <n v="10"/>
    <x v="0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8"/>
    <s v="plays"/>
    <n v="1485909937"/>
    <x v="1048"/>
    <n v="1488517200"/>
    <d v="2017-03-03T05:00:00"/>
    <n v="8.2675767376937603E-2"/>
    <n v="1"/>
    <n v="2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7"/>
    <s v="photobooks"/>
    <n v="1423600995"/>
    <x v="1049"/>
    <n v="1427485395"/>
    <d v="2015-03-27T19:43:15"/>
    <n v="0.12317351598176174"/>
    <n v="10"/>
    <n v="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n v="1426518289"/>
    <x v="1050"/>
    <n v="1431702289"/>
    <d v="2015-05-15T15:04:49"/>
    <n v="0.16438356164383561"/>
    <n v="16"/>
    <n v="3"/>
    <x v="1"/>
    <x v="1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n v="1426014562"/>
    <x v="1051"/>
    <n v="1431198562"/>
    <d v="2015-05-09T19:09:22"/>
    <n v="0.16438356164383561"/>
    <n v="10"/>
    <n v="3"/>
    <x v="1"/>
    <x v="1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n v="1425404182"/>
    <x v="1052"/>
    <n v="1427992582"/>
    <d v="2015-04-02T16:36:22"/>
    <n v="8.2077625570762966E-2"/>
    <n v="3"/>
    <n v="3"/>
    <x v="1"/>
    <x v="1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n v="1310486518"/>
    <x v="1053"/>
    <n v="1313078518"/>
    <d v="2011-08-11T16:01:58"/>
    <n v="8.2191780821917804E-2"/>
    <n v="12"/>
    <n v="7"/>
    <x v="6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n v="1407388144"/>
    <x v="1054"/>
    <n v="1409980144"/>
    <d v="2014-09-06T05:09:04"/>
    <n v="8.2191780821917804E-2"/>
    <n v="7"/>
    <n v="8"/>
    <x v="2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n v="1430734844"/>
    <x v="1055"/>
    <n v="1432328400"/>
    <d v="2015-05-22T21:00:00"/>
    <n v="5.053132927447497E-2"/>
    <n v="4"/>
    <n v="5"/>
    <x v="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n v="1446179553"/>
    <x v="1056"/>
    <n v="1447542000"/>
    <d v="2015-11-14T23:00:00"/>
    <n v="4.3202910958892948E-2"/>
    <n v="30"/>
    <n v="10"/>
    <x v="1"/>
    <x v="1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n v="1434973656"/>
    <x v="1057"/>
    <n v="1440157656"/>
    <d v="2015-08-21T11:47:36"/>
    <n v="0.16438356164383561"/>
    <n v="22"/>
    <n v="6"/>
    <x v="1"/>
    <x v="3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7"/>
    <s v="photobooks"/>
    <n v="1467061303"/>
    <x v="1058"/>
    <n v="1469473200"/>
    <d v="2016-07-25T19:00:00"/>
    <n v="7.6480752156293089E-2"/>
    <n v="27"/>
    <n v="6"/>
    <x v="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n v="1353177197"/>
    <x v="1059"/>
    <n v="1358361197"/>
    <d v="2013-01-16T18:33:17"/>
    <n v="0.16438356164383561"/>
    <n v="17"/>
    <n v="11"/>
    <x v="7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8"/>
    <s v="plays"/>
    <n v="1409608801"/>
    <x v="1060"/>
    <n v="1411596001"/>
    <d v="2014-09-24T22:00:01"/>
    <n v="6.3013698630136991E-2"/>
    <n v="1"/>
    <n v="9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n v="1486580435"/>
    <x v="1061"/>
    <n v="1489172435"/>
    <d v="2017-03-10T19:00:35"/>
    <n v="8.2191780821917804E-2"/>
    <n v="8"/>
    <n v="2"/>
    <x v="3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n v="1441844493"/>
    <x v="1062"/>
    <n v="1447032093"/>
    <d v="2015-11-09T01:21:33"/>
    <n v="0.16449771689499046"/>
    <n v="10"/>
    <n v="9"/>
    <x v="1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7"/>
    <s v="photobooks"/>
    <n v="1404151396"/>
    <x v="1063"/>
    <n v="1406743396"/>
    <d v="2014-07-30T18:03:16"/>
    <n v="8.2191780821917804E-2"/>
    <n v="30"/>
    <n v="6"/>
    <x v="2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n v="1380838145"/>
    <x v="1064"/>
    <n v="1383430145"/>
    <d v="2013-11-02T22:09:05"/>
    <n v="8.2191780821917804E-2"/>
    <n v="3"/>
    <n v="10"/>
    <x v="5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8"/>
    <s v="plays"/>
    <n v="1430750795"/>
    <x v="1065"/>
    <n v="1435934795"/>
    <d v="2015-07-03T14:46:35"/>
    <n v="0.16438356164383561"/>
    <n v="4"/>
    <n v="5"/>
    <x v="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8"/>
    <s v="plays"/>
    <n v="1441119774"/>
    <x v="1066"/>
    <n v="1443711774"/>
    <d v="2015-10-01T15:02:54"/>
    <n v="8.2191780821917804E-2"/>
    <n v="1"/>
    <n v="9"/>
    <x v="1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5"/>
    <s v="video games"/>
    <n v="1388835692"/>
    <x v="1067"/>
    <n v="1391427692"/>
    <d v="2014-02-03T11:41:32"/>
    <n v="8.2191780821917804E-2"/>
    <n v="4"/>
    <n v="1"/>
    <x v="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n v="1445609021"/>
    <x v="1068"/>
    <n v="1448204621"/>
    <d v="2015-11-22T15:03:41"/>
    <n v="8.2305936073052713E-2"/>
    <n v="23"/>
    <n v="10"/>
    <x v="1"/>
    <x v="1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8"/>
    <s v="plays"/>
    <n v="1439517413"/>
    <x v="1069"/>
    <n v="1440813413"/>
    <d v="2015-08-29T01:56:53"/>
    <n v="4.1095890410958902E-2"/>
    <n v="14"/>
    <n v="8"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8"/>
    <s v="musical"/>
    <n v="1445369727"/>
    <x v="1070"/>
    <n v="1448902800"/>
    <d v="2015-11-30T17:00:00"/>
    <n v="0.11203300989342994"/>
    <n v="20"/>
    <n v="10"/>
    <x v="1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8"/>
    <s v="spaces"/>
    <n v="1408648573"/>
    <x v="1071"/>
    <n v="1412536573"/>
    <d v="2014-10-05T19:16:13"/>
    <n v="0.12328767123287671"/>
    <n v="21"/>
    <n v="8"/>
    <x v="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n v="1414018923"/>
    <x v="1072"/>
    <n v="1416614523"/>
    <d v="2014-11-22T00:02:03"/>
    <n v="8.2305936073072655E-2"/>
    <n v="22"/>
    <n v="10"/>
    <x v="2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8"/>
    <s v="plays"/>
    <n v="1418862743"/>
    <x v="1073"/>
    <n v="1420938000"/>
    <d v="2015-01-11T01:00:00"/>
    <n v="6.5805967782874439E-2"/>
    <n v="18"/>
    <n v="1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n v="1484357160"/>
    <x v="1074"/>
    <n v="1489537560"/>
    <d v="2017-03-15T00:26:00"/>
    <n v="0.16426940639268078"/>
    <n v="14"/>
    <n v="1"/>
    <x v="3"/>
    <x v="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n v="1398727441"/>
    <x v="1075"/>
    <n v="1401767940"/>
    <d v="2014-06-03T03:59:00"/>
    <n v="9.6413590816847902E-2"/>
    <n v="28"/>
    <n v="4"/>
    <x v="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6"/>
    <s v="food trucks"/>
    <n v="1439865112"/>
    <x v="1076"/>
    <n v="1442457112"/>
    <d v="2015-09-17T02:31:52"/>
    <n v="8.2191780821917804E-2"/>
    <n v="18"/>
    <n v="8"/>
    <x v="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n v="1430939173"/>
    <x v="1077"/>
    <n v="1434827173"/>
    <d v="2015-06-20T19:06:13"/>
    <n v="0.12328767123287671"/>
    <n v="6"/>
    <n v="5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n v="1471475404"/>
    <x v="1078"/>
    <n v="1474067404"/>
    <d v="2016-09-16T23:10:04"/>
    <n v="8.2191780821917804E-2"/>
    <n v="17"/>
    <n v="8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n v="1379425085"/>
    <x v="1079"/>
    <n v="1382017085"/>
    <d v="2013-10-17T13:38:05"/>
    <n v="8.2191780821917804E-2"/>
    <n v="17"/>
    <n v="9"/>
    <x v="5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8"/>
    <s v="plays"/>
    <n v="1471636265"/>
    <x v="1080"/>
    <n v="1474228265"/>
    <d v="2016-09-18T19:51:05"/>
    <n v="8.2191780821917804E-2"/>
    <n v="19"/>
    <n v="8"/>
    <x v="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n v="1311699753"/>
    <x v="1081"/>
    <n v="1316883753"/>
    <d v="2011-09-24T17:02:33"/>
    <n v="0.16438356164383561"/>
    <n v="26"/>
    <n v="7"/>
    <x v="6"/>
    <x v="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5"/>
    <s v="video games"/>
    <n v="1456854985"/>
    <x v="1082"/>
    <n v="1459443385"/>
    <d v="2016-03-31T16:56:25"/>
    <n v="8.2077625570782894E-2"/>
    <n v="1"/>
    <n v="3"/>
    <x v="0"/>
    <x v="1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7"/>
    <s v="places"/>
    <n v="1414577969"/>
    <x v="1083"/>
    <n v="1418469569"/>
    <d v="2014-12-13T11:19:29"/>
    <n v="0.12340182648401161"/>
    <n v="29"/>
    <n v="10"/>
    <x v="2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n v="1484101145"/>
    <x v="1084"/>
    <n v="1486693145"/>
    <d v="2017-02-10T02:19:05"/>
    <n v="8.2191780821917804E-2"/>
    <n v="11"/>
    <n v="1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n v="1472570734"/>
    <x v="1085"/>
    <n v="1476458734"/>
    <d v="2016-10-14T15:25:34"/>
    <n v="0.12328767123287671"/>
    <n v="30"/>
    <n v="8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n v="1412835530"/>
    <x v="1086"/>
    <n v="1417388340"/>
    <d v="2014-11-30T22:59:00"/>
    <n v="0.14436865804159985"/>
    <n v="9"/>
    <n v="10"/>
    <x v="2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n v="1425481141"/>
    <x v="1087"/>
    <n v="1428069541"/>
    <d v="2015-04-03T13:59:01"/>
    <n v="8.2077625570782894E-2"/>
    <n v="4"/>
    <n v="3"/>
    <x v="1"/>
    <x v="1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8"/>
    <s v="plays"/>
    <n v="1473326439"/>
    <x v="1088"/>
    <n v="1475918439"/>
    <d v="2016-10-08T09:20:39"/>
    <n v="8.2191780821917804E-2"/>
    <n v="8"/>
    <n v="9"/>
    <x v="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n v="1377570867"/>
    <x v="1089"/>
    <n v="1378866867"/>
    <d v="2013-09-11T02:34:27"/>
    <n v="4.1095890410958902E-2"/>
    <n v="27"/>
    <n v="8"/>
    <x v="5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n v="1386336660"/>
    <x v="1090"/>
    <n v="1388928660"/>
    <d v="2014-01-05T13:31:00"/>
    <n v="8.2191780821917804E-2"/>
    <n v="6"/>
    <n v="12"/>
    <x v="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8"/>
    <s v="plays"/>
    <n v="1435088093"/>
    <x v="1091"/>
    <n v="1440272093"/>
    <d v="2015-08-22T19:34:53"/>
    <n v="0.16438356164383561"/>
    <n v="23"/>
    <n v="6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5"/>
    <s v="video games"/>
    <n v="1394078379"/>
    <x v="1092"/>
    <n v="1396666779"/>
    <d v="2014-04-05T02:59:39"/>
    <n v="8.2077625570782894E-2"/>
    <n v="6"/>
    <n v="3"/>
    <x v="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n v="1480471435"/>
    <x v="1093"/>
    <n v="1483063435"/>
    <d v="2016-12-30T02:03:55"/>
    <n v="8.2191780821917804E-2"/>
    <n v="30"/>
    <n v="11"/>
    <x v="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6"/>
    <s v="food trucks"/>
    <n v="1448899953"/>
    <x v="1094"/>
    <n v="1451491953"/>
    <d v="2015-12-30T16:12:33"/>
    <n v="8.2191780821917804E-2"/>
    <n v="30"/>
    <n v="11"/>
    <x v="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n v="1284087829"/>
    <x v="1095"/>
    <n v="1287975829"/>
    <d v="2010-10-25T03:03:49"/>
    <n v="0.12328767123287671"/>
    <n v="10"/>
    <n v="9"/>
    <x v="8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8"/>
    <s v="spaces"/>
    <n v="1440969159"/>
    <x v="1096"/>
    <n v="1443561159"/>
    <d v="2015-09-29T21:12:39"/>
    <n v="8.2191780821917804E-2"/>
    <n v="30"/>
    <n v="8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8"/>
    <s v="plays"/>
    <n v="1464889468"/>
    <x v="1097"/>
    <n v="1467481468"/>
    <d v="2016-07-02T17:44:28"/>
    <n v="8.2191780821917804E-2"/>
    <n v="2"/>
    <n v="6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2"/>
    <s v="art books"/>
    <n v="1487548802"/>
    <x v="1098"/>
    <n v="1491019140"/>
    <d v="2017-04-01T03:59:00"/>
    <n v="0.1100436960933459"/>
    <n v="20"/>
    <n v="2"/>
    <x v="3"/>
    <x v="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n v="1482958626"/>
    <x v="1099"/>
    <n v="1487462340"/>
    <d v="2017-02-18T23:59:00"/>
    <n v="0.14281183409435622"/>
    <n v="28"/>
    <n v="12"/>
    <x v="0"/>
    <x v="8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n v="1449520717"/>
    <x v="1100"/>
    <n v="1452112717"/>
    <d v="2016-01-06T20:38:37"/>
    <n v="8.2191780821917804E-2"/>
    <n v="7"/>
    <n v="12"/>
    <x v="1"/>
    <x v="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5"/>
    <s v="video games"/>
    <n v="1452825571"/>
    <x v="1101"/>
    <n v="1455417571"/>
    <d v="2016-02-14T02:39:31"/>
    <n v="8.2191780821917804E-2"/>
    <n v="15"/>
    <n v="1"/>
    <x v="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s v="art books"/>
    <n v="1304962261"/>
    <x v="1102"/>
    <n v="1307554261"/>
    <d v="2011-06-08T17:31:01"/>
    <n v="8.2191780821917804E-2"/>
    <n v="9"/>
    <n v="5"/>
    <x v="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n v="1436502603"/>
    <x v="1103"/>
    <n v="1438662603"/>
    <d v="2015-08-04T04:30:03"/>
    <n v="6.8493150684931503E-2"/>
    <n v="10"/>
    <n v="7"/>
    <x v="1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8"/>
    <s v="spaces"/>
    <n v="1445370317"/>
    <x v="1104"/>
    <n v="1447965917"/>
    <d v="2015-11-19T20:45:17"/>
    <n v="8.2305936073072655E-2"/>
    <n v="20"/>
    <n v="10"/>
    <x v="1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8"/>
    <s v="spaces"/>
    <n v="1439245879"/>
    <x v="1105"/>
    <n v="1441837879"/>
    <d v="2015-09-09T22:31:19"/>
    <n v="8.2191780821917804E-2"/>
    <n v="10"/>
    <n v="8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8"/>
    <s v="plays"/>
    <n v="1424819871"/>
    <x v="1106"/>
    <n v="1427408271"/>
    <d v="2015-03-26T22:17:51"/>
    <n v="8.2077625570762966E-2"/>
    <n v="24"/>
    <n v="2"/>
    <x v="1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8"/>
    <s v="plays"/>
    <n v="1408116152"/>
    <x v="1107"/>
    <n v="1410836400"/>
    <d v="2014-09-16T03:00:00"/>
    <n v="8.6258498224256755E-2"/>
    <n v="15"/>
    <n v="8"/>
    <x v="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8"/>
    <s v="plays"/>
    <n v="1458178044"/>
    <x v="1108"/>
    <n v="1459483140"/>
    <d v="2016-04-01T03:59:00"/>
    <n v="4.1384322678850491E-2"/>
    <n v="17"/>
    <n v="3"/>
    <x v="0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6"/>
    <s v="restaurants"/>
    <n v="1440787104"/>
    <x v="1109"/>
    <n v="1443379104"/>
    <d v="2015-09-27T18:38:24"/>
    <n v="8.2191780821917804E-2"/>
    <n v="28"/>
    <n v="8"/>
    <x v="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n v="1461948185"/>
    <x v="1110"/>
    <n v="1467132185"/>
    <d v="2016-06-28T16:43:05"/>
    <n v="0.16438356164383561"/>
    <n v="29"/>
    <n v="4"/>
    <x v="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5"/>
    <s v="video games"/>
    <n v="1461072936"/>
    <x v="1111"/>
    <n v="1463232936"/>
    <d v="2016-05-14T13:35:36"/>
    <n v="6.8493150684931503E-2"/>
    <n v="19"/>
    <n v="4"/>
    <x v="0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n v="1436430908"/>
    <x v="1112"/>
    <n v="1440318908"/>
    <d v="2015-08-23T08:35:08"/>
    <n v="0.12328767123287671"/>
    <n v="9"/>
    <n v="7"/>
    <x v="1"/>
    <x v="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4"/>
    <s v="audio"/>
    <n v="1406235550"/>
    <x v="1113"/>
    <n v="1408827550"/>
    <d v="2014-08-23T20:59:10"/>
    <n v="8.2191780821917804E-2"/>
    <n v="24"/>
    <n v="7"/>
    <x v="2"/>
    <x v="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5"/>
    <s v="video games"/>
    <n v="1375475406"/>
    <x v="1114"/>
    <n v="1379363406"/>
    <d v="2013-09-16T20:30:06"/>
    <n v="0.12328767123287671"/>
    <n v="2"/>
    <n v="8"/>
    <x v="5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n v="1429621695"/>
    <x v="1115"/>
    <n v="1433336895"/>
    <d v="2015-06-03T13:08:15"/>
    <n v="0.11780821917808219"/>
    <n v="21"/>
    <n v="4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n v="1284567905"/>
    <x v="1116"/>
    <n v="1287115200"/>
    <d v="2010-10-15T04:00:00"/>
    <n v="8.0774194571270913E-2"/>
    <n v="15"/>
    <n v="9"/>
    <x v="8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n v="1382994511"/>
    <x v="1117"/>
    <n v="1385590111"/>
    <d v="2013-11-27T22:08:31"/>
    <n v="8.2305936073052713E-2"/>
    <n v="28"/>
    <n v="10"/>
    <x v="5"/>
    <x v="1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n v="1445893495"/>
    <x v="1118"/>
    <n v="1448489095"/>
    <d v="2015-11-25T22:04:55"/>
    <n v="8.2305936073032784E-2"/>
    <n v="26"/>
    <n v="10"/>
    <x v="1"/>
    <x v="1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8"/>
    <s v="musical"/>
    <n v="1485629050"/>
    <x v="1119"/>
    <n v="1490809450"/>
    <d v="2017-03-29T17:44:10"/>
    <n v="0.16426940639272064"/>
    <n v="28"/>
    <n v="1"/>
    <x v="3"/>
    <x v="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8"/>
    <s v="plays"/>
    <n v="1479516350"/>
    <x v="1120"/>
    <n v="1482108350"/>
    <d v="2016-12-19T00:45:50"/>
    <n v="8.2191780821917804E-2"/>
    <n v="19"/>
    <n v="11"/>
    <x v="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n v="1481473881"/>
    <x v="1121"/>
    <n v="1484065881"/>
    <d v="2017-01-10T16:31:21"/>
    <n v="8.2191780821917804E-2"/>
    <n v="11"/>
    <n v="12"/>
    <x v="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n v="1429707729"/>
    <x v="1122"/>
    <n v="1432299600"/>
    <d v="2015-05-22T13:00:00"/>
    <n v="8.2187690258772456E-2"/>
    <n v="22"/>
    <n v="4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5"/>
    <s v="video games"/>
    <n v="1390381722"/>
    <x v="1123"/>
    <n v="1392800922"/>
    <d v="2014-02-19T09:08:42"/>
    <n v="7.6712328767123292E-2"/>
    <n v="22"/>
    <n v="1"/>
    <x v="2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8"/>
    <s v="plays"/>
    <n v="1409721542"/>
    <x v="1124"/>
    <n v="1412405940"/>
    <d v="2014-10-04T06:59:00"/>
    <n v="8.5121702181641015E-2"/>
    <n v="3"/>
    <n v="9"/>
    <x v="2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7"/>
    <s v="photobooks"/>
    <n v="1418585959"/>
    <x v="1125"/>
    <n v="1421177959"/>
    <d v="2015-01-13T19:39:19"/>
    <n v="8.2191780821917804E-2"/>
    <n v="14"/>
    <n v="12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n v="1433776622"/>
    <x v="1126"/>
    <n v="1436368622"/>
    <d v="2015-07-08T15:17:02"/>
    <n v="8.2191780821917804E-2"/>
    <n v="8"/>
    <n v="6"/>
    <x v="1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n v="1426729210"/>
    <x v="1127"/>
    <n v="1429321210"/>
    <d v="2015-04-18T01:40:10"/>
    <n v="8.2191780821917804E-2"/>
    <n v="19"/>
    <n v="3"/>
    <x v="1"/>
    <x v="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n v="1464969686"/>
    <x v="1128"/>
    <n v="1467129686"/>
    <d v="2016-06-28T16:01:26"/>
    <n v="6.8493150684931503E-2"/>
    <n v="3"/>
    <n v="6"/>
    <x v="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8"/>
    <s v="plays"/>
    <n v="1455570728"/>
    <x v="1129"/>
    <n v="1460751128"/>
    <d v="2016-04-15T20:12:08"/>
    <n v="0.16426940639268078"/>
    <n v="15"/>
    <n v="2"/>
    <x v="0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n v="1422474546"/>
    <x v="1130"/>
    <n v="1425066546"/>
    <d v="2015-02-27T19:49:06"/>
    <n v="8.2191780821917804E-2"/>
    <n v="28"/>
    <n v="1"/>
    <x v="1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8"/>
    <s v="plays"/>
    <n v="1462815219"/>
    <x v="1131"/>
    <n v="1465407219"/>
    <d v="2016-06-08T17:33:39"/>
    <n v="8.2191780821917804E-2"/>
    <n v="9"/>
    <n v="5"/>
    <x v="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n v="1383621299"/>
    <x v="1132"/>
    <n v="1387077299"/>
    <d v="2013-12-15T03:14:59"/>
    <n v="0.1095890410958904"/>
    <n v="5"/>
    <n v="11"/>
    <x v="5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n v="1322763110"/>
    <x v="1133"/>
    <n v="1326651110"/>
    <d v="2012-01-15T18:11:50"/>
    <n v="0.12328767123287671"/>
    <n v="1"/>
    <n v="12"/>
    <x v="6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n v="1456108456"/>
    <x v="1134"/>
    <n v="1459992856"/>
    <d v="2016-04-07T01:34:16"/>
    <n v="0.12317351598172187"/>
    <n v="22"/>
    <n v="2"/>
    <x v="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8"/>
    <s v="plays"/>
    <n v="1400604056"/>
    <x v="1135"/>
    <n v="1403539200"/>
    <d v="2014-06-23T16:00:00"/>
    <n v="9.3072805682389376E-2"/>
    <n v="20"/>
    <n v="5"/>
    <x v="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n v="1408380319"/>
    <x v="1136"/>
    <n v="1410972319"/>
    <d v="2014-09-17T16:45:19"/>
    <n v="8.2191780821917804E-2"/>
    <n v="18"/>
    <n v="8"/>
    <x v="2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2"/>
    <s v="translations"/>
    <n v="1480867365"/>
    <x v="1137"/>
    <n v="1483459365"/>
    <d v="2017-01-03T16:02:45"/>
    <n v="8.2191780821917804E-2"/>
    <n v="4"/>
    <n v="12"/>
    <x v="0"/>
    <x v="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6"/>
    <s v="food trucks"/>
    <n v="1434389339"/>
    <x v="1138"/>
    <n v="1436981339"/>
    <d v="2015-07-15T17:28:59"/>
    <n v="8.2191780821917804E-2"/>
    <n v="15"/>
    <n v="6"/>
    <x v="1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5"/>
    <s v="video games"/>
    <n v="1329146235"/>
    <x v="1139"/>
    <n v="1334326635"/>
    <d v="2012-04-13T14:17:15"/>
    <n v="0.16426940639270071"/>
    <n v="13"/>
    <n v="2"/>
    <x v="7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7"/>
    <s v="photobooks"/>
    <n v="1409066349"/>
    <x v="1140"/>
    <n v="1412090349"/>
    <d v="2014-09-30T15:19:09"/>
    <n v="9.5890410958904104E-2"/>
    <n v="26"/>
    <n v="8"/>
    <x v="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n v="1348731738"/>
    <x v="1141"/>
    <n v="1351582938"/>
    <d v="2012-10-30T07:42:18"/>
    <n v="9.0410958904109592E-2"/>
    <n v="27"/>
    <n v="9"/>
    <x v="7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n v="1362640582"/>
    <x v="1142"/>
    <n v="1365228982"/>
    <d v="2013-04-06T06:16:22"/>
    <n v="8.2077625570782894E-2"/>
    <n v="7"/>
    <n v="3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n v="1427184843"/>
    <x v="1143"/>
    <n v="1431072843"/>
    <d v="2015-05-08T08:14:03"/>
    <n v="0.12328767123287671"/>
    <n v="24"/>
    <n v="3"/>
    <x v="1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n v="1459198499"/>
    <x v="1144"/>
    <n v="1461765300"/>
    <d v="2016-04-27T13:55:00"/>
    <n v="8.1392725773713051E-2"/>
    <n v="28"/>
    <n v="3"/>
    <x v="0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n v="1447962505"/>
    <x v="1145"/>
    <n v="1452282420"/>
    <d v="2016-01-08T19:47:00"/>
    <n v="0.13698360603753229"/>
    <n v="19"/>
    <n v="11"/>
    <x v="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n v="1321402754"/>
    <x v="1146"/>
    <n v="1323994754"/>
    <d v="2011-12-16T00:19:14"/>
    <n v="8.2191780821917804E-2"/>
    <n v="16"/>
    <n v="11"/>
    <x v="6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n v="1462531427"/>
    <x v="1147"/>
    <n v="1465123427"/>
    <d v="2016-06-05T10:43:47"/>
    <n v="8.2191780821917804E-2"/>
    <n v="6"/>
    <n v="5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8"/>
    <s v="spaces"/>
    <n v="1404944846"/>
    <x v="1148"/>
    <n v="1407536846"/>
    <d v="2014-08-08T22:27:26"/>
    <n v="8.2191780821917804E-2"/>
    <n v="9"/>
    <n v="7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n v="1368579457"/>
    <x v="1149"/>
    <n v="1373665860"/>
    <d v="2013-07-12T21:51:00"/>
    <n v="0.16128878107558367"/>
    <n v="15"/>
    <n v="5"/>
    <x v="5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n v="1290663926"/>
    <x v="1150"/>
    <n v="1295847926"/>
    <d v="2011-01-24T05:45:26"/>
    <n v="0.16438356164383561"/>
    <n v="25"/>
    <n v="11"/>
    <x v="8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n v="1412963279"/>
    <x v="1151"/>
    <n v="1415558879"/>
    <d v="2014-11-09T18:47:59"/>
    <n v="8.2305936073072655E-2"/>
    <n v="10"/>
    <n v="10"/>
    <x v="2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6"/>
    <s v="food trucks"/>
    <n v="1436805660"/>
    <x v="1152"/>
    <n v="1440215940"/>
    <d v="2015-08-22T03:59:00"/>
    <n v="0.1081392694064113"/>
    <n v="13"/>
    <n v="7"/>
    <x v="1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8"/>
    <s v="plays"/>
    <n v="1439057397"/>
    <x v="1153"/>
    <n v="1441649397"/>
    <d v="2015-09-07T18:09:57"/>
    <n v="8.2191780821917804E-2"/>
    <n v="8"/>
    <n v="8"/>
    <x v="1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n v="1465904933"/>
    <x v="1154"/>
    <n v="1468496933"/>
    <d v="2016-07-14T11:48:53"/>
    <n v="8.2191780821917804E-2"/>
    <n v="14"/>
    <n v="6"/>
    <x v="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8"/>
    <s v="plays"/>
    <n v="1422155740"/>
    <x v="1155"/>
    <n v="1424747740"/>
    <d v="2015-02-24T03:15:40"/>
    <n v="8.2191780821917804E-2"/>
    <n v="25"/>
    <n v="1"/>
    <x v="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n v="1435731041"/>
    <x v="1156"/>
    <n v="1438405140"/>
    <d v="2015-08-01T04:59:00"/>
    <n v="8.4795123034006159E-2"/>
    <n v="1"/>
    <n v="7"/>
    <x v="1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6"/>
    <s v="small batch"/>
    <n v="1489181369"/>
    <x v="1157"/>
    <n v="1491769769"/>
    <d v="2017-04-09T20:29:29"/>
    <n v="8.2077625570762966E-2"/>
    <n v="10"/>
    <n v="3"/>
    <x v="3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7"/>
    <s v="people"/>
    <n v="1467650771"/>
    <x v="1158"/>
    <n v="1470178800"/>
    <d v="2016-08-02T23:00:00"/>
    <n v="8.0163273718909758E-2"/>
    <n v="4"/>
    <n v="7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n v="1346799657"/>
    <x v="1159"/>
    <n v="1350687657"/>
    <d v="2012-10-19T23:00:57"/>
    <n v="0.12328767123287671"/>
    <n v="4"/>
    <n v="9"/>
    <x v="7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n v="1346180780"/>
    <x v="1160"/>
    <n v="1348367100"/>
    <d v="2012-09-23T02:25:00"/>
    <n v="6.9327752409946999E-2"/>
    <n v="28"/>
    <n v="8"/>
    <x v="7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8"/>
    <s v="plays"/>
    <n v="1437754137"/>
    <x v="1161"/>
    <n v="1438959600"/>
    <d v="2015-08-07T15:00:00"/>
    <n v="3.8224980974137741E-2"/>
    <n v="24"/>
    <n v="7"/>
    <x v="1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8"/>
    <s v="plays"/>
    <n v="1446562494"/>
    <x v="1162"/>
    <n v="1448722494"/>
    <d v="2015-11-28T14:54:54"/>
    <n v="6.8493150684931503E-2"/>
    <n v="3"/>
    <n v="11"/>
    <x v="1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n v="1438385283"/>
    <x v="1163"/>
    <n v="1440912480"/>
    <d v="2015-08-30T05:28:00"/>
    <n v="8.0136891171991603E-2"/>
    <n v="31"/>
    <n v="7"/>
    <x v="1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n v="1405989930"/>
    <x v="1164"/>
    <n v="1408581930"/>
    <d v="2014-08-21T00:45:30"/>
    <n v="8.2191780821917804E-2"/>
    <n v="22"/>
    <n v="7"/>
    <x v="2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n v="1340296440"/>
    <x v="1165"/>
    <n v="1343016000"/>
    <d v="2012-07-23T04:00:00"/>
    <n v="8.6236681887355296E-2"/>
    <n v="21"/>
    <n v="6"/>
    <x v="7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8"/>
    <s v="plays"/>
    <n v="1422388822"/>
    <x v="1166"/>
    <n v="1425110400"/>
    <d v="2015-02-28T08:00:00"/>
    <n v="8.6300672247586446E-2"/>
    <n v="27"/>
    <n v="1"/>
    <x v="1"/>
    <x v="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8"/>
    <s v="musical"/>
    <n v="1431630618"/>
    <x v="1167"/>
    <n v="1434395418"/>
    <d v="2015-06-15T19:10:18"/>
    <n v="8.7671232876712329E-2"/>
    <n v="14"/>
    <n v="5"/>
    <x v="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n v="1427247571"/>
    <x v="1168"/>
    <n v="1429839571"/>
    <d v="2015-04-24T01:39:31"/>
    <n v="8.2191780821917804E-2"/>
    <n v="25"/>
    <n v="3"/>
    <x v="1"/>
    <x v="1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n v="1398363095"/>
    <x v="1169"/>
    <n v="1400091095"/>
    <d v="2014-05-14T18:11:35"/>
    <n v="5.4794520547945202E-2"/>
    <n v="24"/>
    <n v="4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n v="1435951033"/>
    <x v="1170"/>
    <n v="1438543033"/>
    <d v="2015-08-02T19:17:13"/>
    <n v="8.2191780821917804E-2"/>
    <n v="3"/>
    <n v="7"/>
    <x v="1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n v="1268255751"/>
    <x v="1171"/>
    <n v="1273356960"/>
    <d v="2010-05-08T22:16:00"/>
    <n v="0.16175827625568809"/>
    <n v="10"/>
    <n v="3"/>
    <x v="8"/>
    <x v="1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n v="1405003447"/>
    <x v="1172"/>
    <n v="1407595447"/>
    <d v="2014-08-09T14:44:07"/>
    <n v="8.2191780821917804E-2"/>
    <n v="10"/>
    <n v="7"/>
    <x v="2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n v="1414992860"/>
    <x v="1173"/>
    <n v="1417584860"/>
    <d v="2014-12-03T05:34:20"/>
    <n v="8.2191780821897875E-2"/>
    <n v="3"/>
    <n v="11"/>
    <x v="2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n v="1252718519"/>
    <x v="1174"/>
    <n v="1257047940"/>
    <d v="2009-11-01T03:59:00"/>
    <n v="0.13728503932014638"/>
    <n v="12"/>
    <n v="9"/>
    <x v="4"/>
    <x v="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7"/>
    <s v="photobooks"/>
    <n v="1407621026"/>
    <x v="1175"/>
    <n v="1408657826"/>
    <d v="2014-08-21T21:50:26"/>
    <n v="3.287671232876712E-2"/>
    <n v="9"/>
    <n v="8"/>
    <x v="2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8"/>
    <s v="plays"/>
    <n v="1489439669"/>
    <x v="1176"/>
    <n v="1493838720"/>
    <d v="2017-05-03T19:12:00"/>
    <n v="0.1394929921359768"/>
    <n v="13"/>
    <n v="3"/>
    <x v="3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8"/>
    <s v="spaces"/>
    <n v="1479317769"/>
    <x v="1177"/>
    <n v="1481132169"/>
    <d v="2016-12-07T17:36:09"/>
    <n v="5.7534246575342465E-2"/>
    <n v="16"/>
    <n v="11"/>
    <x v="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n v="1474223286"/>
    <x v="1178"/>
    <n v="1479410886"/>
    <d v="2016-11-17T19:28:06"/>
    <n v="0.1644977168949506"/>
    <n v="18"/>
    <n v="9"/>
    <x v="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8"/>
    <s v="plays"/>
    <n v="1472786744"/>
    <x v="1179"/>
    <n v="1475378744"/>
    <d v="2016-10-02T03:25:44"/>
    <n v="8.2191780821917804E-2"/>
    <n v="2"/>
    <n v="9"/>
    <x v="0"/>
    <x v="7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5"/>
    <s v="video games"/>
    <n v="1371769582"/>
    <x v="1180"/>
    <n v="1375657582"/>
    <d v="2013-08-04T23:06:22"/>
    <n v="0.12328767123287671"/>
    <n v="20"/>
    <n v="6"/>
    <x v="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n v="1404586762"/>
    <x v="1181"/>
    <n v="1409543940"/>
    <d v="2014-09-01T03:59:00"/>
    <n v="0.15719108320649056"/>
    <n v="5"/>
    <n v="7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8"/>
    <s v="musical"/>
    <n v="1427878772"/>
    <x v="1182"/>
    <n v="1430470772"/>
    <d v="2015-05-01T08:59:32"/>
    <n v="8.2191780821917804E-2"/>
    <n v="1"/>
    <n v="4"/>
    <x v="1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5"/>
    <s v="video games"/>
    <n v="1455379575"/>
    <x v="1183"/>
    <n v="1457967975"/>
    <d v="2016-03-14T15:06:15"/>
    <n v="8.2077625570782894E-2"/>
    <n v="13"/>
    <n v="2"/>
    <x v="0"/>
    <x v="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8"/>
    <s v="musical"/>
    <n v="1423761792"/>
    <x v="1184"/>
    <n v="1426302660"/>
    <d v="2015-03-14T03:11:00"/>
    <n v="8.0570395738193412E-2"/>
    <n v="12"/>
    <n v="2"/>
    <x v="1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8"/>
    <s v="plays"/>
    <n v="1478386812"/>
    <x v="1185"/>
    <n v="1481000340"/>
    <d v="2016-12-06T04:59:00"/>
    <n v="8.2874429223748811E-2"/>
    <n v="5"/>
    <n v="11"/>
    <x v="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n v="1429586810"/>
    <x v="1186"/>
    <n v="1432178810"/>
    <d v="2015-05-21T03:26:50"/>
    <n v="8.2191780821917804E-2"/>
    <n v="21"/>
    <n v="4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n v="1481133653"/>
    <x v="1187"/>
    <n v="1486317653"/>
    <d v="2017-02-05T18:00:53"/>
    <n v="0.16438356164383561"/>
    <n v="7"/>
    <n v="12"/>
    <x v="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n v="1430324235"/>
    <x v="1188"/>
    <n v="1432916235"/>
    <d v="2015-05-29T16:17:15"/>
    <n v="8.2191780821917804E-2"/>
    <n v="29"/>
    <n v="4"/>
    <x v="1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7"/>
    <s v="photobooks"/>
    <n v="1417369565"/>
    <x v="1189"/>
    <n v="1422553565"/>
    <d v="2015-01-29T17:46:05"/>
    <n v="0.16438356164383561"/>
    <n v="30"/>
    <n v="11"/>
    <x v="2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8"/>
    <s v="spaces"/>
    <n v="1450724449"/>
    <x v="1190"/>
    <n v="1454890620"/>
    <d v="2016-02-08T00:17:00"/>
    <n v="0.13210841577878055"/>
    <n v="21"/>
    <n v="12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7"/>
    <s v="photobooks"/>
    <n v="1406640444"/>
    <x v="1191"/>
    <n v="1411824444"/>
    <d v="2014-09-27T13:27:24"/>
    <n v="0.16438356164383561"/>
    <n v="29"/>
    <n v="7"/>
    <x v="2"/>
    <x v="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8"/>
    <s v="plays"/>
    <n v="1489504916"/>
    <x v="1192"/>
    <n v="1492145940"/>
    <d v="2017-04-14T04:59:00"/>
    <n v="8.3746321664143142E-2"/>
    <n v="14"/>
    <n v="3"/>
    <x v="3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7"/>
    <s v="nature"/>
    <n v="1414110593"/>
    <x v="1193"/>
    <n v="1415842193"/>
    <d v="2014-11-13T01:29:53"/>
    <n v="5.4908675799100047E-2"/>
    <n v="24"/>
    <n v="10"/>
    <x v="2"/>
    <x v="1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8"/>
    <s v="plays"/>
    <n v="1417489143"/>
    <x v="1194"/>
    <n v="1420081143"/>
    <d v="2015-01-01T02:59:03"/>
    <n v="8.2191780821917804E-2"/>
    <n v="2"/>
    <n v="1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n v="1461229338"/>
    <x v="1195"/>
    <n v="1463821338"/>
    <d v="2016-05-21T09:02:18"/>
    <n v="8.2191780821917804E-2"/>
    <n v="21"/>
    <n v="4"/>
    <x v="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6"/>
    <s v="food trucks"/>
    <n v="1424922186"/>
    <x v="1196"/>
    <n v="1427510586"/>
    <d v="2015-03-28T02:43:06"/>
    <n v="8.2077625570802837E-2"/>
    <n v="26"/>
    <n v="2"/>
    <x v="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n v="1395089981"/>
    <x v="1197"/>
    <n v="1398042000"/>
    <d v="2014-04-21T01:00:00"/>
    <n v="9.3607908422115402E-2"/>
    <n v="17"/>
    <n v="3"/>
    <x v="2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6"/>
    <s v="food trucks"/>
    <n v="1423325626"/>
    <x v="1198"/>
    <n v="1427807640"/>
    <d v="2015-03-31T13:14:00"/>
    <n v="0.14212373160832475"/>
    <n v="7"/>
    <n v="2"/>
    <x v="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8"/>
    <s v="plays"/>
    <n v="1406825360"/>
    <x v="1199"/>
    <n v="1410281360"/>
    <d v="2014-09-09T16:49:20"/>
    <n v="0.1095890410958904"/>
    <n v="31"/>
    <n v="7"/>
    <x v="2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8"/>
    <s v="plays"/>
    <n v="1407370211"/>
    <x v="1200"/>
    <n v="1409962211"/>
    <d v="2014-09-06T00:10:11"/>
    <n v="8.2191780821917804E-2"/>
    <n v="7"/>
    <n v="8"/>
    <x v="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n v="1405437623"/>
    <x v="1201"/>
    <n v="1408029623"/>
    <d v="2014-08-14T15:20:23"/>
    <n v="8.2191780821917804E-2"/>
    <n v="15"/>
    <n v="7"/>
    <x v="2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8"/>
    <s v="spaces"/>
    <n v="1429559326"/>
    <x v="1202"/>
    <n v="1432151326"/>
    <d v="2015-05-20T19:48:46"/>
    <n v="8.2191780821917804E-2"/>
    <n v="20"/>
    <n v="4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n v="1476391223"/>
    <x v="1203"/>
    <n v="1478059140"/>
    <d v="2016-11-02T03:59:00"/>
    <n v="5.2889301116205115E-2"/>
    <n v="13"/>
    <n v="10"/>
    <x v="0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n v="1434412500"/>
    <x v="1204"/>
    <n v="1435708500"/>
    <d v="2015-06-30T23:55:00"/>
    <n v="4.1095890410958902E-2"/>
    <n v="15"/>
    <n v="6"/>
    <x v="1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n v="1408549233"/>
    <x v="1205"/>
    <n v="1411227633"/>
    <d v="2014-09-20T15:40:33"/>
    <n v="8.4931506849315067E-2"/>
    <n v="20"/>
    <n v="8"/>
    <x v="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8"/>
    <s v="musical"/>
    <n v="1418146883"/>
    <x v="1206"/>
    <n v="1420952340"/>
    <d v="2015-01-11T04:59:00"/>
    <n v="8.8960457889403835E-2"/>
    <n v="9"/>
    <n v="12"/>
    <x v="2"/>
    <x v="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8"/>
    <s v="musical"/>
    <n v="1455142843"/>
    <x v="1207"/>
    <n v="1457734843"/>
    <d v="2016-03-11T22:20:43"/>
    <n v="8.2191780821917804E-2"/>
    <n v="10"/>
    <n v="2"/>
    <x v="0"/>
    <x v="4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8"/>
    <s v="musical"/>
    <n v="1466186869"/>
    <x v="1208"/>
    <n v="1471370869"/>
    <d v="2016-08-16T18:07:49"/>
    <n v="0.16438356164383561"/>
    <n v="17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n v="1424203370"/>
    <x v="1209"/>
    <n v="1426791770"/>
    <d v="2015-03-19T19:02:50"/>
    <n v="8.2077625570762966E-2"/>
    <n v="17"/>
    <n v="2"/>
    <x v="1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8"/>
    <s v="plays"/>
    <n v="1463545149"/>
    <x v="1210"/>
    <n v="1468729149"/>
    <d v="2016-07-17T04:19:09"/>
    <n v="0.16438356164383561"/>
    <n v="18"/>
    <n v="5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8"/>
    <s v="spaces"/>
    <n v="1440497876"/>
    <x v="1211"/>
    <n v="1442440800"/>
    <d v="2015-09-16T22:00:00"/>
    <n v="6.1609715880261581E-2"/>
    <n v="25"/>
    <n v="8"/>
    <x v="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2"/>
    <s v="art books"/>
    <n v="1391293745"/>
    <x v="1212"/>
    <n v="1392595200"/>
    <d v="2014-02-17T00:00:00"/>
    <n v="4.1268867326239349E-2"/>
    <n v="1"/>
    <n v="2"/>
    <x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8"/>
    <s v="spaces"/>
    <n v="1456532762"/>
    <x v="1213"/>
    <n v="1459121162"/>
    <d v="2016-03-27T23:26:02"/>
    <n v="8.2077625570762966E-2"/>
    <n v="27"/>
    <n v="2"/>
    <x v="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n v="1382460379"/>
    <x v="1214"/>
    <n v="1385055979"/>
    <d v="2013-11-21T17:46:19"/>
    <n v="8.2305936073052713E-2"/>
    <n v="22"/>
    <n v="10"/>
    <x v="5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8"/>
    <s v="plays"/>
    <n v="1454342893"/>
    <x v="1215"/>
    <n v="1456934893"/>
    <d v="2016-03-02T16:08:13"/>
    <n v="8.2191780821917804E-2"/>
    <n v="1"/>
    <n v="2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6"/>
    <s v="food trucks"/>
    <n v="1482609088"/>
    <x v="1216"/>
    <n v="1484239320"/>
    <d v="2017-01-12T16:42:00"/>
    <n v="5.1694317605272287E-2"/>
    <n v="24"/>
    <n v="12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8"/>
    <s v="plays"/>
    <n v="1443715053"/>
    <x v="1217"/>
    <n v="1446307053"/>
    <d v="2015-10-31T15:57:33"/>
    <n v="8.2191780821917804E-2"/>
    <n v="1"/>
    <n v="10"/>
    <x v="1"/>
    <x v="1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n v="1489351445"/>
    <x v="1218"/>
    <n v="1491943445"/>
    <d v="2017-04-11T20:44:05"/>
    <n v="8.2191780821917804E-2"/>
    <n v="12"/>
    <n v="3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n v="1466186988"/>
    <x v="1219"/>
    <n v="1468349460"/>
    <d v="2016-07-12T18:51:00"/>
    <n v="6.8571537290699786E-2"/>
    <n v="17"/>
    <n v="6"/>
    <x v="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8"/>
    <s v="spaces"/>
    <n v="1426699982"/>
    <x v="1220"/>
    <n v="1429291982"/>
    <d v="2015-04-17T17:33:02"/>
    <n v="8.2191780821917804E-2"/>
    <n v="18"/>
    <n v="3"/>
    <x v="1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8"/>
    <s v="musical"/>
    <n v="1480219174"/>
    <x v="1221"/>
    <n v="1484366340"/>
    <d v="2017-01-14T03:59:00"/>
    <n v="0.13150577118214815"/>
    <n v="27"/>
    <n v="11"/>
    <x v="0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8"/>
    <s v="spaces"/>
    <n v="1475760567"/>
    <x v="1222"/>
    <n v="1480007460"/>
    <d v="2016-11-24T17:11:00"/>
    <n v="0.13466809360730647"/>
    <n v="6"/>
    <n v="10"/>
    <x v="0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7"/>
    <s v="people"/>
    <n v="1470874618"/>
    <x v="1223"/>
    <n v="1472799600"/>
    <d v="2016-09-02T07:00:00"/>
    <n v="6.104077879249354E-2"/>
    <n v="11"/>
    <n v="8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n v="1421976107"/>
    <x v="1224"/>
    <n v="1424568107"/>
    <d v="2015-02-22T01:21:47"/>
    <n v="8.2191780821917804E-2"/>
    <n v="23"/>
    <n v="1"/>
    <x v="1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n v="1377294278"/>
    <x v="1225"/>
    <n v="1382478278"/>
    <d v="2013-10-22T21:44:38"/>
    <n v="0.16438356164383561"/>
    <n v="23"/>
    <n v="8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n v="1452259131"/>
    <x v="1226"/>
    <n v="1454936460"/>
    <d v="2016-02-08T13:01:00"/>
    <n v="8.4897545662095411E-2"/>
    <n v="8"/>
    <n v="1"/>
    <x v="0"/>
    <x v="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n v="1326422966"/>
    <x v="1227"/>
    <n v="1329014966"/>
    <d v="2012-02-12T02:49:26"/>
    <n v="8.2191780821917804E-2"/>
    <n v="13"/>
    <n v="1"/>
    <x v="7"/>
    <x v="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5"/>
    <s v="video games"/>
    <n v="1333748516"/>
    <x v="1228"/>
    <n v="1336340516"/>
    <d v="2012-05-06T21:41:56"/>
    <n v="8.2191780821917804E-2"/>
    <n v="6"/>
    <n v="4"/>
    <x v="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n v="1456996017"/>
    <x v="1229"/>
    <n v="1459584417"/>
    <d v="2016-04-02T08:06:57"/>
    <n v="8.2077625570762966E-2"/>
    <n v="3"/>
    <n v="3"/>
    <x v="0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n v="1427486222"/>
    <x v="1230"/>
    <n v="1431374222"/>
    <d v="2015-05-11T19:57:02"/>
    <n v="0.12328767123287671"/>
    <n v="27"/>
    <n v="3"/>
    <x v="1"/>
    <x v="1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n v="1415064699"/>
    <x v="1231"/>
    <n v="1417656699"/>
    <d v="2014-12-04T01:31:39"/>
    <n v="8.2191780821917804E-2"/>
    <n v="4"/>
    <n v="11"/>
    <x v="2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8"/>
    <s v="plays"/>
    <n v="1441985458"/>
    <x v="1232"/>
    <n v="1444577345"/>
    <d v="2015-10-11T15:29:05"/>
    <n v="8.2188197615423259E-2"/>
    <n v="11"/>
    <n v="9"/>
    <x v="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n v="1321035449"/>
    <x v="1233"/>
    <n v="1324664249"/>
    <d v="2011-12-23T18:17:29"/>
    <n v="0.11506849315068493"/>
    <n v="11"/>
    <n v="11"/>
    <x v="6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8"/>
    <s v="plays"/>
    <n v="1403356792"/>
    <x v="1234"/>
    <n v="1403470800"/>
    <d v="2014-06-22T21:00:00"/>
    <n v="3.6151699644867458E-3"/>
    <n v="21"/>
    <n v="6"/>
    <x v="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7"/>
    <s v="nature"/>
    <n v="1435656759"/>
    <x v="1235"/>
    <n v="1440763920"/>
    <d v="2015-08-28T12:12:00"/>
    <n v="0.16194701293760061"/>
    <n v="30"/>
    <n v="6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8"/>
    <s v="plays"/>
    <n v="1417455813"/>
    <x v="1236"/>
    <n v="1419183813"/>
    <d v="2014-12-21T17:43:33"/>
    <n v="5.4794520547945202E-2"/>
    <n v="1"/>
    <n v="12"/>
    <x v="2"/>
    <x v="8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n v="1388772126"/>
    <x v="1237"/>
    <n v="1391364126"/>
    <d v="2014-02-02T18:02:06"/>
    <n v="8.2191780821917804E-2"/>
    <n v="3"/>
    <n v="1"/>
    <x v="2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8"/>
    <s v="plays"/>
    <n v="1445985299"/>
    <x v="1238"/>
    <n v="1448078400"/>
    <d v="2015-11-21T04:00:00"/>
    <n v="6.6371797311019262E-2"/>
    <n v="27"/>
    <n v="10"/>
    <x v="1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8"/>
    <s v="spaces"/>
    <n v="1472784934"/>
    <x v="1239"/>
    <n v="1477968934"/>
    <d v="2016-11-01T02:55:34"/>
    <n v="0.16438356164383561"/>
    <n v="2"/>
    <n v="9"/>
    <x v="0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8"/>
    <s v="plays"/>
    <n v="1430242488"/>
    <x v="1240"/>
    <n v="1433093700"/>
    <d v="2015-05-31T17:35:00"/>
    <n v="9.0411339421622605E-2"/>
    <n v="28"/>
    <n v="4"/>
    <x v="1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8"/>
    <s v="musical"/>
    <n v="1431770802"/>
    <x v="1241"/>
    <n v="1434497400"/>
    <d v="2015-06-16T23:30:00"/>
    <n v="8.6459855403358835E-2"/>
    <n v="16"/>
    <n v="5"/>
    <x v="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n v="1405949514"/>
    <x v="1242"/>
    <n v="1409513940"/>
    <d v="2014-08-31T19:39:00"/>
    <n v="0.11302720700153022"/>
    <n v="21"/>
    <n v="7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8"/>
    <s v="plays"/>
    <n v="1433897647"/>
    <x v="1243"/>
    <n v="1439069640"/>
    <d v="2015-08-08T21:34:00"/>
    <n v="0.16400282217149004"/>
    <n v="10"/>
    <n v="6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5"/>
    <s v="mobile games"/>
    <n v="1448044925"/>
    <x v="1244"/>
    <n v="1450166340"/>
    <d v="2015-12-15T07:59:00"/>
    <n v="6.7269628361239869E-2"/>
    <n v="20"/>
    <n v="11"/>
    <x v="1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5"/>
    <s v="video games"/>
    <n v="1399888221"/>
    <x v="1245"/>
    <n v="1402480221"/>
    <d v="2014-06-11T09:50:21"/>
    <n v="8.2191780821917804E-2"/>
    <n v="12"/>
    <n v="5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7"/>
    <s v="photobooks"/>
    <n v="1420560678"/>
    <x v="1246"/>
    <n v="1423152678"/>
    <d v="2015-02-05T16:11:18"/>
    <n v="8.2191780821917804E-2"/>
    <n v="6"/>
    <n v="1"/>
    <x v="1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8"/>
    <s v="musical"/>
    <n v="1478621752"/>
    <x v="1247"/>
    <n v="1481213752"/>
    <d v="2016-12-08T16:15:52"/>
    <n v="8.2191780821917804E-2"/>
    <n v="8"/>
    <n v="11"/>
    <x v="0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n v="1440326138"/>
    <x v="1248"/>
    <n v="1443782138"/>
    <d v="2015-10-02T10:35:38"/>
    <n v="0.1095890410958904"/>
    <n v="23"/>
    <n v="8"/>
    <x v="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n v="1383076902"/>
    <x v="1249"/>
    <n v="1385931702"/>
    <d v="2013-12-01T21:01:42"/>
    <n v="9.0525114155244502E-2"/>
    <n v="29"/>
    <n v="10"/>
    <x v="5"/>
    <x v="1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n v="1324158361"/>
    <x v="1250"/>
    <n v="1329342361"/>
    <d v="2012-02-15T21:46:01"/>
    <n v="0.16438356164383561"/>
    <n v="17"/>
    <n v="12"/>
    <x v="6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n v="1467935094"/>
    <x v="1251"/>
    <n v="1470527094"/>
    <d v="2016-08-06T23:44:54"/>
    <n v="8.2191780821917804E-2"/>
    <n v="7"/>
    <n v="7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n v="1450780170"/>
    <x v="1252"/>
    <n v="1455964170"/>
    <d v="2016-02-20T10:29:30"/>
    <n v="0.16438356164383561"/>
    <n v="22"/>
    <n v="12"/>
    <x v="1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n v="1454546859"/>
    <x v="1253"/>
    <n v="1456703940"/>
    <d v="2016-02-28T23:59:00"/>
    <n v="6.8400589802122214E-2"/>
    <n v="4"/>
    <n v="2"/>
    <x v="0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n v="1434085091"/>
    <x v="1254"/>
    <n v="1436677091"/>
    <d v="2015-07-12T04:58:11"/>
    <n v="8.2191780821917804E-2"/>
    <n v="12"/>
    <n v="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n v="1442243484"/>
    <x v="1255"/>
    <n v="1442635140"/>
    <d v="2015-09-19T03:59:00"/>
    <n v="1.2419330289193481E-2"/>
    <n v="14"/>
    <n v="9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n v="1414538031"/>
    <x v="1256"/>
    <n v="1415534400"/>
    <d v="2014-11-09T12:00:00"/>
    <n v="3.1594653729064719E-2"/>
    <n v="28"/>
    <n v="10"/>
    <x v="2"/>
    <x v="1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n v="1412258977"/>
    <x v="1257"/>
    <n v="1415828820"/>
    <d v="2014-11-12T21:47:00"/>
    <n v="0.11319897894471269"/>
    <n v="2"/>
    <n v="10"/>
    <x v="2"/>
    <x v="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n v="1484958399"/>
    <x v="1258"/>
    <n v="1487550399"/>
    <d v="2017-02-20T00:26:39"/>
    <n v="8.2191780821917804E-2"/>
    <n v="21"/>
    <n v="1"/>
    <x v="3"/>
    <x v="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n v="1422424818"/>
    <x v="1259"/>
    <n v="1425103218"/>
    <d v="2015-02-28T06:00:18"/>
    <n v="8.4931506849315067E-2"/>
    <n v="28"/>
    <n v="1"/>
    <x v="1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n v="1432705336"/>
    <x v="1260"/>
    <n v="1437889336"/>
    <d v="2015-07-26T05:42:16"/>
    <n v="0.16438356164383561"/>
    <n v="27"/>
    <n v="5"/>
    <x v="1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n v="1414879161"/>
    <x v="1261"/>
    <n v="1417474761"/>
    <d v="2014-12-01T22:59:21"/>
    <n v="8.2305936073052713E-2"/>
    <n v="1"/>
    <n v="11"/>
    <x v="2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5"/>
    <s v="video games"/>
    <n v="1375275220"/>
    <x v="1262"/>
    <n v="1377867220"/>
    <d v="2013-08-30T12:53:40"/>
    <n v="8.2191780821917804E-2"/>
    <n v="31"/>
    <n v="7"/>
    <x v="5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n v="1434609424"/>
    <x v="1263"/>
    <n v="1438451580"/>
    <d v="2015-08-01T17:53:00"/>
    <n v="0.1218339675291695"/>
    <n v="18"/>
    <n v="6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n v="1443233440"/>
    <x v="1264"/>
    <n v="1446693040"/>
    <d v="2015-11-05T03:10:40"/>
    <n v="0.10970319634704526"/>
    <n v="26"/>
    <n v="9"/>
    <x v="1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2"/>
    <s v="art books"/>
    <n v="1421187329"/>
    <x v="1265"/>
    <n v="1424211329"/>
    <d v="2015-02-17T22:15:29"/>
    <n v="9.5890410958904104E-2"/>
    <n v="13"/>
    <n v="1"/>
    <x v="1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7"/>
    <s v="people"/>
    <n v="1402334665"/>
    <x v="1266"/>
    <n v="1404926665"/>
    <d v="2014-07-09T17:24:25"/>
    <n v="8.2191780821917804E-2"/>
    <n v="9"/>
    <n v="6"/>
    <x v="2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8"/>
    <s v="spaces"/>
    <n v="1425325145"/>
    <x v="1267"/>
    <n v="1430505545"/>
    <d v="2015-05-01T18:39:05"/>
    <n v="0.16426940639270071"/>
    <n v="2"/>
    <n v="3"/>
    <x v="1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n v="1401850796"/>
    <x v="1268"/>
    <n v="1407034796"/>
    <d v="2014-08-03T02:59:56"/>
    <n v="0.16438356164383561"/>
    <n v="4"/>
    <n v="6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8"/>
    <s v="plays"/>
    <n v="1404927690"/>
    <x v="1269"/>
    <n v="1406913120"/>
    <d v="2014-08-01T17:12:00"/>
    <n v="6.2957572298322176E-2"/>
    <n v="9"/>
    <n v="7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n v="1327886998"/>
    <x v="1270"/>
    <n v="1330478998"/>
    <d v="2012-02-29T01:29:58"/>
    <n v="8.2191780821917804E-2"/>
    <n v="30"/>
    <n v="1"/>
    <x v="7"/>
    <x v="9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5"/>
    <s v="video games"/>
    <n v="1383095125"/>
    <x v="1271"/>
    <n v="1386568740"/>
    <d v="2013-12-09T05:59:00"/>
    <n v="0.11014760908166789"/>
    <n v="30"/>
    <n v="10"/>
    <x v="5"/>
    <x v="1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6"/>
    <s v="food trucks"/>
    <n v="1443460627"/>
    <x v="1272"/>
    <n v="1446052627"/>
    <d v="2015-10-28T17:17:07"/>
    <n v="8.2191780821917804E-2"/>
    <n v="28"/>
    <n v="9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8"/>
    <s v="plays"/>
    <n v="1487485760"/>
    <x v="1273"/>
    <n v="1490416380"/>
    <d v="2017-03-25T04:33:00"/>
    <n v="9.2929350583449685E-2"/>
    <n v="19"/>
    <n v="2"/>
    <x v="3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8"/>
    <s v="plays"/>
    <n v="1431396791"/>
    <x v="1274"/>
    <n v="1433988791"/>
    <d v="2015-06-11T02:13:11"/>
    <n v="8.2191780821917804E-2"/>
    <n v="12"/>
    <n v="5"/>
    <x v="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8"/>
    <s v="plays"/>
    <n v="1476436660"/>
    <x v="1275"/>
    <n v="1479032260"/>
    <d v="2016-11-13T10:17:40"/>
    <n v="8.2305936073072655E-2"/>
    <n v="14"/>
    <n v="10"/>
    <x v="0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8"/>
    <s v="plays"/>
    <n v="1444689259"/>
    <x v="1276"/>
    <n v="1449876859"/>
    <d v="2015-12-11T23:34:19"/>
    <n v="0.16449771689499046"/>
    <n v="12"/>
    <n v="10"/>
    <x v="1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n v="1383139695"/>
    <x v="1277"/>
    <n v="1385735295"/>
    <d v="2013-11-29T14:28:15"/>
    <n v="8.2305936073052713E-2"/>
    <n v="30"/>
    <n v="10"/>
    <x v="5"/>
    <x v="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5"/>
    <s v="video games"/>
    <n v="1475604008"/>
    <x v="1278"/>
    <n v="1478196008"/>
    <d v="2016-11-03T18:00:08"/>
    <n v="8.2191780821917804E-2"/>
    <n v="4"/>
    <n v="10"/>
    <x v="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8"/>
    <s v="plays"/>
    <n v="1482092186"/>
    <x v="1279"/>
    <n v="1484684186"/>
    <d v="2017-01-17T20:16:26"/>
    <n v="8.2191780821917804E-2"/>
    <n v="18"/>
    <n v="12"/>
    <x v="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8"/>
    <s v="plays"/>
    <n v="1480943180"/>
    <x v="1280"/>
    <n v="1483535180"/>
    <d v="2017-01-04T13:06:20"/>
    <n v="8.2191780821917804E-2"/>
    <n v="5"/>
    <n v="12"/>
    <x v="0"/>
    <x v="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n v="1468965139"/>
    <x v="1281"/>
    <n v="1471557139"/>
    <d v="2016-08-18T21:52:19"/>
    <n v="8.2191780821917804E-2"/>
    <n v="19"/>
    <n v="7"/>
    <x v="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8"/>
    <s v="musical"/>
    <n v="1428691530"/>
    <x v="1282"/>
    <n v="1431283530"/>
    <d v="2015-05-10T18:45:30"/>
    <n v="8.2191780821917804E-2"/>
    <n v="10"/>
    <n v="4"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n v="1431353337"/>
    <x v="1283"/>
    <n v="1433988000"/>
    <d v="2015-06-11T02:00:00"/>
    <n v="8.3544615677307518E-2"/>
    <n v="11"/>
    <n v="5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n v="1481150949"/>
    <x v="1284"/>
    <n v="1485905520"/>
    <d v="2017-01-31T23:32:00"/>
    <n v="0.15076645738202027"/>
    <n v="7"/>
    <n v="12"/>
    <x v="0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n v="1412966871"/>
    <x v="1285"/>
    <n v="1415562471"/>
    <d v="2014-11-09T19:47:51"/>
    <n v="8.2305936073052713E-2"/>
    <n v="10"/>
    <n v="10"/>
    <x v="2"/>
    <x v="1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n v="1400523845"/>
    <x v="1286"/>
    <n v="1402956000"/>
    <d v="2014-06-16T22:00:00"/>
    <n v="7.7123129122259812E-2"/>
    <n v="19"/>
    <n v="5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6"/>
    <s v="food trucks"/>
    <n v="1416600960"/>
    <x v="1287"/>
    <n v="1419538560"/>
    <d v="2014-12-25T20:16:00"/>
    <n v="9.3150684931506855E-2"/>
    <n v="21"/>
    <n v="11"/>
    <x v="2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n v="1470294300"/>
    <x v="1288"/>
    <n v="1473750300"/>
    <d v="2016-09-13T07:05:00"/>
    <n v="0.1095890410958904"/>
    <n v="4"/>
    <n v="8"/>
    <x v="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6"/>
    <s v="food trucks"/>
    <n v="1471915065"/>
    <x v="1289"/>
    <n v="1474507065"/>
    <d v="2016-09-22T01:17:45"/>
    <n v="8.2191780821917804E-2"/>
    <n v="23"/>
    <n v="8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6"/>
    <s v="food trucks"/>
    <n v="1463731917"/>
    <x v="1290"/>
    <n v="1466323917"/>
    <d v="2016-06-19T08:11:57"/>
    <n v="8.2191780821917804E-2"/>
    <n v="20"/>
    <n v="5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n v="1465670138"/>
    <x v="1291"/>
    <n v="1467398138"/>
    <d v="2016-07-01T18:35:38"/>
    <n v="5.4794520547945202E-2"/>
    <n v="11"/>
    <n v="6"/>
    <x v="0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6"/>
    <s v="food trucks"/>
    <n v="1429117312"/>
    <x v="1292"/>
    <n v="1431709312"/>
    <d v="2015-05-15T17:01:52"/>
    <n v="8.2191780821917804E-2"/>
    <n v="15"/>
    <n v="4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5"/>
    <s v="video games"/>
    <n v="1449075010"/>
    <x v="1293"/>
    <n v="1451494210"/>
    <d v="2015-12-30T16:50:10"/>
    <n v="7.6712328767123292E-2"/>
    <n v="2"/>
    <n v="12"/>
    <x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n v="1464586746"/>
    <x v="1294"/>
    <n v="1469109600"/>
    <d v="2016-07-21T14:00:00"/>
    <n v="0.14341875951293034"/>
    <n v="30"/>
    <n v="5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n v="1327853914"/>
    <x v="1295"/>
    <n v="1330577940"/>
    <d v="2012-03-01T04:59:00"/>
    <n v="8.637829781836856E-2"/>
    <n v="29"/>
    <n v="1"/>
    <x v="7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n v="1417654672"/>
    <x v="1296"/>
    <n v="1418368260"/>
    <d v="2014-12-12T07:11:00"/>
    <n v="2.2627727042110989E-2"/>
    <n v="4"/>
    <n v="12"/>
    <x v="2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6"/>
    <s v="food trucks"/>
    <n v="1460146327"/>
    <x v="1297"/>
    <n v="1462738327"/>
    <d v="2016-05-08T20:12:07"/>
    <n v="8.2191780821917804E-2"/>
    <n v="8"/>
    <n v="4"/>
    <x v="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n v="1394683409"/>
    <x v="1298"/>
    <n v="1399867409"/>
    <d v="2014-05-12T04:03:29"/>
    <n v="0.16438356164383561"/>
    <n v="13"/>
    <n v="3"/>
    <x v="2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n v="1471370327"/>
    <x v="1299"/>
    <n v="1475258327"/>
    <d v="2016-09-30T17:58:47"/>
    <n v="0.12328767123287671"/>
    <n v="16"/>
    <n v="8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n v="1435014507"/>
    <x v="1300"/>
    <n v="1437606507"/>
    <d v="2015-07-22T23:08:27"/>
    <n v="8.2191780821917804E-2"/>
    <n v="22"/>
    <n v="6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8"/>
    <s v="spaces"/>
    <n v="1487709714"/>
    <x v="1301"/>
    <n v="1491421314"/>
    <d v="2017-04-05T19:41:54"/>
    <n v="0.11769406392692736"/>
    <n v="21"/>
    <n v="2"/>
    <x v="3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n v="1347293289"/>
    <x v="1302"/>
    <n v="1349885289"/>
    <d v="2012-10-10T16:08:09"/>
    <n v="8.2191780821917804E-2"/>
    <n v="10"/>
    <n v="9"/>
    <x v="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7"/>
    <s v="photobooks"/>
    <n v="1417803298"/>
    <x v="1303"/>
    <n v="1421691298"/>
    <d v="2015-01-19T18:14:58"/>
    <n v="0.12328767123287671"/>
    <n v="5"/>
    <n v="1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n v="1449011610"/>
    <x v="1304"/>
    <n v="1451602800"/>
    <d v="2015-12-31T23:00:00"/>
    <n v="8.2166095890387036E-2"/>
    <n v="1"/>
    <n v="12"/>
    <x v="1"/>
    <x v="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8"/>
    <s v="plays"/>
    <n v="1424279986"/>
    <x v="1305"/>
    <n v="1429460386"/>
    <d v="2015-04-19T16:19:46"/>
    <n v="0.16426940639268078"/>
    <n v="18"/>
    <n v="2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5"/>
    <s v="video games"/>
    <n v="1386216545"/>
    <x v="1306"/>
    <n v="1388808545"/>
    <d v="2014-01-04T04:09:05"/>
    <n v="8.2191780821917804E-2"/>
    <n v="5"/>
    <n v="12"/>
    <x v="5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8"/>
    <s v="plays"/>
    <n v="1412809644"/>
    <x v="1307"/>
    <n v="1415404800"/>
    <d v="2014-11-08T00:00:00"/>
    <n v="8.2291856925429827E-2"/>
    <n v="8"/>
    <n v="10"/>
    <x v="2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n v="1404174580"/>
    <x v="1308"/>
    <n v="1406593780"/>
    <d v="2014-07-29T00:29:40"/>
    <n v="7.6712328767123292E-2"/>
    <n v="1"/>
    <n v="7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5"/>
    <s v="mobile games"/>
    <n v="1447949229"/>
    <x v="1309"/>
    <n v="1450541229"/>
    <d v="2015-12-19T16:07:09"/>
    <n v="8.2191780821917804E-2"/>
    <n v="19"/>
    <n v="11"/>
    <x v="1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n v="1407177611"/>
    <x v="1310"/>
    <n v="1409337611"/>
    <d v="2014-08-29T18:40:11"/>
    <n v="6.8493150684931503E-2"/>
    <n v="4"/>
    <n v="8"/>
    <x v="2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6"/>
    <s v="food trucks"/>
    <n v="1438915006"/>
    <x v="1311"/>
    <n v="1441507006"/>
    <d v="2015-09-06T02:36:46"/>
    <n v="8.2191780821917804E-2"/>
    <n v="7"/>
    <n v="8"/>
    <x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n v="1430855315"/>
    <x v="1312"/>
    <n v="1435730400"/>
    <d v="2015-07-01T06:00:00"/>
    <n v="0.15458793125317866"/>
    <n v="5"/>
    <n v="5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n v="1479805263"/>
    <x v="1313"/>
    <n v="1482397263"/>
    <d v="2016-12-22T09:01:03"/>
    <n v="8.2191780821917804E-2"/>
    <n v="22"/>
    <n v="11"/>
    <x v="0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8"/>
    <s v="musical"/>
    <n v="1424275732"/>
    <x v="1314"/>
    <n v="1429456132"/>
    <d v="2015-04-19T15:08:52"/>
    <n v="0.16426940639268078"/>
    <n v="18"/>
    <n v="2"/>
    <x v="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n v="1392021502"/>
    <x v="1315"/>
    <n v="1395007200"/>
    <d v="2014-03-16T22:00:00"/>
    <n v="9.4675862506328604E-2"/>
    <n v="10"/>
    <n v="2"/>
    <x v="2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7"/>
    <s v="photobooks"/>
    <n v="1425261690"/>
    <x v="1316"/>
    <n v="1427850090"/>
    <d v="2015-04-01T01:01:30"/>
    <n v="8.2077625570762966E-2"/>
    <n v="2"/>
    <n v="3"/>
    <x v="1"/>
    <x v="1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5"/>
    <s v="video games"/>
    <n v="1356121774"/>
    <x v="1317"/>
    <n v="1360009774"/>
    <d v="2013-02-04T20:29:34"/>
    <n v="0.12328767123287671"/>
    <n v="21"/>
    <n v="12"/>
    <x v="7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n v="1423166101"/>
    <x v="1318"/>
    <n v="1425758101"/>
    <d v="2015-03-07T19:55:01"/>
    <n v="8.2191780821917804E-2"/>
    <n v="5"/>
    <n v="2"/>
    <x v="1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n v="1333596019"/>
    <x v="1319"/>
    <n v="1336188019"/>
    <d v="2012-05-05T03:20:19"/>
    <n v="8.2191780821917804E-2"/>
    <n v="5"/>
    <n v="4"/>
    <x v="7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n v="1414164715"/>
    <x v="1320"/>
    <n v="1418056315"/>
    <d v="2014-12-08T16:31:55"/>
    <n v="0.12340182648401161"/>
    <n v="24"/>
    <n v="10"/>
    <x v="2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8"/>
    <s v="plays"/>
    <n v="1461179576"/>
    <x v="1321"/>
    <n v="1466363576"/>
    <d v="2016-06-19T19:12:56"/>
    <n v="0.16438356164383561"/>
    <n v="20"/>
    <n v="4"/>
    <x v="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7"/>
    <s v="photobooks"/>
    <n v="1411513071"/>
    <x v="1322"/>
    <n v="1414623471"/>
    <d v="2014-10-29T22:57:51"/>
    <n v="9.8630136986301367E-2"/>
    <n v="23"/>
    <n v="9"/>
    <x v="2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n v="1477839675"/>
    <x v="1323"/>
    <n v="1481367600"/>
    <d v="2016-12-10T11:00:00"/>
    <n v="0.11186976788431161"/>
    <n v="30"/>
    <n v="10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n v="1327568499"/>
    <x v="1324"/>
    <n v="1332748899"/>
    <d v="2012-03-26T08:01:39"/>
    <n v="0.16426940639270071"/>
    <n v="26"/>
    <n v="1"/>
    <x v="7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8"/>
    <s v="plays"/>
    <n v="1445023516"/>
    <x v="1325"/>
    <n v="1450211116"/>
    <d v="2015-12-15T20:25:16"/>
    <n v="0.16449771689497053"/>
    <n v="16"/>
    <n v="10"/>
    <x v="1"/>
    <x v="1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6"/>
    <s v="food trucks"/>
    <n v="1453757800"/>
    <x v="1326"/>
    <n v="1458938200"/>
    <d v="2016-03-25T20:36:40"/>
    <n v="0.16426940639268078"/>
    <n v="25"/>
    <n v="1"/>
    <x v="0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8"/>
    <s v="plays"/>
    <n v="1479860109"/>
    <x v="1327"/>
    <n v="1482711309"/>
    <d v="2016-12-26T00:15:09"/>
    <n v="9.0410958904109592E-2"/>
    <n v="23"/>
    <n v="11"/>
    <x v="0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7"/>
    <s v="people"/>
    <n v="1434144386"/>
    <x v="1328"/>
    <n v="1435958786"/>
    <d v="2015-07-03T21:26:26"/>
    <n v="5.7534246575342465E-2"/>
    <n v="12"/>
    <n v="6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8"/>
    <s v="plays"/>
    <n v="1431455084"/>
    <x v="1329"/>
    <n v="1434047084"/>
    <d v="2015-06-11T18:24:44"/>
    <n v="8.2191780821917804E-2"/>
    <n v="12"/>
    <n v="5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n v="1473418619"/>
    <x v="1330"/>
    <n v="1476010619"/>
    <d v="2016-10-09T10:56:59"/>
    <n v="8.2191780821917804E-2"/>
    <n v="9"/>
    <n v="9"/>
    <x v="0"/>
    <x v="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n v="1396876302"/>
    <x v="1331"/>
    <n v="1402060302"/>
    <d v="2014-06-06T13:11:42"/>
    <n v="0.16438356164383561"/>
    <n v="7"/>
    <n v="4"/>
    <x v="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8"/>
    <s v="plays"/>
    <n v="1486077481"/>
    <x v="1332"/>
    <n v="1487811600"/>
    <d v="2017-02-23T01:00:00"/>
    <n v="5.4988552765101069E-2"/>
    <n v="2"/>
    <n v="2"/>
    <x v="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n v="1311789885"/>
    <x v="1333"/>
    <n v="1314856800"/>
    <d v="2011-09-01T06:00:00"/>
    <n v="9.7251236681887815E-2"/>
    <n v="27"/>
    <n v="7"/>
    <x v="6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n v="1444856156"/>
    <x v="1334"/>
    <n v="1447451756"/>
    <d v="2015-11-13T21:55:56"/>
    <n v="8.2305936073072655E-2"/>
    <n v="14"/>
    <n v="10"/>
    <x v="1"/>
    <x v="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5"/>
    <s v="video games"/>
    <n v="1394821095"/>
    <x v="1335"/>
    <n v="1397413095"/>
    <d v="2014-04-13T18:18:15"/>
    <n v="8.2191780821917804E-2"/>
    <n v="14"/>
    <n v="3"/>
    <x v="2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8"/>
    <s v="plays"/>
    <n v="1423198512"/>
    <x v="1336"/>
    <n v="1427082912"/>
    <d v="2015-03-23T03:55:12"/>
    <n v="0.12317351598172187"/>
    <n v="6"/>
    <n v="2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n v="1415140480"/>
    <x v="1337"/>
    <n v="1417276800"/>
    <d v="2014-11-29T16:00:00"/>
    <n v="6.7742262810766882E-2"/>
    <n v="4"/>
    <n v="11"/>
    <x v="2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n v="1422842420"/>
    <x v="1338"/>
    <n v="1425434420"/>
    <d v="2015-03-04T02:00:20"/>
    <n v="8.2191780821917804E-2"/>
    <n v="2"/>
    <n v="2"/>
    <x v="1"/>
    <x v="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7"/>
    <s v="places"/>
    <n v="1401585752"/>
    <x v="1339"/>
    <n v="1405401060"/>
    <d v="2014-07-15T05:11:00"/>
    <n v="0.12098262303397984"/>
    <n v="1"/>
    <n v="6"/>
    <x v="2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8"/>
    <s v="plays"/>
    <n v="1471638646"/>
    <x v="1340"/>
    <n v="1472442900"/>
    <d v="2016-08-29T03:55:00"/>
    <n v="2.5502727042117368E-2"/>
    <n v="19"/>
    <n v="8"/>
    <x v="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n v="1403176891"/>
    <x v="1341"/>
    <n v="1406257200"/>
    <d v="2014-07-25T03:00:00"/>
    <n v="9.7675957635710048E-2"/>
    <n v="19"/>
    <n v="6"/>
    <x v="2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5"/>
    <s v="video games"/>
    <n v="1307421721"/>
    <x v="1342"/>
    <n v="1311309721"/>
    <d v="2011-07-22T04:42:01"/>
    <n v="0.12328767123287671"/>
    <n v="7"/>
    <n v="6"/>
    <x v="6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n v="1477835499"/>
    <x v="1343"/>
    <n v="1481295099"/>
    <d v="2016-12-09T14:51:39"/>
    <n v="0.10970319634702531"/>
    <n v="30"/>
    <n v="10"/>
    <x v="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n v="1436965252"/>
    <x v="1344"/>
    <n v="1439298052"/>
    <d v="2015-08-11T13:00:52"/>
    <n v="7.3972602739726029E-2"/>
    <n v="15"/>
    <n v="7"/>
    <x v="1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n v="1426348775"/>
    <x v="1345"/>
    <n v="1428940775"/>
    <d v="2015-04-13T15:59:35"/>
    <n v="8.2191780821917804E-2"/>
    <n v="14"/>
    <n v="3"/>
    <x v="1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n v="1413059689"/>
    <x v="1346"/>
    <n v="1415655289"/>
    <d v="2014-11-10T21:34:49"/>
    <n v="8.2305936073052713E-2"/>
    <n v="11"/>
    <n v="10"/>
    <x v="2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8"/>
    <s v="plays"/>
    <n v="1419858278"/>
    <x v="1347"/>
    <n v="1422450278"/>
    <d v="2015-01-28T13:04:38"/>
    <n v="8.2191780821917804E-2"/>
    <n v="29"/>
    <n v="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n v="1413270690"/>
    <x v="1348"/>
    <n v="1415865720"/>
    <d v="2014-11-13T08:02:00"/>
    <n v="8.2287861491622857E-2"/>
    <n v="14"/>
    <n v="10"/>
    <x v="2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7"/>
    <s v="people"/>
    <n v="1435354736"/>
    <x v="1349"/>
    <n v="1437082736"/>
    <d v="2015-07-16T21:38:56"/>
    <n v="5.4794520547945202E-2"/>
    <n v="26"/>
    <n v="6"/>
    <x v="1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5"/>
    <s v="video games"/>
    <n v="1432701175"/>
    <x v="1350"/>
    <n v="1435293175"/>
    <d v="2015-06-26T04:32:55"/>
    <n v="8.2191780821917804E-2"/>
    <n v="27"/>
    <n v="5"/>
    <x v="1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8"/>
    <s v="plays"/>
    <n v="1398511589"/>
    <x v="1351"/>
    <n v="1400498789"/>
    <d v="2014-05-19T11:26:29"/>
    <n v="6.3013698630136991E-2"/>
    <n v="26"/>
    <n v="4"/>
    <x v="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n v="1427925761"/>
    <x v="1352"/>
    <n v="1430517761"/>
    <d v="2015-05-01T22:02:41"/>
    <n v="8.2191780821917804E-2"/>
    <n v="1"/>
    <n v="4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n v="1431414476"/>
    <x v="1353"/>
    <n v="1434092876"/>
    <d v="2015-06-12T07:07:56"/>
    <n v="8.4931506849315067E-2"/>
    <n v="12"/>
    <n v="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n v="1488241931"/>
    <x v="1354"/>
    <n v="1490830331"/>
    <d v="2017-03-29T23:32:11"/>
    <n v="8.2077625570782894E-2"/>
    <n v="28"/>
    <n v="2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8"/>
    <s v="spaces"/>
    <n v="1473957239"/>
    <x v="1355"/>
    <n v="1476676800"/>
    <d v="2016-10-17T04:00:00"/>
    <n v="8.6236713597174636E-2"/>
    <n v="15"/>
    <n v="9"/>
    <x v="0"/>
    <x v="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n v="1416339088"/>
    <x v="1356"/>
    <n v="1419017488"/>
    <d v="2014-12-19T19:31:28"/>
    <n v="8.4931506849315067E-2"/>
    <n v="18"/>
    <n v="11"/>
    <x v="2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5"/>
    <s v="mobile games"/>
    <n v="1484912974"/>
    <x v="1357"/>
    <n v="1488958200"/>
    <d v="2017-03-08T07:30:00"/>
    <n v="0.12827327498733163"/>
    <n v="20"/>
    <n v="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8"/>
    <s v="plays"/>
    <n v="1421432810"/>
    <x v="1358"/>
    <n v="1425337200"/>
    <d v="2015-03-02T23:00:00"/>
    <n v="0.12380739472346373"/>
    <n v="16"/>
    <n v="1"/>
    <x v="1"/>
    <x v="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n v="1365958060"/>
    <x v="1359"/>
    <n v="1368550060"/>
    <d v="2013-05-14T16:47:40"/>
    <n v="8.2191780821917804E-2"/>
    <n v="14"/>
    <n v="4"/>
    <x v="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8"/>
    <s v="plays"/>
    <n v="1411400210"/>
    <x v="1360"/>
    <n v="1413992210"/>
    <d v="2014-10-22T15:36:50"/>
    <n v="8.2191780821917804E-2"/>
    <n v="22"/>
    <n v="9"/>
    <x v="2"/>
    <x v="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5"/>
    <s v="video games"/>
    <n v="1448461313"/>
    <x v="1361"/>
    <n v="1451053313"/>
    <d v="2015-12-25T14:21:53"/>
    <n v="8.2191780821917804E-2"/>
    <n v="25"/>
    <n v="11"/>
    <x v="1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n v="1418922443"/>
    <x v="1362"/>
    <n v="1424014680"/>
    <d v="2015-02-15T15:38:00"/>
    <n v="0.16147377600202462"/>
    <n v="18"/>
    <n v="12"/>
    <x v="2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n v="1471638385"/>
    <x v="1363"/>
    <n v="1474230385"/>
    <d v="2016-09-18T20:26:25"/>
    <n v="8.2191780821917804E-2"/>
    <n v="19"/>
    <n v="8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n v="1439191869"/>
    <x v="1364"/>
    <n v="1441783869"/>
    <d v="2015-09-09T07:31:09"/>
    <n v="8.2191780821917804E-2"/>
    <n v="10"/>
    <n v="8"/>
    <x v="1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n v="1404658329"/>
    <x v="1365"/>
    <n v="1407250329"/>
    <d v="2014-08-05T14:52:09"/>
    <n v="8.2191780821917804E-2"/>
    <n v="6"/>
    <n v="7"/>
    <x v="2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8"/>
    <s v="musical"/>
    <n v="1417536816"/>
    <x v="1366"/>
    <n v="1420215216"/>
    <d v="2015-01-02T16:13:36"/>
    <n v="8.4931506849315067E-2"/>
    <n v="2"/>
    <n v="12"/>
    <x v="2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4"/>
    <s v="audio"/>
    <n v="1429509855"/>
    <x v="1367"/>
    <n v="1432101855"/>
    <d v="2015-05-20T06:04:15"/>
    <n v="8.2191780821917804E-2"/>
    <n v="20"/>
    <n v="4"/>
    <x v="1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7"/>
    <s v="nature"/>
    <n v="1444425020"/>
    <x v="1368"/>
    <n v="1447020620"/>
    <d v="2015-11-08T22:10:20"/>
    <n v="8.2305936073032784E-2"/>
    <n v="9"/>
    <n v="10"/>
    <x v="1"/>
    <x v="1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8"/>
    <s v="spaces"/>
    <n v="1467253640"/>
    <x v="1369"/>
    <n v="1471573640"/>
    <d v="2016-08-19T02:27:20"/>
    <n v="0.13698630136986301"/>
    <n v="30"/>
    <n v="6"/>
    <x v="0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8"/>
    <s v="plays"/>
    <n v="1405307696"/>
    <x v="1370"/>
    <n v="1406603696"/>
    <d v="2014-07-29T03:14:56"/>
    <n v="4.1095890410958902E-2"/>
    <n v="14"/>
    <n v="7"/>
    <x v="2"/>
    <x v="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8"/>
    <s v="plays"/>
    <n v="1473285108"/>
    <x v="1371"/>
    <n v="1475877108"/>
    <d v="2016-10-07T21:51:48"/>
    <n v="8.2191780821917804E-2"/>
    <n v="7"/>
    <n v="9"/>
    <x v="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8"/>
    <s v="plays"/>
    <n v="1400698287"/>
    <x v="1372"/>
    <n v="1405882287"/>
    <d v="2014-07-20T18:51:27"/>
    <n v="0.16438356164383561"/>
    <n v="21"/>
    <n v="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6"/>
    <s v="food trucks"/>
    <n v="1395787973"/>
    <x v="1373"/>
    <n v="1399071173"/>
    <d v="2014-05-02T22:52:53"/>
    <n v="0.10410958904109589"/>
    <n v="25"/>
    <n v="3"/>
    <x v="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n v="1458665146"/>
    <x v="1374"/>
    <n v="1461653700"/>
    <d v="2016-04-26T06:55:00"/>
    <n v="9.4766425672254351E-2"/>
    <n v="22"/>
    <n v="3"/>
    <x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n v="1425489613"/>
    <x v="1375"/>
    <n v="1428075480"/>
    <d v="2015-04-03T15:38:00"/>
    <n v="8.1997304667690007E-2"/>
    <n v="4"/>
    <n v="3"/>
    <x v="1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8"/>
    <s v="plays"/>
    <n v="1479747794"/>
    <x v="1376"/>
    <n v="1482339794"/>
    <d v="2016-12-21T17:03:14"/>
    <n v="8.2191780821917804E-2"/>
    <n v="21"/>
    <n v="11"/>
    <x v="0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n v="1452716060"/>
    <x v="1377"/>
    <n v="1455826460"/>
    <d v="2016-02-18T20:14:20"/>
    <n v="9.8630136986301367E-2"/>
    <n v="13"/>
    <n v="1"/>
    <x v="0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5"/>
    <s v="video games"/>
    <n v="1369286903"/>
    <x v="1378"/>
    <n v="1373174903"/>
    <d v="2013-07-07T05:28:23"/>
    <n v="0.12328767123287671"/>
    <n v="23"/>
    <n v="5"/>
    <x v="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n v="1413519073"/>
    <x v="1379"/>
    <n v="1414814340"/>
    <d v="2014-11-01T03:59:00"/>
    <n v="4.1072647133443427E-2"/>
    <n v="17"/>
    <n v="10"/>
    <x v="2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n v="1426615833"/>
    <x v="1380"/>
    <n v="1429207833"/>
    <d v="2015-04-16T18:10:33"/>
    <n v="8.2191780821917804E-2"/>
    <n v="17"/>
    <n v="3"/>
    <x v="1"/>
    <x v="1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8"/>
    <s v="plays"/>
    <n v="1408381704"/>
    <x v="1381"/>
    <n v="1409000400"/>
    <d v="2014-08-25T21:00:00"/>
    <n v="1.9618721461192264E-2"/>
    <n v="18"/>
    <n v="8"/>
    <x v="2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5"/>
    <s v="video games"/>
    <n v="1397186333"/>
    <x v="1382"/>
    <n v="1399778333"/>
    <d v="2014-05-11T03:18:53"/>
    <n v="8.2191780821917804E-2"/>
    <n v="11"/>
    <n v="4"/>
    <x v="2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7"/>
    <s v="places"/>
    <n v="1440961053"/>
    <x v="1383"/>
    <n v="1445894400"/>
    <d v="2015-10-26T21:20:00"/>
    <n v="0.15643540715373341"/>
    <n v="30"/>
    <n v="8"/>
    <x v="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8"/>
    <s v="plays"/>
    <n v="1437365176"/>
    <x v="1384"/>
    <n v="1439957176"/>
    <d v="2015-08-19T04:06:16"/>
    <n v="8.2191780821917804E-2"/>
    <n v="20"/>
    <n v="7"/>
    <x v="1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n v="1489097112"/>
    <x v="1385"/>
    <n v="1491768000"/>
    <d v="2017-04-09T20:00:00"/>
    <n v="8.4693302891906103E-2"/>
    <n v="9"/>
    <n v="3"/>
    <x v="3"/>
    <x v="1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n v="1445235358"/>
    <x v="1386"/>
    <n v="1447830958"/>
    <d v="2015-11-18T07:15:58"/>
    <n v="8.2305936073052713E-2"/>
    <n v="19"/>
    <n v="10"/>
    <x v="1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8"/>
    <s v="plays"/>
    <n v="1436888066"/>
    <x v="1387"/>
    <n v="1438390800"/>
    <d v="2015-08-01T01:00:00"/>
    <n v="4.7651382546938882E-2"/>
    <n v="14"/>
    <n v="7"/>
    <x v="1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n v="1409942943"/>
    <x v="1388"/>
    <n v="1412534943"/>
    <d v="2014-10-05T18:49:03"/>
    <n v="8.2191780821917804E-2"/>
    <n v="5"/>
    <n v="9"/>
    <x v="2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n v="1440264381"/>
    <x v="1389"/>
    <n v="1445448381"/>
    <d v="2015-10-21T17:26:21"/>
    <n v="0.16438356164383561"/>
    <n v="22"/>
    <n v="8"/>
    <x v="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n v="1250630968"/>
    <x v="1390"/>
    <n v="1255381140"/>
    <d v="2009-10-12T20:59:00"/>
    <n v="0.15062696600710807"/>
    <n v="18"/>
    <n v="8"/>
    <x v="4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5"/>
    <s v="video games"/>
    <n v="1346800033"/>
    <x v="1391"/>
    <n v="1349392033"/>
    <d v="2012-10-04T23:07:13"/>
    <n v="8.2191780821917804E-2"/>
    <n v="4"/>
    <n v="9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n v="1411500607"/>
    <x v="1392"/>
    <n v="1415392207"/>
    <d v="2014-11-07T20:30:07"/>
    <n v="0.12340182648403156"/>
    <n v="23"/>
    <n v="9"/>
    <x v="2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n v="1477843305"/>
    <x v="1393"/>
    <n v="1480438905"/>
    <d v="2016-11-29T17:01:45"/>
    <n v="8.2305936073032784E-2"/>
    <n v="30"/>
    <n v="10"/>
    <x v="0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n v="1456593495"/>
    <x v="1394"/>
    <n v="1459181895"/>
    <d v="2016-03-28T16:18:15"/>
    <n v="8.2077625570782894E-2"/>
    <n v="27"/>
    <n v="2"/>
    <x v="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8"/>
    <s v="plays"/>
    <n v="1460034594"/>
    <x v="1395"/>
    <n v="1462539840"/>
    <d v="2016-05-06T13:04:00"/>
    <n v="7.9440829528165557E-2"/>
    <n v="7"/>
    <n v="4"/>
    <x v="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6"/>
    <s v="restaurants"/>
    <n v="1424200530"/>
    <x v="1396"/>
    <n v="1426788930"/>
    <d v="2015-03-19T18:15:30"/>
    <n v="8.2077625570762966E-2"/>
    <n v="17"/>
    <n v="2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n v="1473779552"/>
    <x v="1397"/>
    <n v="1476371552"/>
    <d v="2016-10-13T15:12:32"/>
    <n v="8.2191780821917804E-2"/>
    <n v="13"/>
    <n v="9"/>
    <x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n v="1431973478"/>
    <x v="1398"/>
    <n v="1433775600"/>
    <d v="2015-06-08T15:00:00"/>
    <n v="5.7144913749373839E-2"/>
    <n v="18"/>
    <n v="5"/>
    <x v="1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n v="1425331963"/>
    <x v="1399"/>
    <n v="1427920363"/>
    <d v="2015-04-01T20:32:43"/>
    <n v="8.2077625570782894E-2"/>
    <n v="2"/>
    <n v="3"/>
    <x v="1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n v="1263982307"/>
    <x v="1400"/>
    <n v="1268636340"/>
    <d v="2010-03-15T06:59:00"/>
    <n v="0.14757841831557167"/>
    <n v="20"/>
    <n v="1"/>
    <x v="8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n v="1437236159"/>
    <x v="1401"/>
    <n v="1439828159"/>
    <d v="2015-08-17T16:15:59"/>
    <n v="8.2191780821917804E-2"/>
    <n v="18"/>
    <n v="7"/>
    <x v="1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n v="1405097102"/>
    <x v="1402"/>
    <n v="1407689102"/>
    <d v="2014-08-10T16:45:02"/>
    <n v="8.2191780821917804E-2"/>
    <n v="11"/>
    <n v="7"/>
    <x v="2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n v="1446267849"/>
    <x v="1403"/>
    <n v="1448863449"/>
    <d v="2015-11-30T06:04:09"/>
    <n v="8.2305936073052713E-2"/>
    <n v="31"/>
    <n v="10"/>
    <x v="1"/>
    <x v="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n v="1404161639"/>
    <x v="1404"/>
    <n v="1406753639"/>
    <d v="2014-07-30T20:53:59"/>
    <n v="8.2191780821917804E-2"/>
    <n v="30"/>
    <n v="6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n v="1435953566"/>
    <x v="1405"/>
    <n v="1440613920"/>
    <d v="2015-08-26T18:32:00"/>
    <n v="0.14777885591069057"/>
    <n v="3"/>
    <n v="7"/>
    <x v="1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n v="1474275463"/>
    <x v="1406"/>
    <n v="1477731463"/>
    <d v="2016-10-29T08:57:43"/>
    <n v="0.1095890410958904"/>
    <n v="19"/>
    <n v="9"/>
    <x v="0"/>
    <x v="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8"/>
    <s v="plays"/>
    <n v="1421417147"/>
    <x v="1407"/>
    <n v="1424009147"/>
    <d v="2015-02-15T14:05:47"/>
    <n v="8.2191780821917804E-2"/>
    <n v="16"/>
    <n v="1"/>
    <x v="1"/>
    <x v="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6"/>
    <s v="food trucks"/>
    <n v="1447109675"/>
    <x v="1408"/>
    <n v="1452293675"/>
    <d v="2016-01-08T22:54:35"/>
    <n v="0.16438356164383561"/>
    <n v="9"/>
    <n v="11"/>
    <x v="1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n v="1406330049"/>
    <x v="1409"/>
    <n v="1408922049"/>
    <d v="2014-08-24T23:14:09"/>
    <n v="8.2191780821917804E-2"/>
    <n v="25"/>
    <n v="7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n v="1414511307"/>
    <x v="1410"/>
    <n v="1417392000"/>
    <d v="2014-12-01T00:00:00"/>
    <n v="9.1346175799087284E-2"/>
    <n v="28"/>
    <n v="10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5"/>
    <s v="mobile games"/>
    <n v="1451723535"/>
    <x v="1411"/>
    <n v="1454213820"/>
    <d v="2016-01-31T04:17:00"/>
    <n v="7.8966419330290971E-2"/>
    <n v="2"/>
    <n v="1"/>
    <x v="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n v="1392569730"/>
    <x v="1412"/>
    <n v="1395158130"/>
    <d v="2014-03-18T15:55:30"/>
    <n v="8.2077625570782894E-2"/>
    <n v="16"/>
    <n v="2"/>
    <x v="2"/>
    <x v="4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5"/>
    <s v="video games"/>
    <n v="1286930435"/>
    <x v="1413"/>
    <n v="1291093200"/>
    <d v="2010-11-30T05:00:00"/>
    <n v="0.13200041222731321"/>
    <n v="13"/>
    <n v="10"/>
    <x v="8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n v="1483734100"/>
    <x v="1414"/>
    <n v="1487365200"/>
    <d v="2017-02-17T21:00:00"/>
    <n v="0.11514142567223283"/>
    <n v="6"/>
    <n v="1"/>
    <x v="3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n v="1386884201"/>
    <x v="1415"/>
    <n v="1389476201"/>
    <d v="2014-01-11T21:36:41"/>
    <n v="8.2191780821917804E-2"/>
    <n v="12"/>
    <n v="12"/>
    <x v="5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s v="translations"/>
    <n v="1405181320"/>
    <x v="1416"/>
    <n v="1409924340"/>
    <d v="2014-09-05T13:39:00"/>
    <n v="0.15040017757483054"/>
    <n v="12"/>
    <n v="7"/>
    <x v="2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n v="1406907034"/>
    <x v="1417"/>
    <n v="1409585434"/>
    <d v="2014-09-01T15:30:34"/>
    <n v="8.4931506849315067E-2"/>
    <n v="1"/>
    <n v="8"/>
    <x v="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n v="1412885603"/>
    <x v="1418"/>
    <n v="1415481203"/>
    <d v="2014-11-08T21:13:23"/>
    <n v="8.2305936073052713E-2"/>
    <n v="9"/>
    <n v="10"/>
    <x v="2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n v="1464943666"/>
    <x v="1419"/>
    <n v="1468658866"/>
    <d v="2016-07-16T08:47:46"/>
    <n v="0.11780821917808219"/>
    <n v="3"/>
    <n v="6"/>
    <x v="0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8"/>
    <s v="plays"/>
    <n v="1488471766"/>
    <x v="1420"/>
    <n v="1492356166"/>
    <d v="2017-04-16T15:22:46"/>
    <n v="0.12317351598172187"/>
    <n v="2"/>
    <n v="3"/>
    <x v="3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n v="1442839533"/>
    <x v="1421"/>
    <n v="1445431533"/>
    <d v="2015-10-21T12:45:33"/>
    <n v="8.2191780821917804E-2"/>
    <n v="21"/>
    <n v="9"/>
    <x v="1"/>
    <x v="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8"/>
    <s v="spaces"/>
    <n v="1486504758"/>
    <x v="1422"/>
    <n v="1490389158"/>
    <d v="2017-03-24T20:59:18"/>
    <n v="0.12317351598174181"/>
    <n v="7"/>
    <n v="2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8"/>
    <s v="plays"/>
    <n v="1458761673"/>
    <x v="1423"/>
    <n v="1463945673"/>
    <d v="2016-05-22T19:34:33"/>
    <n v="0.16438356164383561"/>
    <n v="23"/>
    <n v="3"/>
    <x v="0"/>
    <x v="1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6"/>
    <s v="food trucks"/>
    <n v="1445094298"/>
    <x v="1424"/>
    <n v="1447689898"/>
    <d v="2015-11-16T16:04:58"/>
    <n v="8.2305936073052713E-2"/>
    <n v="17"/>
    <n v="10"/>
    <x v="1"/>
    <x v="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8"/>
    <s v="plays"/>
    <n v="1401770178"/>
    <x v="1425"/>
    <n v="1402979778"/>
    <d v="2014-06-17T04:36:18"/>
    <n v="3.8356164383561646E-2"/>
    <n v="3"/>
    <n v="6"/>
    <x v="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8"/>
    <s v="plays"/>
    <n v="1417533953"/>
    <x v="1426"/>
    <n v="1422717953"/>
    <d v="2015-01-31T15:25:53"/>
    <n v="0.16438356164383561"/>
    <n v="2"/>
    <n v="12"/>
    <x v="2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6"/>
    <s v="food trucks"/>
    <n v="1429410676"/>
    <x v="1427"/>
    <n v="1433298676"/>
    <d v="2015-06-03T02:31:16"/>
    <n v="0.12328767123287671"/>
    <n v="19"/>
    <n v="4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n v="1455129287"/>
    <x v="1428"/>
    <n v="1457721287"/>
    <d v="2016-03-11T18:34:47"/>
    <n v="8.2191780821917804E-2"/>
    <n v="10"/>
    <n v="2"/>
    <x v="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n v="1429155623"/>
    <x v="1429"/>
    <n v="1433043623"/>
    <d v="2015-05-31T03:40:23"/>
    <n v="0.12328767123287671"/>
    <n v="16"/>
    <n v="4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8"/>
    <s v="plays"/>
    <n v="1418827324"/>
    <x v="1430"/>
    <n v="1421403960"/>
    <d v="2015-01-16T10:26:00"/>
    <n v="8.1704591577896557E-2"/>
    <n v="17"/>
    <n v="12"/>
    <x v="2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2"/>
    <s v="art books"/>
    <n v="1281317691"/>
    <x v="1431"/>
    <n v="1283392800"/>
    <d v="2010-09-02T02:00:00"/>
    <n v="6.5801274733640225E-2"/>
    <n v="9"/>
    <n v="8"/>
    <x v="8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8"/>
    <s v="plays"/>
    <n v="1477781724"/>
    <x v="1432"/>
    <n v="1480525200"/>
    <d v="2016-11-30T17:00:00"/>
    <n v="8.6995053272443182E-2"/>
    <n v="29"/>
    <n v="10"/>
    <x v="0"/>
    <x v="1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7"/>
    <s v="photobooks"/>
    <n v="1422222439"/>
    <x v="1433"/>
    <n v="1425246439"/>
    <d v="2015-03-01T21:47:19"/>
    <n v="9.5890410958904104E-2"/>
    <n v="25"/>
    <n v="1"/>
    <x v="1"/>
    <x v="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n v="1348864913"/>
    <x v="1434"/>
    <n v="1353196800"/>
    <d v="2012-11-18T00:00:00"/>
    <n v="0.13736323566717806"/>
    <n v="28"/>
    <n v="9"/>
    <x v="7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n v="1447193566"/>
    <x v="1435"/>
    <n v="1449785566"/>
    <d v="2015-12-10T22:12:46"/>
    <n v="8.2191780821917804E-2"/>
    <n v="10"/>
    <n v="11"/>
    <x v="1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n v="1358203069"/>
    <x v="1436"/>
    <n v="1360795069"/>
    <d v="2013-02-13T22:37:49"/>
    <n v="8.2191780821917804E-2"/>
    <n v="14"/>
    <n v="1"/>
    <x v="5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n v="1468006345"/>
    <x v="1437"/>
    <n v="1470598345"/>
    <d v="2016-08-07T19:32:25"/>
    <n v="8.2191780821917804E-2"/>
    <n v="8"/>
    <n v="7"/>
    <x v="0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n v="1439827639"/>
    <x v="1438"/>
    <n v="1443704400"/>
    <d v="2015-10-01T13:00:00"/>
    <n v="0.12293128488078628"/>
    <n v="17"/>
    <n v="8"/>
    <x v="1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7"/>
    <s v="photobooks"/>
    <n v="1409276313"/>
    <x v="1439"/>
    <n v="1411868313"/>
    <d v="2014-09-28T01:38:33"/>
    <n v="8.2191780821917804E-2"/>
    <n v="29"/>
    <n v="8"/>
    <x v="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7"/>
    <s v="photobooks"/>
    <n v="1420636422"/>
    <x v="1440"/>
    <n v="1423660422"/>
    <d v="2015-02-11T13:13:42"/>
    <n v="9.5890410958904104E-2"/>
    <n v="7"/>
    <n v="1"/>
    <x v="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5"/>
    <s v="video games"/>
    <n v="1275599812"/>
    <x v="1441"/>
    <n v="1279738800"/>
    <d v="2010-07-21T19:00:00"/>
    <n v="0.1312464485032849"/>
    <n v="3"/>
    <n v="6"/>
    <x v="8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8"/>
    <s v="plays"/>
    <n v="1418234646"/>
    <x v="1442"/>
    <n v="1420860180"/>
    <d v="2015-01-10T03:23:00"/>
    <n v="8.3255136986314926E-2"/>
    <n v="10"/>
    <n v="12"/>
    <x v="2"/>
    <x v="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8"/>
    <s v="spaces"/>
    <n v="1445483246"/>
    <x v="1443"/>
    <n v="1448175540"/>
    <d v="2015-11-22T06:59:00"/>
    <n v="8.5372082699147658E-2"/>
    <n v="22"/>
    <n v="10"/>
    <x v="1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n v="1426792563"/>
    <x v="1444"/>
    <n v="1428641940"/>
    <d v="2015-04-10T04:59:00"/>
    <n v="5.8643359969563824E-2"/>
    <n v="19"/>
    <n v="3"/>
    <x v="1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n v="1416419916"/>
    <x v="1445"/>
    <n v="1419017880"/>
    <d v="2014-12-19T19:38:00"/>
    <n v="8.2380898021303481E-2"/>
    <n v="19"/>
    <n v="11"/>
    <x v="2"/>
    <x v="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n v="1472481812"/>
    <x v="1446"/>
    <n v="1475937812"/>
    <d v="2016-10-08T14:43:32"/>
    <n v="0.1095890410958904"/>
    <n v="29"/>
    <n v="8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8"/>
    <s v="plays"/>
    <n v="1462585315"/>
    <x v="1447"/>
    <n v="1464099900"/>
    <d v="2016-05-24T14:25:00"/>
    <n v="4.802717529171488E-2"/>
    <n v="7"/>
    <n v="5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8"/>
    <s v="plays"/>
    <n v="1484484219"/>
    <x v="1448"/>
    <n v="1488271860"/>
    <d v="2017-02-28T08:51:00"/>
    <n v="0.12010530821916453"/>
    <n v="15"/>
    <n v="1"/>
    <x v="3"/>
    <x v="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n v="1485966688"/>
    <x v="1449"/>
    <n v="1489345200"/>
    <d v="2017-03-12T19:00:00"/>
    <n v="0.10713191273467128"/>
    <n v="1"/>
    <n v="2"/>
    <x v="3"/>
    <x v="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8"/>
    <s v="musical"/>
    <n v="1420458618"/>
    <x v="1450"/>
    <n v="1423050618"/>
    <d v="2015-02-04T11:50:18"/>
    <n v="8.2191780821917804E-2"/>
    <n v="5"/>
    <n v="1"/>
    <x v="1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n v="1320776504"/>
    <x v="1451"/>
    <n v="1324232504"/>
    <d v="2011-12-18T18:21:44"/>
    <n v="0.1095890410958904"/>
    <n v="8"/>
    <n v="11"/>
    <x v="6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n v="1453118679"/>
    <x v="1452"/>
    <n v="1455710679"/>
    <d v="2016-02-17T12:04:39"/>
    <n v="8.2191780821917804E-2"/>
    <n v="18"/>
    <n v="1"/>
    <x v="0"/>
    <x v="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n v="1399909127"/>
    <x v="1453"/>
    <n v="1402632000"/>
    <d v="2014-06-13T04:00:00"/>
    <n v="8.6341736428196425E-2"/>
    <n v="12"/>
    <n v="5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8"/>
    <s v="plays"/>
    <n v="1430405903"/>
    <x v="1454"/>
    <n v="1434063600"/>
    <d v="2015-06-11T23:00:00"/>
    <n v="0.11598481100962788"/>
    <n v="30"/>
    <n v="4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8"/>
    <s v="spaces"/>
    <n v="1428340931"/>
    <x v="1455"/>
    <n v="1430851680"/>
    <d v="2015-05-05T18:48:00"/>
    <n v="7.9615328513458206E-2"/>
    <n v="6"/>
    <n v="4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n v="1328049974"/>
    <x v="1456"/>
    <n v="1329864374"/>
    <d v="2012-02-21T22:46:14"/>
    <n v="5.7534246575342465E-2"/>
    <n v="31"/>
    <n v="1"/>
    <x v="7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n v="1474886183"/>
    <x v="1457"/>
    <n v="1476095783"/>
    <d v="2016-10-10T10:36:23"/>
    <n v="3.8356164383561646E-2"/>
    <n v="26"/>
    <n v="9"/>
    <x v="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n v="1488847514"/>
    <x v="1458"/>
    <n v="1491786000"/>
    <d v="2017-04-10T01:00:00"/>
    <n v="9.3178779807213646E-2"/>
    <n v="7"/>
    <n v="3"/>
    <x v="3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8"/>
    <s v="musical"/>
    <n v="1420586056"/>
    <x v="1459"/>
    <n v="1424474056"/>
    <d v="2015-02-20T23:14:16"/>
    <n v="0.12328767123287671"/>
    <n v="6"/>
    <n v="1"/>
    <x v="1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6"/>
    <s v="food trucks"/>
    <n v="1400786514"/>
    <x v="1460"/>
    <n v="1403983314"/>
    <d v="2014-06-28T19:21:54"/>
    <n v="0.10136986301369863"/>
    <n v="22"/>
    <n v="5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5"/>
    <s v="video games"/>
    <n v="1454978100"/>
    <x v="1461"/>
    <n v="1457570100"/>
    <d v="2016-03-10T00:35:00"/>
    <n v="8.2191780821917804E-2"/>
    <n v="9"/>
    <n v="2"/>
    <x v="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n v="1362860257"/>
    <x v="1462"/>
    <n v="1365448657"/>
    <d v="2013-04-08T19:17:37"/>
    <n v="8.2077625570762966E-2"/>
    <n v="9"/>
    <n v="3"/>
    <x v="5"/>
    <x v="1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n v="1394039979"/>
    <x v="1463"/>
    <n v="1397924379"/>
    <d v="2014-04-19T16:19:39"/>
    <n v="0.12317351598174181"/>
    <n v="5"/>
    <n v="3"/>
    <x v="2"/>
    <x v="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n v="1417101749"/>
    <x v="1464"/>
    <n v="1419780149"/>
    <d v="2014-12-28T15:22:29"/>
    <n v="8.4931506849315067E-2"/>
    <n v="27"/>
    <n v="11"/>
    <x v="2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8"/>
    <s v="spaces"/>
    <n v="1465536537"/>
    <x v="1465"/>
    <n v="1468128537"/>
    <d v="2016-07-10T05:28:57"/>
    <n v="8.2191780821917804E-2"/>
    <n v="10"/>
    <n v="6"/>
    <x v="0"/>
    <x v="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n v="1455220364"/>
    <x v="1466"/>
    <n v="1457812364"/>
    <d v="2016-03-12T19:52:44"/>
    <n v="8.2191780821917804E-2"/>
    <n v="11"/>
    <n v="2"/>
    <x v="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n v="1434445937"/>
    <x v="1467"/>
    <n v="1437033360"/>
    <d v="2015-07-16T07:56:00"/>
    <n v="8.2046645104008803E-2"/>
    <n v="16"/>
    <n v="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8"/>
    <s v="plays"/>
    <n v="1426203071"/>
    <x v="1468"/>
    <n v="1428622271"/>
    <d v="2015-04-09T23:31:11"/>
    <n v="7.6712328767123292E-2"/>
    <n v="12"/>
    <n v="3"/>
    <x v="1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8"/>
    <s v="plays"/>
    <n v="1408389010"/>
    <x v="1469"/>
    <n v="1413573010"/>
    <d v="2014-10-17T19:10:10"/>
    <n v="0.16438356164383561"/>
    <n v="18"/>
    <n v="8"/>
    <x v="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6"/>
    <s v="food trucks"/>
    <n v="1485323500"/>
    <x v="1470"/>
    <n v="1487915500"/>
    <d v="2017-02-24T05:51:40"/>
    <n v="8.2191780821917804E-2"/>
    <n v="25"/>
    <n v="1"/>
    <x v="3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8"/>
    <s v="plays"/>
    <n v="1432763054"/>
    <x v="1471"/>
    <n v="1435441454"/>
    <d v="2015-06-27T21:44:14"/>
    <n v="8.4931506849315067E-2"/>
    <n v="27"/>
    <n v="5"/>
    <x v="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8"/>
    <s v="musical"/>
    <n v="1429863532"/>
    <x v="1472"/>
    <n v="1432455532"/>
    <d v="2015-05-24T08:18:52"/>
    <n v="8.2191780821917804E-2"/>
    <n v="24"/>
    <n v="4"/>
    <x v="1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n v="1469718841"/>
    <x v="1473"/>
    <n v="1473400800"/>
    <d v="2016-09-09T06:00:00"/>
    <n v="0.11675415398275531"/>
    <n v="28"/>
    <n v="7"/>
    <x v="0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n v="1463469062"/>
    <x v="1474"/>
    <n v="1466204400"/>
    <d v="2016-06-17T23:00:00"/>
    <n v="8.6736998985256775E-2"/>
    <n v="17"/>
    <n v="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n v="1457725272"/>
    <x v="1475"/>
    <n v="1460313672"/>
    <d v="2016-04-10T18:41:12"/>
    <n v="8.2077625570762966E-2"/>
    <n v="11"/>
    <n v="3"/>
    <x v="0"/>
    <x v="1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7"/>
    <s v="people"/>
    <n v="1449528613"/>
    <x v="1476"/>
    <n v="1452120613"/>
    <d v="2016-01-06T22:50:13"/>
    <n v="8.2191780821917804E-2"/>
    <n v="7"/>
    <n v="12"/>
    <x v="1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8"/>
    <s v="plays"/>
    <n v="1463686339"/>
    <x v="1477"/>
    <n v="1466278339"/>
    <d v="2016-06-18T19:32:19"/>
    <n v="8.2191780821917804E-2"/>
    <n v="19"/>
    <n v="5"/>
    <x v="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n v="1447698300"/>
    <x v="1478"/>
    <n v="1452384000"/>
    <d v="2016-01-10T00:00:00"/>
    <n v="0.14858257229833016"/>
    <n v="16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8"/>
    <s v="plays"/>
    <n v="1418818151"/>
    <x v="1479"/>
    <n v="1421410151"/>
    <d v="2015-01-16T12:09:11"/>
    <n v="8.2191780821917804E-2"/>
    <n v="17"/>
    <n v="12"/>
    <x v="2"/>
    <x v="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5"/>
    <s v="video games"/>
    <n v="1381364339"/>
    <x v="1480"/>
    <n v="1383959939"/>
    <d v="2013-11-09T01:18:59"/>
    <n v="8.2305936073052713E-2"/>
    <n v="10"/>
    <n v="10"/>
    <x v="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n v="1422383318"/>
    <x v="1481"/>
    <n v="1427423940"/>
    <d v="2015-03-27T02:39:00"/>
    <n v="0.15983707508877995"/>
    <n v="27"/>
    <n v="1"/>
    <x v="1"/>
    <x v="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n v="1431810368"/>
    <x v="1482"/>
    <n v="1435698368"/>
    <d v="2015-06-30T21:06:08"/>
    <n v="0.12328767123287671"/>
    <n v="16"/>
    <n v="5"/>
    <x v="1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8"/>
    <s v="plays"/>
    <n v="1442593427"/>
    <x v="1483"/>
    <n v="1444971540"/>
    <d v="2015-10-16T04:59:00"/>
    <n v="7.5409468543880837E-2"/>
    <n v="18"/>
    <n v="9"/>
    <x v="1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8"/>
    <s v="musical"/>
    <n v="1403724820"/>
    <x v="1484"/>
    <n v="1406761200"/>
    <d v="2014-07-30T23:00:00"/>
    <n v="9.6282978183673595E-2"/>
    <n v="25"/>
    <n v="6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n v="1463754646"/>
    <x v="1485"/>
    <n v="1466346646"/>
    <d v="2016-06-19T14:30:46"/>
    <n v="8.2191780821917804E-2"/>
    <n v="20"/>
    <n v="5"/>
    <x v="0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n v="1400051050"/>
    <x v="1486"/>
    <n v="1403507050"/>
    <d v="2014-06-23T07:04:10"/>
    <n v="0.1095890410958904"/>
    <n v="14"/>
    <n v="5"/>
    <x v="2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7"/>
    <s v="photobooks"/>
    <n v="1464939536"/>
    <x v="1487"/>
    <n v="1467531536"/>
    <d v="2016-07-03T07:38:56"/>
    <n v="8.2191780821917804E-2"/>
    <n v="3"/>
    <n v="6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n v="1458050450"/>
    <x v="1488"/>
    <n v="1460988000"/>
    <d v="2016-04-18T14:00:00"/>
    <n v="9.3149099441895852E-2"/>
    <n v="15"/>
    <n v="3"/>
    <x v="0"/>
    <x v="1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8"/>
    <s v="plays"/>
    <n v="1430239089"/>
    <x v="1489"/>
    <n v="1432831089"/>
    <d v="2015-05-28T16:38:09"/>
    <n v="8.2191780821917804E-2"/>
    <n v="28"/>
    <n v="4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n v="1401354597"/>
    <x v="1490"/>
    <n v="1404241200"/>
    <d v="2014-07-01T19:00:00"/>
    <n v="9.1533580669704254E-2"/>
    <n v="29"/>
    <n v="5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7"/>
    <s v="nature"/>
    <n v="1460458034"/>
    <x v="1491"/>
    <n v="1463050034"/>
    <d v="2016-05-12T10:47:14"/>
    <n v="8.2191780821917804E-2"/>
    <n v="12"/>
    <n v="4"/>
    <x v="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7"/>
    <s v="photobooks"/>
    <n v="1421829253"/>
    <x v="1492"/>
    <n v="1424421253"/>
    <d v="2015-02-20T08:34:13"/>
    <n v="8.2191780821917804E-2"/>
    <n v="21"/>
    <n v="1"/>
    <x v="1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7"/>
    <s v="photobooks"/>
    <n v="1449388233"/>
    <x v="1493"/>
    <n v="1454572233"/>
    <d v="2016-02-04T07:50:33"/>
    <n v="0.16438356164383561"/>
    <n v="6"/>
    <n v="12"/>
    <x v="1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2"/>
    <s v="art books"/>
    <n v="1416360585"/>
    <x v="1494"/>
    <n v="1419384585"/>
    <d v="2014-12-24T01:29:45"/>
    <n v="9.5890410958904104E-2"/>
    <n v="19"/>
    <n v="11"/>
    <x v="2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n v="1465160083"/>
    <x v="1495"/>
    <n v="1467752083"/>
    <d v="2016-07-05T20:54:43"/>
    <n v="8.2191780821917804E-2"/>
    <n v="5"/>
    <n v="6"/>
    <x v="0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7"/>
    <s v="photobooks"/>
    <n v="1447429868"/>
    <x v="1496"/>
    <n v="1450181400"/>
    <d v="2015-12-15T12:10:00"/>
    <n v="8.7250507356677109E-2"/>
    <n v="13"/>
    <n v="11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8"/>
    <s v="spaces"/>
    <n v="1452659591"/>
    <x v="1497"/>
    <n v="1455251591"/>
    <d v="2016-02-12T04:33:11"/>
    <n v="8.2191780821917804E-2"/>
    <n v="13"/>
    <n v="1"/>
    <x v="0"/>
    <x v="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n v="1467387705"/>
    <x v="1498"/>
    <n v="1471244400"/>
    <d v="2016-08-15T07:00:00"/>
    <n v="0.1222949961948285"/>
    <n v="1"/>
    <n v="7"/>
    <x v="0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n v="1480981880"/>
    <x v="1499"/>
    <n v="1486165880"/>
    <d v="2017-02-03T23:51:20"/>
    <n v="0.16438356164383561"/>
    <n v="5"/>
    <n v="12"/>
    <x v="0"/>
    <x v="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8"/>
    <s v="plays"/>
    <n v="1408395400"/>
    <x v="1500"/>
    <n v="1410987400"/>
    <d v="2014-09-17T20:56:40"/>
    <n v="8.2191780821917804E-2"/>
    <n v="18"/>
    <n v="8"/>
    <x v="2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8"/>
    <s v="plays"/>
    <n v="1450235374"/>
    <x v="1501"/>
    <n v="1452827374"/>
    <d v="2016-01-15T03:09:34"/>
    <n v="8.2191780821917804E-2"/>
    <n v="16"/>
    <n v="12"/>
    <x v="1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5"/>
    <s v="video games"/>
    <n v="1453936937"/>
    <x v="1502"/>
    <n v="1455232937"/>
    <d v="2016-02-11T23:22:17"/>
    <n v="4.1095890410958902E-2"/>
    <n v="27"/>
    <n v="1"/>
    <x v="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n v="1304888771"/>
    <x v="1503"/>
    <n v="1310158800"/>
    <d v="2011-07-08T21:00:00"/>
    <n v="0.16711152333840776"/>
    <n v="8"/>
    <n v="5"/>
    <x v="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8"/>
    <s v="spaces"/>
    <n v="1415995234"/>
    <x v="1504"/>
    <n v="1418587234"/>
    <d v="2014-12-14T20:00:34"/>
    <n v="8.2191780821917804E-2"/>
    <n v="14"/>
    <n v="11"/>
    <x v="2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n v="1411467479"/>
    <x v="1505"/>
    <n v="1414059479"/>
    <d v="2014-10-23T10:17:59"/>
    <n v="8.2191780821917804E-2"/>
    <n v="23"/>
    <n v="9"/>
    <x v="2"/>
    <x v="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5"/>
    <s v="video games"/>
    <n v="1395774667"/>
    <x v="1506"/>
    <n v="1398366667"/>
    <d v="2014-04-24T19:11:07"/>
    <n v="8.2191780821917804E-2"/>
    <n v="25"/>
    <n v="3"/>
    <x v="2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n v="1360119728"/>
    <x v="1507"/>
    <n v="1362711728"/>
    <d v="2013-03-08T03:02:08"/>
    <n v="8.2191780821917804E-2"/>
    <n v="6"/>
    <n v="2"/>
    <x v="5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8"/>
    <s v="plays"/>
    <n v="1455428380"/>
    <x v="1508"/>
    <n v="1460608780"/>
    <d v="2016-04-14T04:39:40"/>
    <n v="0.16426940639268078"/>
    <n v="14"/>
    <n v="2"/>
    <x v="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n v="1330440323"/>
    <x v="1509"/>
    <n v="1333028723"/>
    <d v="2012-03-29T13:45:23"/>
    <n v="8.2077625570782894E-2"/>
    <n v="28"/>
    <n v="2"/>
    <x v="7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5"/>
    <s v="mobile games"/>
    <n v="1480646771"/>
    <x v="1510"/>
    <n v="1483238771"/>
    <d v="2017-01-01T02:46:11"/>
    <n v="8.2191780821917804E-2"/>
    <n v="2"/>
    <n v="12"/>
    <x v="0"/>
    <x v="8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n v="1360106145"/>
    <x v="1511"/>
    <n v="1363990545"/>
    <d v="2013-03-22T22:15:45"/>
    <n v="0.12317351598174181"/>
    <n v="5"/>
    <n v="2"/>
    <x v="5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n v="1433432124"/>
    <x v="1512"/>
    <n v="1438616124"/>
    <d v="2015-08-03T15:35:24"/>
    <n v="0.16438356164383561"/>
    <n v="4"/>
    <n v="6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n v="1473174932"/>
    <x v="1513"/>
    <n v="1475766932"/>
    <d v="2016-10-06T15:15:32"/>
    <n v="8.2191780821917804E-2"/>
    <n v="6"/>
    <n v="9"/>
    <x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6"/>
    <s v="food trucks"/>
    <n v="1410396095"/>
    <x v="1514"/>
    <n v="1415583695"/>
    <d v="2014-11-10T01:41:35"/>
    <n v="0.16449771689497053"/>
    <n v="11"/>
    <n v="9"/>
    <x v="2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n v="1417558804"/>
    <x v="1515"/>
    <n v="1420095540"/>
    <d v="2015-01-01T06:59:00"/>
    <n v="8.0439370877726624E-2"/>
    <n v="2"/>
    <n v="1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n v="1413495722"/>
    <x v="1516"/>
    <n v="1417387322"/>
    <d v="2014-11-30T22:42:02"/>
    <n v="0.12340182648403156"/>
    <n v="16"/>
    <n v="10"/>
    <x v="2"/>
    <x v="1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n v="1483124082"/>
    <x v="1517"/>
    <n v="1488308082"/>
    <d v="2017-02-28T18:54:42"/>
    <n v="0.16438356164383561"/>
    <n v="30"/>
    <n v="12"/>
    <x v="0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n v="1397709165"/>
    <x v="1518"/>
    <n v="1400301165"/>
    <d v="2014-05-17T04:32:45"/>
    <n v="8.2191780821917804E-2"/>
    <n v="17"/>
    <n v="4"/>
    <x v="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n v="1401768478"/>
    <x v="1519"/>
    <n v="1404360478"/>
    <d v="2014-07-03T04:07:58"/>
    <n v="8.2191780821917804E-2"/>
    <n v="3"/>
    <n v="6"/>
    <x v="2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8"/>
    <s v="spaces"/>
    <n v="1439221123"/>
    <x v="1520"/>
    <n v="1444405123"/>
    <d v="2015-10-09T15:38:43"/>
    <n v="0.16438356164383561"/>
    <n v="10"/>
    <n v="8"/>
    <x v="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n v="1403810965"/>
    <x v="1521"/>
    <n v="1405094400"/>
    <d v="2014-07-11T16:00:00"/>
    <n v="4.0697456874676553E-2"/>
    <n v="26"/>
    <n v="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n v="1417754638"/>
    <x v="1522"/>
    <n v="1420346638"/>
    <d v="2015-01-04T04:43:58"/>
    <n v="8.2191780821917804E-2"/>
    <n v="5"/>
    <n v="12"/>
    <x v="2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8"/>
    <s v="spaces"/>
    <n v="1411224975"/>
    <x v="1523"/>
    <n v="1413816975"/>
    <d v="2014-10-20T14:56:15"/>
    <n v="8.2191780821917804E-2"/>
    <n v="20"/>
    <n v="9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8"/>
    <s v="plays"/>
    <n v="1401231722"/>
    <x v="1524"/>
    <n v="1403823722"/>
    <d v="2014-06-26T23:02:02"/>
    <n v="8.2191780821917804E-2"/>
    <n v="27"/>
    <n v="5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8"/>
    <s v="plays"/>
    <n v="1411587606"/>
    <x v="1525"/>
    <n v="1414354080"/>
    <d v="2014-10-26T20:08:00"/>
    <n v="8.7724315068482786E-2"/>
    <n v="24"/>
    <n v="9"/>
    <x v="2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n v="1418346172"/>
    <x v="1526"/>
    <n v="1420938172"/>
    <d v="2015-01-11T01:02:52"/>
    <n v="8.2191780821917804E-2"/>
    <n v="12"/>
    <n v="12"/>
    <x v="2"/>
    <x v="8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7"/>
    <s v="photobooks"/>
    <n v="1425570237"/>
    <x v="1527"/>
    <n v="1428158637"/>
    <d v="2015-04-04T14:43:57"/>
    <n v="8.2077625570782894E-2"/>
    <n v="5"/>
    <n v="3"/>
    <x v="1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n v="1408141245"/>
    <x v="1528"/>
    <n v="1411005600"/>
    <d v="2014-09-18T02:00:00"/>
    <n v="9.0828101217670182E-2"/>
    <n v="15"/>
    <n v="8"/>
    <x v="2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8"/>
    <s v="plays"/>
    <n v="1416932133"/>
    <x v="1529"/>
    <n v="1422100800"/>
    <d v="2015-01-24T12:00:00"/>
    <n v="0.1638973554033365"/>
    <n v="25"/>
    <n v="11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n v="1467736909"/>
    <x v="1530"/>
    <n v="1472920909"/>
    <d v="2016-09-03T16:41:49"/>
    <n v="0.16438356164383561"/>
    <n v="5"/>
    <n v="7"/>
    <x v="0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7"/>
    <s v="photobooks"/>
    <n v="1453211289"/>
    <x v="1531"/>
    <n v="1456062489"/>
    <d v="2016-02-21T13:48:09"/>
    <n v="9.0410958904109592E-2"/>
    <n v="19"/>
    <n v="1"/>
    <x v="0"/>
    <x v="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n v="1467734450"/>
    <x v="1532"/>
    <n v="1471622450"/>
    <d v="2016-08-19T16:00:50"/>
    <n v="0.12328767123287671"/>
    <n v="5"/>
    <n v="7"/>
    <x v="0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n v="1405393356"/>
    <x v="1533"/>
    <n v="1408232520"/>
    <d v="2014-08-16T23:42:00"/>
    <n v="9.0029299847800795E-2"/>
    <n v="15"/>
    <n v="7"/>
    <x v="2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7"/>
    <s v="photobooks"/>
    <n v="1399482836"/>
    <x v="1534"/>
    <n v="1404666836"/>
    <d v="2014-07-06T17:13:56"/>
    <n v="0.16438356164383561"/>
    <n v="7"/>
    <n v="5"/>
    <x v="2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8"/>
    <s v="plays"/>
    <n v="1489067645"/>
    <x v="1535"/>
    <n v="1491656045"/>
    <d v="2017-04-08T12:54:05"/>
    <n v="8.2077625570762966E-2"/>
    <n v="9"/>
    <n v="3"/>
    <x v="3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8"/>
    <s v="plays"/>
    <n v="1423231025"/>
    <x v="1536"/>
    <n v="1425819425"/>
    <d v="2015-03-08T12:57:05"/>
    <n v="8.2077625570802837E-2"/>
    <n v="6"/>
    <n v="2"/>
    <x v="1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8"/>
    <s v="plays"/>
    <n v="1466205262"/>
    <x v="1537"/>
    <n v="1468716180"/>
    <d v="2016-07-17T00:43:00"/>
    <n v="7.962068746828041E-2"/>
    <n v="17"/>
    <n v="6"/>
    <x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8"/>
    <s v="plays"/>
    <n v="1421031221"/>
    <x v="1538"/>
    <n v="1423623221"/>
    <d v="2015-02-11T02:53:41"/>
    <n v="8.2191780821917804E-2"/>
    <n v="12"/>
    <n v="1"/>
    <x v="1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8"/>
    <s v="spaces"/>
    <n v="1468622743"/>
    <x v="1539"/>
    <n v="1471214743"/>
    <d v="2016-08-14T22:45:43"/>
    <n v="8.2191780821917804E-2"/>
    <n v="15"/>
    <n v="7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n v="1435383457"/>
    <x v="1540"/>
    <n v="1437461940"/>
    <d v="2015-07-21T06:59:00"/>
    <n v="6.5908263571805972E-2"/>
    <n v="27"/>
    <n v="6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n v="1452008599"/>
    <x v="1541"/>
    <n v="1454525340"/>
    <d v="2016-02-03T18:49:00"/>
    <n v="7.9805333587007712E-2"/>
    <n v="5"/>
    <n v="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n v="1487091661"/>
    <x v="1542"/>
    <n v="1489680061"/>
    <d v="2017-03-16T16:01:01"/>
    <n v="8.2077625570782894E-2"/>
    <n v="14"/>
    <n v="2"/>
    <x v="3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8"/>
    <s v="plays"/>
    <n v="1433395391"/>
    <x v="1543"/>
    <n v="1437283391"/>
    <d v="2015-07-19T05:23:11"/>
    <n v="0.12328767123287671"/>
    <n v="4"/>
    <n v="6"/>
    <x v="1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n v="1441120222"/>
    <x v="1544"/>
    <n v="1444144222"/>
    <d v="2015-10-06T15:10:22"/>
    <n v="9.5890410958904104E-2"/>
    <n v="1"/>
    <n v="9"/>
    <x v="1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8"/>
    <s v="plays"/>
    <n v="1428614058"/>
    <x v="1545"/>
    <n v="1431206058"/>
    <d v="2015-05-09T21:14:18"/>
    <n v="8.2191780821917804E-2"/>
    <n v="9"/>
    <n v="4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8"/>
    <s v="plays"/>
    <n v="1442604989"/>
    <x v="1546"/>
    <n v="1445196989"/>
    <d v="2015-10-18T19:36:29"/>
    <n v="8.2191780821917804E-2"/>
    <n v="18"/>
    <n v="9"/>
    <x v="1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8"/>
    <s v="musical"/>
    <n v="1454996887"/>
    <x v="1547"/>
    <n v="1457413140"/>
    <d v="2016-03-08T04:59:00"/>
    <n v="7.6618880010150173E-2"/>
    <n v="9"/>
    <n v="2"/>
    <x v="0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8"/>
    <s v="plays"/>
    <n v="1422374420"/>
    <x v="1548"/>
    <n v="1425178800"/>
    <d v="2015-03-01T03:00:00"/>
    <n v="8.8926306443427666E-2"/>
    <n v="27"/>
    <n v="1"/>
    <x v="1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8"/>
    <s v="plays"/>
    <n v="1406058798"/>
    <x v="1549"/>
    <n v="1409514709"/>
    <d v="2014-08-31T19:51:49"/>
    <n v="0.10958621892440197"/>
    <n v="22"/>
    <n v="7"/>
    <x v="2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8"/>
    <s v="plays"/>
    <n v="1415341464"/>
    <x v="1550"/>
    <n v="1416499440"/>
    <d v="2014-11-20T16:04:00"/>
    <n v="3.6719178082202146E-2"/>
    <n v="7"/>
    <n v="11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8"/>
    <s v="plays"/>
    <n v="1424579699"/>
    <x v="1551"/>
    <n v="1427168099"/>
    <d v="2015-03-24T03:34:59"/>
    <n v="8.2077625570762966E-2"/>
    <n v="22"/>
    <n v="2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8"/>
    <s v="spaces"/>
    <n v="1459810850"/>
    <x v="1552"/>
    <n v="1462402850"/>
    <d v="2016-05-04T23:00:50"/>
    <n v="8.2191780821917804E-2"/>
    <n v="4"/>
    <n v="4"/>
    <x v="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n v="1472509495"/>
    <x v="1553"/>
    <n v="1475101495"/>
    <d v="2016-09-28T22:24:55"/>
    <n v="8.2191780821917804E-2"/>
    <n v="29"/>
    <n v="8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8"/>
    <s v="plays"/>
    <n v="1434478344"/>
    <x v="1554"/>
    <n v="1439662344"/>
    <d v="2015-08-15T18:12:24"/>
    <n v="0.16438356164383561"/>
    <n v="16"/>
    <n v="6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6"/>
    <s v="food trucks"/>
    <n v="1454188258"/>
    <x v="1555"/>
    <n v="1459368658"/>
    <d v="2016-03-30T20:10:58"/>
    <n v="0.16426940639270071"/>
    <n v="30"/>
    <n v="1"/>
    <x v="0"/>
    <x v="9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7"/>
    <s v="people"/>
    <n v="1454042532"/>
    <x v="1556"/>
    <n v="1455338532"/>
    <d v="2016-02-13T04:42:12"/>
    <n v="4.1095890410958902E-2"/>
    <n v="29"/>
    <n v="1"/>
    <x v="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8"/>
    <s v="spaces"/>
    <n v="1474027501"/>
    <x v="1557"/>
    <n v="1475848800"/>
    <d v="2016-10-07T14:00:00"/>
    <n v="5.7753012430226618E-2"/>
    <n v="16"/>
    <n v="9"/>
    <x v="0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n v="1435363926"/>
    <x v="1558"/>
    <n v="1439251926"/>
    <d v="2015-08-11T00:12:06"/>
    <n v="0.12328767123287671"/>
    <n v="27"/>
    <n v="6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n v="1436793939"/>
    <x v="1559"/>
    <n v="1439644920"/>
    <d v="2015-08-15T13:22:00"/>
    <n v="9.0404014459656457E-2"/>
    <n v="13"/>
    <n v="7"/>
    <x v="1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n v="1401756143"/>
    <x v="1560"/>
    <n v="1404348143"/>
    <d v="2014-07-03T00:42:23"/>
    <n v="8.2191780821917804E-2"/>
    <n v="3"/>
    <n v="6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8"/>
    <s v="plays"/>
    <n v="1418158683"/>
    <x v="1561"/>
    <n v="1420750683"/>
    <d v="2015-01-08T20:58:03"/>
    <n v="8.2191780821917804E-2"/>
    <n v="9"/>
    <n v="12"/>
    <x v="2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8"/>
    <s v="plays"/>
    <n v="1400600031"/>
    <x v="1562"/>
    <n v="1403192031"/>
    <d v="2014-06-19T15:33:51"/>
    <n v="8.2191780821917804E-2"/>
    <n v="20"/>
    <n v="5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n v="1406239718"/>
    <x v="1563"/>
    <n v="1408831718"/>
    <d v="2014-08-23T22:08:38"/>
    <n v="8.2191780821917804E-2"/>
    <n v="24"/>
    <n v="7"/>
    <x v="2"/>
    <x v="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n v="1456732225"/>
    <x v="1564"/>
    <n v="1459493940"/>
    <d v="2016-04-01T06:59:00"/>
    <n v="8.7573408168439171E-2"/>
    <n v="29"/>
    <n v="2"/>
    <x v="0"/>
    <x v="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8"/>
    <s v="plays"/>
    <n v="1457352787"/>
    <x v="1565"/>
    <n v="1460373187"/>
    <d v="2016-04-11T11:13:07"/>
    <n v="9.5776255707769195E-2"/>
    <n v="7"/>
    <n v="3"/>
    <x v="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8"/>
    <s v="plays"/>
    <n v="1405266710"/>
    <x v="1566"/>
    <n v="1407858710"/>
    <d v="2014-08-12T15:51:50"/>
    <n v="8.2191780821917804E-2"/>
    <n v="13"/>
    <n v="7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8"/>
    <s v="plays"/>
    <n v="1472001713"/>
    <x v="1567"/>
    <n v="1473211313"/>
    <d v="2016-09-07T01:21:53"/>
    <n v="3.8356164383561646E-2"/>
    <n v="24"/>
    <n v="8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n v="1310049536"/>
    <x v="1568"/>
    <n v="1312641536"/>
    <d v="2011-08-06T14:38:56"/>
    <n v="8.2191780821917804E-2"/>
    <n v="7"/>
    <n v="7"/>
    <x v="6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n v="1456121174"/>
    <x v="1569"/>
    <n v="1461301574"/>
    <d v="2016-04-22T05:06:14"/>
    <n v="0.16426940639270071"/>
    <n v="22"/>
    <n v="2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8"/>
    <s v="plays"/>
    <n v="1405217355"/>
    <x v="1570"/>
    <n v="1407808438"/>
    <d v="2014-08-12T01:53:58"/>
    <n v="8.2162702942668933E-2"/>
    <n v="13"/>
    <n v="7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5"/>
    <s v="video games"/>
    <n v="1409747154"/>
    <x v="1571"/>
    <n v="1412393400"/>
    <d v="2014-10-04T03:30:00"/>
    <n v="8.3911910197878581E-2"/>
    <n v="3"/>
    <n v="9"/>
    <x v="2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n v="1403562705"/>
    <x v="1572"/>
    <n v="1405461600"/>
    <d v="2014-07-15T22:00:00"/>
    <n v="6.0213565449003123E-2"/>
    <n v="23"/>
    <n v="6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n v="1401978147"/>
    <x v="1573"/>
    <n v="1404570147"/>
    <d v="2014-07-05T14:22:27"/>
    <n v="8.2191780821917804E-2"/>
    <n v="5"/>
    <n v="6"/>
    <x v="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n v="1382528113"/>
    <x v="1574"/>
    <n v="1385123713"/>
    <d v="2013-11-22T12:35:13"/>
    <n v="8.2305936073052713E-2"/>
    <n v="23"/>
    <n v="10"/>
    <x v="5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n v="1436285591"/>
    <x v="1575"/>
    <n v="1439741591"/>
    <d v="2015-08-16T16:13:11"/>
    <n v="0.1095890410958904"/>
    <n v="7"/>
    <n v="7"/>
    <x v="1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n v="1421853518"/>
    <x v="1576"/>
    <n v="1425136200"/>
    <d v="2015-02-28T15:10:00"/>
    <n v="0.10409316336885589"/>
    <n v="21"/>
    <n v="1"/>
    <x v="1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5"/>
    <s v="video games"/>
    <n v="1315588033"/>
    <x v="1577"/>
    <n v="1318180033"/>
    <d v="2011-10-09T17:07:13"/>
    <n v="8.2191780821917804E-2"/>
    <n v="9"/>
    <n v="9"/>
    <x v="6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6"/>
    <s v="restaurants"/>
    <n v="1422043753"/>
    <x v="1578"/>
    <n v="1424635753"/>
    <d v="2015-02-22T20:09:13"/>
    <n v="8.2191780821917804E-2"/>
    <n v="23"/>
    <n v="1"/>
    <x v="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n v="1479143061"/>
    <x v="1579"/>
    <n v="1484327061"/>
    <d v="2017-01-13T17:04:21"/>
    <n v="0.16438356164383561"/>
    <n v="14"/>
    <n v="11"/>
    <x v="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n v="1467325053"/>
    <x v="1580"/>
    <n v="1470187800"/>
    <d v="2016-08-03T01:30:00"/>
    <n v="9.0777111872141603E-2"/>
    <n v="30"/>
    <n v="6"/>
    <x v="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n v="1343425023"/>
    <x v="1581"/>
    <n v="1346017023"/>
    <d v="2012-08-26T21:37:03"/>
    <n v="8.2191780821917804E-2"/>
    <n v="27"/>
    <n v="7"/>
    <x v="7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8"/>
    <s v="plays"/>
    <n v="1451684437"/>
    <x v="1582"/>
    <n v="1454734740"/>
    <d v="2016-02-06T04:59:00"/>
    <n v="9.6724473617449472E-2"/>
    <n v="1"/>
    <n v="1"/>
    <x v="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6"/>
    <s v="food trucks"/>
    <n v="1432640342"/>
    <x v="1583"/>
    <n v="1435291200"/>
    <d v="2015-06-26T04:00:00"/>
    <n v="8.4058155758507322E-2"/>
    <n v="26"/>
    <n v="5"/>
    <x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8"/>
    <s v="plays"/>
    <n v="1427724426"/>
    <x v="1584"/>
    <n v="1430316426"/>
    <d v="2015-04-29T14:07:06"/>
    <n v="8.2191780821917804E-2"/>
    <n v="30"/>
    <n v="3"/>
    <x v="1"/>
    <x v="1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n v="1373457615"/>
    <x v="1585"/>
    <n v="1376049615"/>
    <d v="2013-08-09T12:00:15"/>
    <n v="8.2191780821917804E-2"/>
    <n v="10"/>
    <n v="7"/>
    <x v="5"/>
    <x v="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8"/>
    <s v="spaces"/>
    <n v="1474150138"/>
    <x v="1586"/>
    <n v="1477174138"/>
    <d v="2016-10-22T22:08:58"/>
    <n v="9.5890410958904104E-2"/>
    <n v="17"/>
    <n v="9"/>
    <x v="0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7"/>
    <s v="photobooks"/>
    <n v="1404560379"/>
    <x v="1587"/>
    <n v="1407065979"/>
    <d v="2014-08-03T11:39:39"/>
    <n v="7.9452054794520555E-2"/>
    <n v="5"/>
    <n v="7"/>
    <x v="2"/>
    <x v="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8"/>
    <s v="musical"/>
    <n v="1454541568"/>
    <x v="1588"/>
    <n v="1457133568"/>
    <d v="2016-03-04T23:19:28"/>
    <n v="8.2191780821917804E-2"/>
    <n v="3"/>
    <n v="2"/>
    <x v="0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8"/>
    <s v="plays"/>
    <n v="1482444295"/>
    <x v="1589"/>
    <n v="1487613600"/>
    <d v="2017-02-20T18:00:00"/>
    <n v="0.1639175862506469"/>
    <n v="22"/>
    <n v="12"/>
    <x v="0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n v="1446762502"/>
    <x v="1590"/>
    <n v="1449354502"/>
    <d v="2015-12-05T22:28:22"/>
    <n v="8.2191780821917804E-2"/>
    <n v="5"/>
    <n v="11"/>
    <x v="1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8"/>
    <s v="spaces"/>
    <n v="1430767951"/>
    <x v="1591"/>
    <n v="1431372751"/>
    <d v="2015-05-11T19:32:31"/>
    <n v="1.9178082191780823E-2"/>
    <n v="4"/>
    <n v="5"/>
    <x v="1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n v="1454464555"/>
    <x v="1592"/>
    <n v="1457056555"/>
    <d v="2016-03-04T01:55:55"/>
    <n v="8.2191780821917804E-2"/>
    <n v="3"/>
    <n v="2"/>
    <x v="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n v="1415053749"/>
    <x v="1593"/>
    <n v="1416781749"/>
    <d v="2014-11-23T22:29:09"/>
    <n v="5.4794520547945202E-2"/>
    <n v="3"/>
    <n v="11"/>
    <x v="2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n v="1431113180"/>
    <x v="1594"/>
    <n v="1436297180"/>
    <d v="2015-07-07T19:26:20"/>
    <n v="0.16438356164383561"/>
    <n v="8"/>
    <n v="5"/>
    <x v="1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n v="1430494082"/>
    <x v="1595"/>
    <n v="1433086082"/>
    <d v="2015-05-31T15:28:02"/>
    <n v="8.2191780821917804E-2"/>
    <n v="1"/>
    <n v="5"/>
    <x v="1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5"/>
    <s v="mobile games"/>
    <n v="1456839380"/>
    <x v="1596"/>
    <n v="1459341380"/>
    <d v="2016-03-30T12:36:20"/>
    <n v="7.9337899543405574E-2"/>
    <n v="1"/>
    <n v="3"/>
    <x v="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8"/>
    <s v="plays"/>
    <n v="1467024468"/>
    <x v="1597"/>
    <n v="1468752468"/>
    <d v="2016-07-17T10:47:48"/>
    <n v="5.4794520547945202E-2"/>
    <n v="27"/>
    <n v="6"/>
    <x v="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n v="1312490350"/>
    <x v="1598"/>
    <n v="1315341550"/>
    <d v="2011-09-06T20:39:10"/>
    <n v="9.0410958904109592E-2"/>
    <n v="4"/>
    <n v="8"/>
    <x v="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8"/>
    <s v="plays"/>
    <n v="1465533672"/>
    <x v="1599"/>
    <n v="1467604800"/>
    <d v="2016-07-04T04:00:00"/>
    <n v="6.5675038051765972E-2"/>
    <n v="10"/>
    <n v="6"/>
    <x v="0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n v="1489193248"/>
    <x v="1600"/>
    <n v="1491781648"/>
    <d v="2017-04-09T23:47:28"/>
    <n v="8.2077625570802837E-2"/>
    <n v="11"/>
    <n v="3"/>
    <x v="3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7"/>
    <s v="photobooks"/>
    <n v="1410750855"/>
    <x v="1601"/>
    <n v="1413417600"/>
    <d v="2014-10-16T00:00:00"/>
    <n v="8.4561929223745627E-2"/>
    <n v="15"/>
    <n v="9"/>
    <x v="2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n v="1478106802"/>
    <x v="1602"/>
    <n v="1479233602"/>
    <d v="2016-11-15T18:13:22"/>
    <n v="3.5730593607319228E-2"/>
    <n v="2"/>
    <n v="11"/>
    <x v="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8"/>
    <s v="spaces"/>
    <n v="1448565459"/>
    <x v="1603"/>
    <n v="1450297080"/>
    <d v="2015-12-16T20:18:00"/>
    <n v="5.4909341704727894E-2"/>
    <n v="26"/>
    <n v="11"/>
    <x v="1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7"/>
    <s v="photobooks"/>
    <n v="1473517970"/>
    <x v="1604"/>
    <n v="1476109970"/>
    <d v="2016-10-10T14:32:50"/>
    <n v="8.2191780821917804E-2"/>
    <n v="10"/>
    <n v="9"/>
    <x v="0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n v="1458147982"/>
    <x v="1605"/>
    <n v="1463329260"/>
    <d v="2016-05-15T16:21:00"/>
    <n v="0.16429724759005221"/>
    <n v="16"/>
    <n v="3"/>
    <x v="0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6"/>
    <s v="food trucks"/>
    <n v="1401685730"/>
    <x v="1606"/>
    <n v="1404623330"/>
    <d v="2014-07-06T05:08:50"/>
    <n v="9.3150684931506855E-2"/>
    <n v="2"/>
    <n v="6"/>
    <x v="2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6"/>
    <s v="small batch"/>
    <n v="1487970885"/>
    <x v="1607"/>
    <n v="1490559285"/>
    <d v="2017-03-26T20:14:45"/>
    <n v="8.2077625570762966E-2"/>
    <n v="24"/>
    <n v="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8"/>
    <s v="plays"/>
    <n v="1480283321"/>
    <x v="1608"/>
    <n v="1481522400"/>
    <d v="2016-12-12T06:00:00"/>
    <n v="3.9290937341447466E-2"/>
    <n v="27"/>
    <n v="11"/>
    <x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8"/>
    <s v="plays"/>
    <n v="1489376321"/>
    <x v="1609"/>
    <n v="1491277121"/>
    <d v="2017-04-04T03:38:41"/>
    <n v="6.0273972602739728E-2"/>
    <n v="13"/>
    <n v="3"/>
    <x v="3"/>
    <x v="1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n v="1452631647"/>
    <x v="1610"/>
    <n v="1455048000"/>
    <d v="2016-02-09T20:00:00"/>
    <n v="7.6622050989332308E-2"/>
    <n v="12"/>
    <n v="1"/>
    <x v="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n v="1409143393"/>
    <x v="1611"/>
    <n v="1412167393"/>
    <d v="2014-10-01T12:43:13"/>
    <n v="9.5890410958904104E-2"/>
    <n v="27"/>
    <n v="8"/>
    <x v="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n v="1432403295"/>
    <x v="1612"/>
    <n v="1434995295"/>
    <d v="2015-06-22T17:48:15"/>
    <n v="8.2191780821917804E-2"/>
    <n v="23"/>
    <n v="5"/>
    <x v="1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8"/>
    <s v="plays"/>
    <n v="1418002634"/>
    <x v="1613"/>
    <n v="1423186634"/>
    <d v="2015-02-06T01:37:14"/>
    <n v="0.16438356164383561"/>
    <n v="8"/>
    <n v="12"/>
    <x v="2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7"/>
    <s v="people"/>
    <n v="1412189881"/>
    <x v="1614"/>
    <n v="1417377481"/>
    <d v="2014-11-30T19:58:01"/>
    <n v="0.16449771689499046"/>
    <n v="1"/>
    <n v="10"/>
    <x v="2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2"/>
    <s v="art books"/>
    <n v="1467151204"/>
    <x v="1615"/>
    <n v="1469656800"/>
    <d v="2016-07-27T22:00:00"/>
    <n v="7.9451927955362836E-2"/>
    <n v="28"/>
    <n v="6"/>
    <x v="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n v="1434840392"/>
    <x v="1616"/>
    <n v="1437432392"/>
    <d v="2015-07-20T22:46:32"/>
    <n v="8.2191780821917804E-2"/>
    <n v="20"/>
    <n v="6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8"/>
    <s v="plays"/>
    <n v="1399427064"/>
    <x v="1617"/>
    <n v="1401587064"/>
    <d v="2014-06-01T01:44:24"/>
    <n v="6.8493150684931503E-2"/>
    <n v="7"/>
    <n v="5"/>
    <x v="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7"/>
    <s v="photobooks"/>
    <n v="1411515040"/>
    <x v="1618"/>
    <n v="1414107040"/>
    <d v="2014-10-23T23:30:40"/>
    <n v="8.2191780821917804E-2"/>
    <n v="23"/>
    <n v="9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n v="1441022120"/>
    <x v="1619"/>
    <n v="1443675540"/>
    <d v="2015-10-01T04:59:00"/>
    <n v="8.4139396245563436E-2"/>
    <n v="31"/>
    <n v="8"/>
    <x v="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8"/>
    <s v="plays"/>
    <n v="1474958434"/>
    <x v="1620"/>
    <n v="1477550434"/>
    <d v="2016-10-27T06:40:34"/>
    <n v="8.2191780821917804E-2"/>
    <n v="27"/>
    <n v="9"/>
    <x v="0"/>
    <x v="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8"/>
    <s v="plays"/>
    <n v="1445358903"/>
    <x v="1621"/>
    <n v="1447311540"/>
    <d v="2015-11-12T06:59:00"/>
    <n v="6.1917713089815772E-2"/>
    <n v="20"/>
    <n v="10"/>
    <x v="1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n v="1465225258"/>
    <x v="1622"/>
    <n v="1467817258"/>
    <d v="2016-07-06T15:00:58"/>
    <n v="8.2191780821917804E-2"/>
    <n v="6"/>
    <n v="6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8"/>
    <s v="plays"/>
    <n v="1400600840"/>
    <x v="1623"/>
    <n v="1404194400"/>
    <d v="2014-07-01T06:00:00"/>
    <n v="0.11395104008117589"/>
    <n v="20"/>
    <n v="5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n v="1344961134"/>
    <x v="1624"/>
    <n v="1348849134"/>
    <d v="2012-09-28T16:18:54"/>
    <n v="0.12328767123287671"/>
    <n v="14"/>
    <n v="8"/>
    <x v="7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n v="1417410964"/>
    <x v="1625"/>
    <n v="1420088340"/>
    <d v="2015-01-01T04:59:00"/>
    <n v="8.489903602232815E-2"/>
    <n v="1"/>
    <n v="12"/>
    <x v="2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8"/>
    <s v="plays"/>
    <n v="1450203416"/>
    <x v="1626"/>
    <n v="1452795416"/>
    <d v="2016-01-14T18:16:56"/>
    <n v="8.2191780821917804E-2"/>
    <n v="15"/>
    <n v="12"/>
    <x v="1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n v="1489517138"/>
    <x v="1627"/>
    <n v="1491590738"/>
    <d v="2017-04-07T18:45:38"/>
    <n v="6.575342465753424E-2"/>
    <n v="14"/>
    <n v="3"/>
    <x v="3"/>
    <x v="1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8"/>
    <s v="plays"/>
    <n v="1440826647"/>
    <x v="1628"/>
    <n v="1442381847"/>
    <d v="2015-09-16T05:37:27"/>
    <n v="4.9315068493150684E-2"/>
    <n v="29"/>
    <n v="8"/>
    <x v="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n v="1337125368"/>
    <x v="1629"/>
    <n v="1342309368"/>
    <d v="2012-07-14T23:42:48"/>
    <n v="0.16438356164383561"/>
    <n v="15"/>
    <n v="5"/>
    <x v="7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n v="1366200499"/>
    <x v="1630"/>
    <n v="1368792499"/>
    <d v="2013-05-17T12:08:19"/>
    <n v="8.2191780821917804E-2"/>
    <n v="17"/>
    <n v="4"/>
    <x v="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8"/>
    <s v="plays"/>
    <n v="1397217052"/>
    <x v="1631"/>
    <n v="1399809052"/>
    <d v="2014-05-11T11:50:52"/>
    <n v="8.2191780821917804E-2"/>
    <n v="11"/>
    <n v="4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n v="1413477228"/>
    <x v="1632"/>
    <n v="1416081600"/>
    <d v="2014-11-15T20:00:00"/>
    <n v="8.2584094368332001E-2"/>
    <n v="16"/>
    <n v="10"/>
    <x v="2"/>
    <x v="1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7"/>
    <s v="photobooks"/>
    <n v="1464172366"/>
    <x v="1633"/>
    <n v="1469356366"/>
    <d v="2016-07-24T10:32:46"/>
    <n v="0.16438356164383561"/>
    <n v="25"/>
    <n v="5"/>
    <x v="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n v="1405432600"/>
    <x v="1634"/>
    <n v="1410616600"/>
    <d v="2014-09-13T13:56:40"/>
    <n v="0.16438356164383561"/>
    <n v="15"/>
    <n v="7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8"/>
    <s v="plays"/>
    <n v="1446506080"/>
    <x v="1635"/>
    <n v="1448492400"/>
    <d v="2015-11-25T23:00:00"/>
    <n v="6.2985794013166757E-2"/>
    <n v="2"/>
    <n v="11"/>
    <x v="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n v="1483362319"/>
    <x v="1636"/>
    <n v="1488546319"/>
    <d v="2017-03-03T13:05:19"/>
    <n v="0.16438356164383561"/>
    <n v="2"/>
    <n v="1"/>
    <x v="3"/>
    <x v="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n v="1411042059"/>
    <x v="1637"/>
    <n v="1413634059"/>
    <d v="2014-10-18T12:07:39"/>
    <n v="8.2191780821917804E-2"/>
    <n v="18"/>
    <n v="9"/>
    <x v="2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n v="1464763109"/>
    <x v="1638"/>
    <n v="1467432000"/>
    <d v="2016-07-02T04:00:00"/>
    <n v="8.4629978437362599E-2"/>
    <n v="1"/>
    <n v="6"/>
    <x v="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8"/>
    <s v="plays"/>
    <n v="1488820619"/>
    <x v="1639"/>
    <n v="1490631419"/>
    <d v="2017-03-27T16:16:59"/>
    <n v="5.7420091324207556E-2"/>
    <n v="6"/>
    <n v="3"/>
    <x v="3"/>
    <x v="1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6"/>
    <s v="food trucks"/>
    <n v="1471096975"/>
    <x v="1640"/>
    <n v="1472911375"/>
    <d v="2016-09-03T14:02:55"/>
    <n v="5.7534246575342465E-2"/>
    <n v="13"/>
    <n v="8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8"/>
    <s v="spaces"/>
    <n v="1398980941"/>
    <x v="1641"/>
    <n v="1401595140"/>
    <d v="2014-06-01T03:59:00"/>
    <n v="8.2895706494180141E-2"/>
    <n v="1"/>
    <n v="5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n v="1444666335"/>
    <x v="1642"/>
    <n v="1448125935"/>
    <d v="2015-11-21T17:12:15"/>
    <n v="0.10970319634702531"/>
    <n v="12"/>
    <n v="10"/>
    <x v="1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n v="1352107421"/>
    <x v="1643"/>
    <n v="1354699421"/>
    <d v="2012-12-05T09:23:41"/>
    <n v="8.2191780821917804E-2"/>
    <n v="5"/>
    <n v="11"/>
    <x v="7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2"/>
    <s v="art books"/>
    <n v="1402317296"/>
    <x v="1644"/>
    <n v="1404909296"/>
    <d v="2014-07-09T12:34:56"/>
    <n v="8.2191780821917804E-2"/>
    <n v="9"/>
    <n v="6"/>
    <x v="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n v="1425744945"/>
    <x v="1645"/>
    <n v="1428333345"/>
    <d v="2015-04-06T15:15:45"/>
    <n v="8.2077625570782894E-2"/>
    <n v="7"/>
    <n v="3"/>
    <x v="1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n v="1427428382"/>
    <x v="1646"/>
    <n v="1432612382"/>
    <d v="2015-05-26T03:53:02"/>
    <n v="0.16438356164383561"/>
    <n v="27"/>
    <n v="3"/>
    <x v="1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8"/>
    <s v="plays"/>
    <n v="1436305452"/>
    <x v="1647"/>
    <n v="1440090300"/>
    <d v="2015-08-20T17:05:00"/>
    <n v="0.12001674277016219"/>
    <n v="7"/>
    <n v="7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8"/>
    <s v="spaces"/>
    <n v="1465304483"/>
    <x v="1648"/>
    <n v="1468029540"/>
    <d v="2016-07-09T01:59:00"/>
    <n v="8.6410990613891445E-2"/>
    <n v="7"/>
    <n v="6"/>
    <x v="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6"/>
    <s v="food trucks"/>
    <n v="1404835009"/>
    <x v="1649"/>
    <n v="1407427009"/>
    <d v="2014-08-07T15:56:49"/>
    <n v="8.2191780821917804E-2"/>
    <n v="8"/>
    <n v="7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8"/>
    <s v="spaces"/>
    <n v="1483955945"/>
    <x v="1650"/>
    <n v="1486547945"/>
    <d v="2017-02-08T09:59:05"/>
    <n v="8.2191780821917804E-2"/>
    <n v="9"/>
    <n v="1"/>
    <x v="3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7"/>
    <s v="photobooks"/>
    <n v="1429656478"/>
    <x v="1651"/>
    <n v="1432248478"/>
    <d v="2015-05-21T22:47:58"/>
    <n v="8.2191780821917804E-2"/>
    <n v="21"/>
    <n v="4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n v="1254450706"/>
    <x v="1652"/>
    <n v="1259643540"/>
    <d v="2009-12-01T04:59:00"/>
    <n v="0.16466368594621897"/>
    <n v="2"/>
    <n v="10"/>
    <x v="4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8"/>
    <s v="plays"/>
    <n v="1486191507"/>
    <x v="1653"/>
    <n v="1488783507"/>
    <d v="2017-03-06T06:58:27"/>
    <n v="8.2191780821917804E-2"/>
    <n v="4"/>
    <n v="2"/>
    <x v="3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8"/>
    <s v="plays"/>
    <n v="1412879366"/>
    <x v="1654"/>
    <n v="1414348166"/>
    <d v="2014-10-26T18:29:26"/>
    <n v="4.6575342465753428E-2"/>
    <n v="9"/>
    <n v="10"/>
    <x v="2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8"/>
    <s v="plays"/>
    <n v="1446150141"/>
    <x v="1655"/>
    <n v="1448745741"/>
    <d v="2015-11-28T21:22:21"/>
    <n v="8.2305936073052713E-2"/>
    <n v="29"/>
    <n v="10"/>
    <x v="1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n v="1365084034"/>
    <x v="1656"/>
    <n v="1367676034"/>
    <d v="2013-05-04T14:00:34"/>
    <n v="8.2191780821917804E-2"/>
    <n v="4"/>
    <n v="4"/>
    <x v="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8"/>
    <s v="plays"/>
    <n v="1409338556"/>
    <x v="1657"/>
    <n v="1411930556"/>
    <d v="2014-09-28T18:55:56"/>
    <n v="8.2191780821917804E-2"/>
    <n v="29"/>
    <n v="8"/>
    <x v="2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n v="1445308730"/>
    <x v="1658"/>
    <n v="1446984000"/>
    <d v="2015-11-08T12:00:00"/>
    <n v="5.3122463216646321E-2"/>
    <n v="20"/>
    <n v="10"/>
    <x v="1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n v="1440632622"/>
    <x v="1659"/>
    <n v="1443224622"/>
    <d v="2015-09-25T23:43:42"/>
    <n v="8.2191780821917804E-2"/>
    <n v="26"/>
    <n v="8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8"/>
    <s v="spaces"/>
    <n v="1406170810"/>
    <x v="1660"/>
    <n v="1409194810"/>
    <d v="2014-08-28T03:00:10"/>
    <n v="9.5890410958904104E-2"/>
    <n v="24"/>
    <n v="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n v="1364852557"/>
    <x v="1661"/>
    <n v="1367444557"/>
    <d v="2013-05-01T21:42:37"/>
    <n v="8.2191780821917804E-2"/>
    <n v="1"/>
    <n v="4"/>
    <x v="5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n v="1476054568"/>
    <x v="1662"/>
    <n v="1478926800"/>
    <d v="2016-11-12T05:00:00"/>
    <n v="9.1077879249087973E-2"/>
    <n v="9"/>
    <n v="10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n v="1441157592"/>
    <x v="1663"/>
    <n v="1443675600"/>
    <d v="2015-10-01T05:00:00"/>
    <n v="7.9845509893453862E-2"/>
    <n v="2"/>
    <n v="9"/>
    <x v="1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6"/>
    <s v="food trucks"/>
    <n v="1426772928"/>
    <x v="1664"/>
    <n v="1428732000"/>
    <d v="2015-04-11T06:00:00"/>
    <n v="6.2121765601228639E-2"/>
    <n v="19"/>
    <n v="3"/>
    <x v="1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n v="1488882042"/>
    <x v="1665"/>
    <n v="1491470442"/>
    <d v="2017-04-06T09:20:42"/>
    <n v="8.2077625570762966E-2"/>
    <n v="7"/>
    <n v="3"/>
    <x v="3"/>
    <x v="1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n v="1447933601"/>
    <x v="1666"/>
    <n v="1451389601"/>
    <d v="2015-12-29T11:46:41"/>
    <n v="0.1095890410958904"/>
    <n v="19"/>
    <n v="11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n v="1406417306"/>
    <x v="1667"/>
    <n v="1409009306"/>
    <d v="2014-08-25T23:28:26"/>
    <n v="8.2191780821917804E-2"/>
    <n v="26"/>
    <n v="7"/>
    <x v="2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n v="1463218895"/>
    <x v="1668"/>
    <n v="1467106895"/>
    <d v="2016-06-28T09:41:35"/>
    <n v="0.12328767123287671"/>
    <n v="14"/>
    <n v="5"/>
    <x v="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8"/>
    <s v="plays"/>
    <n v="1472711224"/>
    <x v="1669"/>
    <n v="1475398800"/>
    <d v="2016-10-02T09:00:00"/>
    <n v="8.5222475900560341E-2"/>
    <n v="1"/>
    <n v="9"/>
    <x v="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7"/>
    <s v="photobooks"/>
    <n v="1471272545"/>
    <x v="1670"/>
    <n v="1473950945"/>
    <d v="2016-09-15T14:49:05"/>
    <n v="8.4931506849315067E-2"/>
    <n v="15"/>
    <n v="8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n v="1407931331"/>
    <x v="1671"/>
    <n v="1410955331"/>
    <d v="2014-09-17T12:02:11"/>
    <n v="9.5890410958904104E-2"/>
    <n v="13"/>
    <n v="8"/>
    <x v="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n v="1466611108"/>
    <x v="1672"/>
    <n v="1469122200"/>
    <d v="2016-07-21T17:30:00"/>
    <n v="7.9626204972099573E-2"/>
    <n v="22"/>
    <n v="6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n v="1385065931"/>
    <x v="1673"/>
    <n v="1387657931"/>
    <d v="2013-12-21T20:32:11"/>
    <n v="8.2191780821917804E-2"/>
    <n v="21"/>
    <n v="11"/>
    <x v="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n v="1488418990"/>
    <x v="1674"/>
    <n v="1491019200"/>
    <d v="2017-04-01T04:00:00"/>
    <n v="8.245211821412253E-2"/>
    <n v="2"/>
    <n v="3"/>
    <x v="3"/>
    <x v="1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n v="1408154403"/>
    <x v="1675"/>
    <n v="1410746403"/>
    <d v="2014-09-15T02:00:03"/>
    <n v="8.2191780821917804E-2"/>
    <n v="16"/>
    <n v="8"/>
    <x v="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7"/>
    <s v="people"/>
    <n v="1402973438"/>
    <x v="1676"/>
    <n v="1406861438"/>
    <d v="2014-08-01T02:50:38"/>
    <n v="0.12328767123287671"/>
    <n v="17"/>
    <n v="6"/>
    <x v="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6"/>
    <s v="food trucks"/>
    <n v="1435876423"/>
    <x v="1677"/>
    <n v="1438552800"/>
    <d v="2015-08-02T22:00:00"/>
    <n v="8.4867357940146743E-2"/>
    <n v="2"/>
    <n v="7"/>
    <x v="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n v="1403538880"/>
    <x v="1678"/>
    <n v="1406130880"/>
    <d v="2014-07-23T15:54:40"/>
    <n v="8.2191780821917804E-2"/>
    <n v="23"/>
    <n v="6"/>
    <x v="2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8"/>
    <s v="spaces"/>
    <n v="1409753820"/>
    <x v="1679"/>
    <n v="1412432220"/>
    <d v="2014-10-04T14:17:00"/>
    <n v="8.4931506849315067E-2"/>
    <n v="3"/>
    <n v="9"/>
    <x v="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n v="1406745911"/>
    <x v="1680"/>
    <n v="1409337911"/>
    <d v="2014-08-29T18:45:11"/>
    <n v="8.2191780821917804E-2"/>
    <n v="30"/>
    <n v="7"/>
    <x v="2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8"/>
    <s v="plays"/>
    <n v="1444137375"/>
    <x v="1681"/>
    <n v="1446732975"/>
    <d v="2015-11-05T14:16:15"/>
    <n v="8.2305936073052713E-2"/>
    <n v="6"/>
    <n v="10"/>
    <x v="1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8"/>
    <s v="plays"/>
    <n v="1424718070"/>
    <x v="1682"/>
    <n v="1427306470"/>
    <d v="2015-03-25T18:01:10"/>
    <n v="8.2077625570762966E-2"/>
    <n v="23"/>
    <n v="2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n v="1402058739"/>
    <x v="1683"/>
    <n v="1405227540"/>
    <d v="2014-07-13T04:59:00"/>
    <n v="0.10048202054795558"/>
    <n v="6"/>
    <n v="6"/>
    <x v="2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8"/>
    <s v="plays"/>
    <n v="1405957098"/>
    <x v="1684"/>
    <n v="1409376600"/>
    <d v="2014-08-30T05:30:00"/>
    <n v="0.10843169710805005"/>
    <n v="21"/>
    <n v="7"/>
    <x v="2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n v="1402455174"/>
    <x v="1685"/>
    <n v="1403837574"/>
    <d v="2014-06-27T02:52:54"/>
    <n v="4.3835616438356165E-2"/>
    <n v="11"/>
    <n v="6"/>
    <x v="2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8"/>
    <s v="plays"/>
    <n v="1485522358"/>
    <x v="1686"/>
    <n v="1488114358"/>
    <d v="2017-02-26T13:05:58"/>
    <n v="8.2191780821917804E-2"/>
    <n v="27"/>
    <n v="1"/>
    <x v="3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8"/>
    <s v="plays"/>
    <n v="1443712007"/>
    <x v="1687"/>
    <n v="1446131207"/>
    <d v="2015-10-29T15:06:47"/>
    <n v="7.6712328767123292E-2"/>
    <n v="1"/>
    <n v="10"/>
    <x v="1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n v="1444140789"/>
    <x v="1688"/>
    <n v="1447600389"/>
    <d v="2015-11-15T15:13:09"/>
    <n v="0.10970319634704526"/>
    <n v="6"/>
    <n v="10"/>
    <x v="1"/>
    <x v="1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8"/>
    <s v="plays"/>
    <n v="1460751673"/>
    <x v="1689"/>
    <n v="1463343673"/>
    <d v="2016-05-15T20:21:13"/>
    <n v="8.2191780821917804E-2"/>
    <n v="15"/>
    <n v="4"/>
    <x v="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n v="1412081999"/>
    <x v="1690"/>
    <n v="1414622700"/>
    <d v="2014-10-29T22:45:00"/>
    <n v="8.0565100202930146E-2"/>
    <n v="30"/>
    <n v="9"/>
    <x v="2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n v="1423765072"/>
    <x v="1691"/>
    <n v="1428945472"/>
    <d v="2015-04-13T17:17:52"/>
    <n v="0.16426940639268078"/>
    <n v="12"/>
    <n v="2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n v="1417207672"/>
    <x v="1692"/>
    <n v="1421095672"/>
    <d v="2015-01-12T20:47:52"/>
    <n v="0.12328767123287671"/>
    <n v="28"/>
    <n v="11"/>
    <x v="2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n v="1337095997"/>
    <x v="1693"/>
    <n v="1339816200"/>
    <d v="2012-06-16T03:10:00"/>
    <n v="8.6257071283602868E-2"/>
    <n v="15"/>
    <n v="5"/>
    <x v="7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n v="1450461661"/>
    <x v="1694"/>
    <n v="1453053661"/>
    <d v="2016-01-17T18:01:01"/>
    <n v="8.2191780821917804E-2"/>
    <n v="18"/>
    <n v="12"/>
    <x v="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8"/>
    <s v="plays"/>
    <n v="1399415500"/>
    <x v="1695"/>
    <n v="1402007500"/>
    <d v="2014-06-05T22:31:40"/>
    <n v="8.2191780821917804E-2"/>
    <n v="6"/>
    <n v="5"/>
    <x v="2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5"/>
    <s v="video games"/>
    <n v="1479684783"/>
    <x v="1696"/>
    <n v="1482479940"/>
    <d v="2016-12-23T07:59:00"/>
    <n v="8.8633847031969581E-2"/>
    <n v="20"/>
    <n v="11"/>
    <x v="0"/>
    <x v="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6"/>
    <s v="food trucks"/>
    <n v="1413838540"/>
    <x v="1697"/>
    <n v="1416635940"/>
    <d v="2014-11-22T05:59:00"/>
    <n v="8.870497209537051E-2"/>
    <n v="20"/>
    <n v="10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5"/>
    <s v="video games"/>
    <n v="1415212229"/>
    <x v="1698"/>
    <n v="1417804229"/>
    <d v="2014-12-05T18:30:29"/>
    <n v="8.2191780821917804E-2"/>
    <n v="5"/>
    <n v="11"/>
    <x v="2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8"/>
    <s v="plays"/>
    <n v="1427405896"/>
    <x v="1699"/>
    <n v="1432589896"/>
    <d v="2015-05-25T21:38:16"/>
    <n v="0.16438356164383561"/>
    <n v="26"/>
    <n v="3"/>
    <x v="1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n v="1451927153"/>
    <x v="1700"/>
    <n v="1455210353"/>
    <d v="2016-02-11T17:05:53"/>
    <n v="0.10410958904109589"/>
    <n v="4"/>
    <n v="1"/>
    <x v="0"/>
    <x v="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n v="1415723470"/>
    <x v="1701"/>
    <n v="1418315470"/>
    <d v="2014-12-11T16:31:10"/>
    <n v="8.2191780821917804E-2"/>
    <n v="11"/>
    <n v="11"/>
    <x v="2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8"/>
    <s v="plays"/>
    <n v="1463929351"/>
    <x v="1702"/>
    <n v="1469113351"/>
    <d v="2016-07-21T15:02:31"/>
    <n v="0.16438356164383561"/>
    <n v="22"/>
    <n v="5"/>
    <x v="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8"/>
    <s v="plays"/>
    <n v="1400547969"/>
    <x v="1703"/>
    <n v="1404149280"/>
    <d v="2014-06-30T17:28:00"/>
    <n v="0.11419682267884651"/>
    <n v="20"/>
    <n v="5"/>
    <x v="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5"/>
    <s v="video games"/>
    <n v="1423570063"/>
    <x v="1704"/>
    <n v="1426158463"/>
    <d v="2015-03-12T11:07:43"/>
    <n v="8.2077625570802837E-2"/>
    <n v="10"/>
    <n v="2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7"/>
    <s v="nature"/>
    <n v="1405746399"/>
    <x v="1705"/>
    <n v="1410930399"/>
    <d v="2014-09-17T05:06:39"/>
    <n v="0.16438356164383561"/>
    <n v="19"/>
    <n v="7"/>
    <x v="2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7"/>
    <s v="places"/>
    <n v="1457112341"/>
    <x v="1706"/>
    <n v="1459700741"/>
    <d v="2016-04-03T16:25:41"/>
    <n v="8.2077625570802837E-2"/>
    <n v="4"/>
    <n v="3"/>
    <x v="0"/>
    <x v="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n v="1335892587"/>
    <x v="1707"/>
    <n v="1337102187"/>
    <d v="2012-05-15T17:16:27"/>
    <n v="3.8356164383561646E-2"/>
    <n v="1"/>
    <n v="5"/>
    <x v="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n v="1463418120"/>
    <x v="1708"/>
    <n v="1466323800"/>
    <d v="2016-06-19T08:10:00"/>
    <n v="9.2138508371394826E-2"/>
    <n v="16"/>
    <n v="5"/>
    <x v="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n v="1312047008"/>
    <x v="1709"/>
    <n v="1317231008"/>
    <d v="2011-09-28T17:30:08"/>
    <n v="0.16438356164383561"/>
    <n v="30"/>
    <n v="7"/>
    <x v="6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5"/>
    <s v="video games"/>
    <n v="1450152011"/>
    <x v="1710"/>
    <n v="1452744011"/>
    <d v="2016-01-14T04:00:11"/>
    <n v="8.2191780821917804E-2"/>
    <n v="15"/>
    <n v="12"/>
    <x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n v="1469289685"/>
    <x v="1711"/>
    <n v="1471985640"/>
    <d v="2016-08-23T20:54:00"/>
    <n v="8.5488172247587244E-2"/>
    <n v="23"/>
    <n v="7"/>
    <x v="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n v="1447777514"/>
    <x v="1712"/>
    <n v="1450331940"/>
    <d v="2015-12-17T05:59:00"/>
    <n v="8.1000317097920604E-2"/>
    <n v="17"/>
    <n v="11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8"/>
    <s v="spaces"/>
    <n v="1420235311"/>
    <x v="1713"/>
    <n v="1422928800"/>
    <d v="2015-02-03T02:00:00"/>
    <n v="8.5409975900555546E-2"/>
    <n v="2"/>
    <n v="1"/>
    <x v="1"/>
    <x v="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n v="1417378864"/>
    <x v="1714"/>
    <n v="1422562864"/>
    <d v="2015-01-29T20:21:04"/>
    <n v="0.16438356164383561"/>
    <n v="30"/>
    <n v="11"/>
    <x v="2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8"/>
    <s v="musical"/>
    <n v="1427492939"/>
    <x v="1715"/>
    <n v="1428097739"/>
    <d v="2015-04-03T21:48:59"/>
    <n v="1.9178082191780823E-2"/>
    <n v="27"/>
    <n v="3"/>
    <x v="1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n v="1396633284"/>
    <x v="1716"/>
    <n v="1399183200"/>
    <d v="2014-05-04T06:00:00"/>
    <n v="8.0857305936072793E-2"/>
    <n v="4"/>
    <n v="4"/>
    <x v="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5"/>
    <s v="video games"/>
    <n v="1382938914"/>
    <x v="1717"/>
    <n v="1385534514"/>
    <d v="2013-11-27T06:41:54"/>
    <n v="8.2305936073052713E-2"/>
    <n v="28"/>
    <n v="10"/>
    <x v="5"/>
    <x v="1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n v="1415750615"/>
    <x v="1718"/>
    <n v="1420070615"/>
    <d v="2015-01-01T00:03:35"/>
    <n v="0.13698630136986301"/>
    <n v="12"/>
    <n v="11"/>
    <x v="2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n v="1336506905"/>
    <x v="1719"/>
    <n v="1338321305"/>
    <d v="2012-05-29T19:55:05"/>
    <n v="5.7534246575342465E-2"/>
    <n v="8"/>
    <n v="5"/>
    <x v="7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7"/>
    <s v="photobooks"/>
    <n v="1421199782"/>
    <x v="1720"/>
    <n v="1423878182"/>
    <d v="2015-02-14T01:43:02"/>
    <n v="8.4931506849315067E-2"/>
    <n v="14"/>
    <n v="1"/>
    <x v="1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n v="1477416387"/>
    <x v="1721"/>
    <n v="1480011987"/>
    <d v="2016-11-24T18:26:27"/>
    <n v="8.2305936073032784E-2"/>
    <n v="25"/>
    <n v="10"/>
    <x v="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n v="1378214874"/>
    <x v="1722"/>
    <n v="1380720474"/>
    <d v="2013-10-02T13:27:54"/>
    <n v="7.9452054794520555E-2"/>
    <n v="3"/>
    <n v="9"/>
    <x v="5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8"/>
    <s v="musical"/>
    <n v="1417538935"/>
    <x v="1723"/>
    <n v="1420130935"/>
    <d v="2015-01-01T16:48:55"/>
    <n v="8.2191780821917804E-2"/>
    <n v="2"/>
    <n v="12"/>
    <x v="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n v="1320033976"/>
    <x v="1724"/>
    <n v="1323666376"/>
    <d v="2011-12-12T05:06:16"/>
    <n v="0.11518264840183977"/>
    <n v="31"/>
    <n v="10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n v="1454432514"/>
    <x v="1725"/>
    <n v="1457024514"/>
    <d v="2016-03-03T17:01:54"/>
    <n v="8.2191780821917804E-2"/>
    <n v="2"/>
    <n v="2"/>
    <x v="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n v="1488935245"/>
    <x v="1726"/>
    <n v="1491855300"/>
    <d v="2017-04-10T20:15:00"/>
    <n v="9.2594336631148896E-2"/>
    <n v="8"/>
    <n v="3"/>
    <x v="3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8"/>
    <s v="plays"/>
    <n v="1432100004"/>
    <x v="1727"/>
    <n v="1437188400"/>
    <d v="2015-07-18T03:00:00"/>
    <n v="0.16135197869100934"/>
    <n v="20"/>
    <n v="5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8"/>
    <s v="plays"/>
    <n v="1428539033"/>
    <x v="1728"/>
    <n v="1433723033"/>
    <d v="2015-06-08T00:23:53"/>
    <n v="0.16438356164383561"/>
    <n v="9"/>
    <n v="4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n v="1445922216"/>
    <x v="1729"/>
    <n v="1448517816"/>
    <d v="2015-11-26T06:03:36"/>
    <n v="8.2305936073072655E-2"/>
    <n v="27"/>
    <n v="10"/>
    <x v="1"/>
    <x v="1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n v="1441894248"/>
    <x v="1730"/>
    <n v="1443103848"/>
    <d v="2015-09-24T14:10:48"/>
    <n v="3.8356164383561646E-2"/>
    <n v="10"/>
    <n v="9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n v="1462280848"/>
    <x v="1731"/>
    <n v="1464872848"/>
    <d v="2016-06-02T13:07:28"/>
    <n v="8.2191780821917804E-2"/>
    <n v="3"/>
    <n v="5"/>
    <x v="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n v="1477509319"/>
    <x v="1732"/>
    <n v="1480536919"/>
    <d v="2016-11-30T20:15:19"/>
    <n v="9.6004566210058956E-2"/>
    <n v="26"/>
    <n v="10"/>
    <x v="0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8"/>
    <s v="plays"/>
    <n v="1403822912"/>
    <x v="1733"/>
    <n v="1406988000"/>
    <d v="2014-08-02T14:00:00"/>
    <n v="0.10036428209030618"/>
    <n v="26"/>
    <n v="6"/>
    <x v="2"/>
    <x v="3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8"/>
    <s v="plays"/>
    <n v="1454173120"/>
    <x v="1734"/>
    <n v="1456002300"/>
    <d v="2016-02-20T21:05:00"/>
    <n v="5.8002917300861913E-2"/>
    <n v="30"/>
    <n v="1"/>
    <x v="0"/>
    <x v="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8"/>
    <s v="plays"/>
    <n v="1423705801"/>
    <x v="1735"/>
    <n v="1426294201"/>
    <d v="2015-03-14T00:50:01"/>
    <n v="8.2077625570782894E-2"/>
    <n v="12"/>
    <n v="2"/>
    <x v="1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8"/>
    <s v="plays"/>
    <n v="1424488244"/>
    <x v="1736"/>
    <n v="1427086740"/>
    <d v="2015-03-23T04:59:00"/>
    <n v="8.2397767630655303E-2"/>
    <n v="21"/>
    <n v="2"/>
    <x v="1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n v="1411379235"/>
    <x v="1737"/>
    <n v="1416566835"/>
    <d v="2014-11-21T10:47:15"/>
    <n v="0.16449771689497053"/>
    <n v="22"/>
    <n v="9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8"/>
    <s v="plays"/>
    <n v="1436355270"/>
    <x v="1738"/>
    <n v="1439827200"/>
    <d v="2015-08-17T16:00:00"/>
    <n v="0.11009417808220374"/>
    <n v="8"/>
    <n v="7"/>
    <x v="1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n v="1449436390"/>
    <x v="1739"/>
    <n v="1451282400"/>
    <d v="2015-12-28T06:00:00"/>
    <n v="5.8536593099953987E-2"/>
    <n v="6"/>
    <n v="12"/>
    <x v="1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n v="1425512843"/>
    <x v="1740"/>
    <n v="1428951600"/>
    <d v="2015-04-13T19:00:00"/>
    <n v="0.10904226915273746"/>
    <n v="4"/>
    <n v="3"/>
    <x v="1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n v="1488387008"/>
    <x v="1741"/>
    <n v="1491181200"/>
    <d v="2017-04-03T01:00:00"/>
    <n v="8.8603247082728431E-2"/>
    <n v="1"/>
    <n v="3"/>
    <x v="3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n v="1479218315"/>
    <x v="1742"/>
    <n v="1482307140"/>
    <d v="2016-12-21T07:59:00"/>
    <n v="9.7945998224257549E-2"/>
    <n v="15"/>
    <n v="11"/>
    <x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8"/>
    <s v="plays"/>
    <n v="1459520318"/>
    <x v="1743"/>
    <n v="1462112318"/>
    <d v="2016-05-01T14:18:38"/>
    <n v="8.2191780821917804E-2"/>
    <n v="1"/>
    <n v="4"/>
    <x v="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n v="1453502197"/>
    <x v="1744"/>
    <n v="1456094197"/>
    <d v="2016-02-21T22:36:37"/>
    <n v="8.2191780821917804E-2"/>
    <n v="22"/>
    <n v="1"/>
    <x v="0"/>
    <x v="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n v="1401401064"/>
    <x v="1745"/>
    <n v="1403906664"/>
    <d v="2014-06-27T22:04:24"/>
    <n v="7.9452054794520555E-2"/>
    <n v="29"/>
    <n v="5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n v="1478257268"/>
    <x v="1746"/>
    <n v="1481716868"/>
    <d v="2016-12-14T12:01:08"/>
    <n v="0.10970319634700539"/>
    <n v="4"/>
    <n v="11"/>
    <x v="0"/>
    <x v="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n v="1415145781"/>
    <x v="1747"/>
    <n v="1417737781"/>
    <d v="2014-12-05T00:03:01"/>
    <n v="8.2191780821917804E-2"/>
    <n v="5"/>
    <n v="11"/>
    <x v="2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n v="1443928559"/>
    <x v="1748"/>
    <n v="1446524159"/>
    <d v="2015-11-03T04:15:59"/>
    <n v="8.2305936073072655E-2"/>
    <n v="4"/>
    <n v="10"/>
    <x v="1"/>
    <x v="1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8"/>
    <s v="plays"/>
    <n v="1434537179"/>
    <x v="1749"/>
    <n v="1437129179"/>
    <d v="2015-07-17T10:32:59"/>
    <n v="8.2191780821917804E-2"/>
    <n v="17"/>
    <n v="6"/>
    <x v="1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8"/>
    <s v="plays"/>
    <n v="1421596356"/>
    <x v="1750"/>
    <n v="1425124800"/>
    <d v="2015-02-28T12:00:00"/>
    <n v="0.11188622526637093"/>
    <n v="18"/>
    <n v="1"/>
    <x v="1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8"/>
    <s v="spaces"/>
    <n v="1488827677"/>
    <x v="1751"/>
    <n v="1491416077"/>
    <d v="2017-04-05T18:14:37"/>
    <n v="8.2077625570782894E-2"/>
    <n v="6"/>
    <n v="3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n v="1449000056"/>
    <x v="1752"/>
    <n v="1451419200"/>
    <d v="2015-12-29T20:00:00"/>
    <n v="7.6710553018755775E-2"/>
    <n v="1"/>
    <n v="12"/>
    <x v="1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n v="1407271598"/>
    <x v="1753"/>
    <n v="1409813940"/>
    <d v="2014-09-04T06:59:00"/>
    <n v="8.0617135971599599E-2"/>
    <n v="5"/>
    <n v="8"/>
    <x v="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8"/>
    <s v="plays"/>
    <n v="1397854356"/>
    <x v="1754"/>
    <n v="1400569140"/>
    <d v="2014-05-20T06:59:00"/>
    <n v="8.608523592086148E-2"/>
    <n v="18"/>
    <n v="4"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n v="1421339077"/>
    <x v="1755"/>
    <n v="1423913220"/>
    <d v="2015-02-14T11:27:00"/>
    <n v="8.162553906646057E-2"/>
    <n v="15"/>
    <n v="1"/>
    <x v="1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7"/>
    <s v="photobooks"/>
    <n v="1444061804"/>
    <x v="1756"/>
    <n v="1447521404"/>
    <d v="2015-11-14T17:16:44"/>
    <n v="0.10970319634704526"/>
    <n v="5"/>
    <n v="10"/>
    <x v="1"/>
    <x v="1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8"/>
    <s v="musical"/>
    <n v="1475765867"/>
    <x v="1757"/>
    <n v="1479517200"/>
    <d v="2016-11-19T01:00:00"/>
    <n v="0.11895398909185394"/>
    <n v="6"/>
    <n v="10"/>
    <x v="0"/>
    <x v="1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n v="1427829827"/>
    <x v="1758"/>
    <n v="1430421827"/>
    <d v="2015-04-30T19:23:47"/>
    <n v="8.2191780821917804E-2"/>
    <n v="31"/>
    <n v="3"/>
    <x v="1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5"/>
    <s v="video games"/>
    <n v="1416507211"/>
    <x v="1759"/>
    <n v="1421656200"/>
    <d v="2015-01-19T08:30:00"/>
    <n v="0.16327337011669393"/>
    <n v="20"/>
    <n v="11"/>
    <x v="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8"/>
    <s v="plays"/>
    <n v="1443811268"/>
    <x v="1760"/>
    <n v="1446483000"/>
    <d v="2015-11-02T16:50:00"/>
    <n v="8.4720065956377127E-2"/>
    <n v="2"/>
    <n v="10"/>
    <x v="1"/>
    <x v="1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n v="1414438010"/>
    <x v="1761"/>
    <n v="1417033610"/>
    <d v="2014-11-26T20:26:50"/>
    <n v="8.2305936073052713E-2"/>
    <n v="27"/>
    <n v="10"/>
    <x v="2"/>
    <x v="1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n v="1411131684"/>
    <x v="1762"/>
    <n v="1413723684"/>
    <d v="2014-10-19T13:01:24"/>
    <n v="8.2191780821917804E-2"/>
    <n v="19"/>
    <n v="9"/>
    <x v="2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7"/>
    <s v="photobooks"/>
    <n v="1470242180"/>
    <x v="1763"/>
    <n v="1472834180"/>
    <d v="2016-09-02T16:36:20"/>
    <n v="8.2191780821917804E-2"/>
    <n v="3"/>
    <n v="8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8"/>
    <s v="plays"/>
    <n v="1429558756"/>
    <x v="1764"/>
    <n v="1431298740"/>
    <d v="2015-05-10T22:59:00"/>
    <n v="5.5174530695084073E-2"/>
    <n v="20"/>
    <n v="4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7"/>
    <s v="photobooks"/>
    <n v="1441048658"/>
    <x v="1765"/>
    <n v="1443808800"/>
    <d v="2015-10-02T18:00:00"/>
    <n v="8.7523528665650246E-2"/>
    <n v="31"/>
    <n v="8"/>
    <x v="1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8"/>
    <s v="musical"/>
    <n v="1458594676"/>
    <x v="1766"/>
    <n v="1461186676"/>
    <d v="2016-04-20T21:11:16"/>
    <n v="8.2191780821917804E-2"/>
    <n v="21"/>
    <n v="3"/>
    <x v="0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8"/>
    <s v="plays"/>
    <n v="1431973626"/>
    <x v="1767"/>
    <n v="1435429626"/>
    <d v="2015-06-27T18:27:06"/>
    <n v="0.1095890410958904"/>
    <n v="18"/>
    <n v="5"/>
    <x v="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8"/>
    <s v="plays"/>
    <n v="1410141900"/>
    <x v="1768"/>
    <n v="1413953940"/>
    <d v="2014-10-22T04:59:00"/>
    <n v="0.12087899543379262"/>
    <n v="8"/>
    <n v="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n v="1411143972"/>
    <x v="1769"/>
    <n v="1413735972"/>
    <d v="2014-10-19T16:26:12"/>
    <n v="8.2191780821917804E-2"/>
    <n v="19"/>
    <n v="9"/>
    <x v="2"/>
    <x v="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8"/>
    <s v="plays"/>
    <n v="1411333887"/>
    <x v="1770"/>
    <n v="1413925887"/>
    <d v="2014-10-21T21:11:27"/>
    <n v="8.2191780821917804E-2"/>
    <n v="21"/>
    <n v="9"/>
    <x v="2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n v="1302661362"/>
    <x v="1771"/>
    <n v="1306549362"/>
    <d v="2011-05-28T02:22:42"/>
    <n v="0.12328767123287671"/>
    <n v="13"/>
    <n v="4"/>
    <x v="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8"/>
    <s v="plays"/>
    <n v="1414438177"/>
    <x v="1772"/>
    <n v="1417033777"/>
    <d v="2014-11-26T20:29:37"/>
    <n v="8.2305936073052713E-2"/>
    <n v="27"/>
    <n v="10"/>
    <x v="2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8"/>
    <s v="plays"/>
    <n v="1426050982"/>
    <x v="1773"/>
    <n v="1428642000"/>
    <d v="2015-04-10T05:00:00"/>
    <n v="8.2160641806166654E-2"/>
    <n v="11"/>
    <n v="3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8"/>
    <s v="plays"/>
    <n v="1408050316"/>
    <x v="1774"/>
    <n v="1413234316"/>
    <d v="2014-10-13T21:05:16"/>
    <n v="0.16438356164383561"/>
    <n v="14"/>
    <n v="8"/>
    <x v="2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8"/>
    <s v="plays"/>
    <n v="1399414290"/>
    <x v="1775"/>
    <n v="1400278290"/>
    <d v="2014-05-16T22:11:30"/>
    <n v="2.7397260273972601E-2"/>
    <n v="6"/>
    <n v="5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8"/>
    <s v="plays"/>
    <n v="1486681708"/>
    <x v="1776"/>
    <n v="1488394800"/>
    <d v="2017-03-01T19:00:00"/>
    <n v="5.4321790969059869E-2"/>
    <n v="9"/>
    <n v="2"/>
    <x v="3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8"/>
    <s v="plays"/>
    <n v="1406752985"/>
    <x v="1777"/>
    <n v="1409344985"/>
    <d v="2014-08-29T20:43:05"/>
    <n v="8.2191780821917804E-2"/>
    <n v="30"/>
    <n v="7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8"/>
    <s v="plays"/>
    <n v="1419881831"/>
    <x v="1778"/>
    <n v="1422473831"/>
    <d v="2015-01-28T19:37:11"/>
    <n v="8.2191780821917804E-2"/>
    <n v="29"/>
    <n v="12"/>
    <x v="2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n v="1273874306"/>
    <x v="1779"/>
    <n v="1277501520"/>
    <d v="2010-06-25T21:32:00"/>
    <n v="0.11501820142060352"/>
    <n v="14"/>
    <n v="5"/>
    <x v="8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n v="1461166872"/>
    <x v="1780"/>
    <n v="1465054872"/>
    <d v="2016-06-04T15:41:12"/>
    <n v="0.12328767123287671"/>
    <n v="20"/>
    <n v="4"/>
    <x v="0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5"/>
    <s v="video games"/>
    <n v="1382679059"/>
    <x v="1781"/>
    <n v="1385447459"/>
    <d v="2013-11-26T06:30:59"/>
    <n v="8.7785388127867167E-2"/>
    <n v="25"/>
    <n v="10"/>
    <x v="5"/>
    <x v="1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7"/>
    <s v="photobooks"/>
    <n v="1473922541"/>
    <x v="1782"/>
    <n v="1476460800"/>
    <d v="2016-10-14T16:00:00"/>
    <n v="8.0487664890944416E-2"/>
    <n v="15"/>
    <n v="9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n v="1419048665"/>
    <x v="1783"/>
    <n v="1421640665"/>
    <d v="2015-01-19T04:11:05"/>
    <n v="8.2191780821917804E-2"/>
    <n v="20"/>
    <n v="12"/>
    <x v="2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n v="1440447001"/>
    <x v="1784"/>
    <n v="1443039001"/>
    <d v="2015-09-23T20:10:01"/>
    <n v="8.2191780821917804E-2"/>
    <n v="24"/>
    <n v="8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8"/>
    <s v="spaces"/>
    <n v="1467619818"/>
    <x v="1785"/>
    <n v="1471939818"/>
    <d v="2016-08-23T08:10:18"/>
    <n v="0.13698630136986301"/>
    <n v="4"/>
    <n v="7"/>
    <x v="0"/>
    <x v="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6"/>
    <s v="small batch"/>
    <n v="1488694501"/>
    <x v="1786"/>
    <n v="1491282901"/>
    <d v="2017-04-04T05:15:01"/>
    <n v="8.2077625570762966E-2"/>
    <n v="5"/>
    <n v="3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n v="1462577610"/>
    <x v="1787"/>
    <n v="1465169610"/>
    <d v="2016-06-05T23:33:30"/>
    <n v="8.2191780821917804E-2"/>
    <n v="6"/>
    <n v="5"/>
    <x v="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n v="1421788783"/>
    <x v="1788"/>
    <n v="1424380783"/>
    <d v="2015-02-19T21:19:43"/>
    <n v="8.2191780821917804E-2"/>
    <n v="20"/>
    <n v="1"/>
    <x v="1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n v="1442531217"/>
    <x v="1789"/>
    <n v="1446331500"/>
    <d v="2015-10-31T22:45:00"/>
    <n v="0.12050618340946218"/>
    <n v="17"/>
    <n v="9"/>
    <x v="1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n v="1418315852"/>
    <x v="1790"/>
    <n v="1421208000"/>
    <d v="2015-01-14T04:00:00"/>
    <n v="9.1709411466272539E-2"/>
    <n v="11"/>
    <n v="12"/>
    <x v="2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5"/>
    <s v="mobile games"/>
    <n v="1458848421"/>
    <x v="1791"/>
    <n v="1461440421"/>
    <d v="2016-04-23T19:40:21"/>
    <n v="8.2191780821917804E-2"/>
    <n v="24"/>
    <n v="3"/>
    <x v="0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n v="1484196005"/>
    <x v="1792"/>
    <n v="1489376405"/>
    <d v="2017-03-13T03:40:05"/>
    <n v="0.16426940639268078"/>
    <n v="12"/>
    <n v="1"/>
    <x v="3"/>
    <x v="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7"/>
    <s v="photobooks"/>
    <n v="1462285510"/>
    <x v="1793"/>
    <n v="1467469510"/>
    <d v="2016-07-02T14:25:10"/>
    <n v="0.16438356164383561"/>
    <n v="3"/>
    <n v="5"/>
    <x v="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7"/>
    <s v="photobooks"/>
    <n v="1419954240"/>
    <x v="1794"/>
    <n v="1422674700"/>
    <d v="2015-01-31T03:25:00"/>
    <n v="8.626522070015398E-2"/>
    <n v="30"/>
    <n v="12"/>
    <x v="2"/>
    <x v="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n v="1476888212"/>
    <x v="1795"/>
    <n v="1479483812"/>
    <d v="2016-11-18T15:43:32"/>
    <n v="8.2305936073052713E-2"/>
    <n v="19"/>
    <n v="10"/>
    <x v="0"/>
    <x v="1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n v="1425690526"/>
    <x v="1796"/>
    <n v="1427155726"/>
    <d v="2015-03-24T00:08:46"/>
    <n v="4.6461187214598583E-2"/>
    <n v="7"/>
    <n v="3"/>
    <x v="1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n v="1438549026"/>
    <x v="1797"/>
    <n v="1440734400"/>
    <d v="2015-08-28T04:00:00"/>
    <n v="6.9297754946734902E-2"/>
    <n v="2"/>
    <n v="8"/>
    <x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n v="1451773635"/>
    <x v="1798"/>
    <n v="1456957635"/>
    <d v="2016-03-02T22:27:15"/>
    <n v="0.16438356164383561"/>
    <n v="2"/>
    <n v="1"/>
    <x v="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n v="1431391859"/>
    <x v="1799"/>
    <n v="1434847859"/>
    <d v="2015-06-21T00:50:59"/>
    <n v="0.1095890410958904"/>
    <n v="12"/>
    <n v="5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n v="1443700648"/>
    <x v="1800"/>
    <n v="1446771600"/>
    <d v="2015-11-06T01:00:00"/>
    <n v="9.7379249112149513E-2"/>
    <n v="1"/>
    <n v="10"/>
    <x v="1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n v="1273121283"/>
    <x v="1801"/>
    <n v="1280635200"/>
    <d v="2010-08-01T04:00:00"/>
    <n v="0.23826474505327147"/>
    <n v="6"/>
    <n v="5"/>
    <x v="8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n v="1357127727"/>
    <x v="1802"/>
    <n v="1359978927"/>
    <d v="2013-02-04T11:55:27"/>
    <n v="9.0410958904109592E-2"/>
    <n v="2"/>
    <n v="1"/>
    <x v="5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n v="1471812813"/>
    <x v="1803"/>
    <n v="1473972813"/>
    <d v="2016-09-15T20:53:33"/>
    <n v="6.8493150684931503E-2"/>
    <n v="21"/>
    <n v="8"/>
    <x v="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5"/>
    <s v="video games"/>
    <n v="1330969575"/>
    <x v="1804"/>
    <n v="1333557975"/>
    <d v="2012-04-04T16:46:15"/>
    <n v="8.2077625570762966E-2"/>
    <n v="5"/>
    <n v="3"/>
    <x v="7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6"/>
    <s v="food trucks"/>
    <n v="1418179190"/>
    <x v="1805"/>
    <n v="1421635190"/>
    <d v="2015-01-19T02:39:50"/>
    <n v="0.1095890410958904"/>
    <n v="10"/>
    <n v="12"/>
    <x v="2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n v="1385510094"/>
    <x v="1806"/>
    <n v="1388102094"/>
    <d v="2013-12-26T23:54:54"/>
    <n v="8.2191780821917804E-2"/>
    <n v="26"/>
    <n v="11"/>
    <x v="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2"/>
    <s v="art books"/>
    <n v="1457551882"/>
    <x v="1807"/>
    <n v="1460140282"/>
    <d v="2016-04-08T18:31:22"/>
    <n v="8.2077625570762966E-2"/>
    <n v="9"/>
    <n v="3"/>
    <x v="0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7"/>
    <s v="photobooks"/>
    <n v="1483806030"/>
    <x v="1808"/>
    <n v="1486830030"/>
    <d v="2017-02-11T16:20:30"/>
    <n v="9.5890410958904104E-2"/>
    <n v="7"/>
    <n v="1"/>
    <x v="3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8"/>
    <s v="plays"/>
    <n v="1399474134"/>
    <x v="1809"/>
    <n v="1401778740"/>
    <d v="2014-06-03T06:59:00"/>
    <n v="7.3078576864535949E-2"/>
    <n v="7"/>
    <n v="5"/>
    <x v="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n v="1379990038"/>
    <x v="1810"/>
    <n v="1381917540"/>
    <d v="2013-10-16T09:59:00"/>
    <n v="6.1120687468293959E-2"/>
    <n v="24"/>
    <n v="9"/>
    <x v="5"/>
    <x v="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8"/>
    <s v="plays"/>
    <n v="1429290719"/>
    <x v="1811"/>
    <n v="1431018719"/>
    <d v="2015-05-07T17:11:59"/>
    <n v="5.4794520547945202E-2"/>
    <n v="17"/>
    <n v="4"/>
    <x v="1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n v="1442062898"/>
    <x v="1812"/>
    <n v="1444510800"/>
    <d v="2015-10-10T21:00:00"/>
    <n v="7.762246321663914E-2"/>
    <n v="12"/>
    <n v="9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8"/>
    <s v="plays"/>
    <n v="1473105054"/>
    <x v="1813"/>
    <n v="1475697054"/>
    <d v="2016-10-05T19:50:54"/>
    <n v="8.2191780821917804E-2"/>
    <n v="5"/>
    <n v="9"/>
    <x v="0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n v="1483634335"/>
    <x v="1814"/>
    <n v="1487617200"/>
    <d v="2017-02-20T19:00:00"/>
    <n v="0.12629582064943101"/>
    <n v="5"/>
    <n v="1"/>
    <x v="3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8"/>
    <s v="spaces"/>
    <n v="1408986916"/>
    <x v="1815"/>
    <n v="1413694800"/>
    <d v="2014-10-19T05:00:00"/>
    <n v="0.1492860223237012"/>
    <n v="25"/>
    <n v="8"/>
    <x v="2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7"/>
    <s v="people"/>
    <n v="1422631276"/>
    <x v="1816"/>
    <n v="1425223276"/>
    <d v="2015-03-01T15:21:16"/>
    <n v="8.2191780821917804E-2"/>
    <n v="30"/>
    <n v="1"/>
    <x v="1"/>
    <x v="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n v="1459467238"/>
    <x v="1817"/>
    <n v="1461211200"/>
    <d v="2016-04-21T04:00:00"/>
    <n v="5.5300672247619941E-2"/>
    <n v="31"/>
    <n v="3"/>
    <x v="0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n v="1464105983"/>
    <x v="1818"/>
    <n v="1466697983"/>
    <d v="2016-06-23T16:06:23"/>
    <n v="8.2191780821917804E-2"/>
    <n v="24"/>
    <n v="5"/>
    <x v="0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5"/>
    <s v="mobile games"/>
    <n v="1396631500"/>
    <x v="1819"/>
    <n v="1399223500"/>
    <d v="2014-05-04T17:11:40"/>
    <n v="8.2191780821917804E-2"/>
    <n v="4"/>
    <n v="4"/>
    <x v="2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n v="1443042061"/>
    <x v="1820"/>
    <n v="1445468400"/>
    <d v="2015-10-21T23:00:00"/>
    <n v="7.693870497208842E-2"/>
    <n v="23"/>
    <n v="9"/>
    <x v="1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n v="1436472039"/>
    <x v="1821"/>
    <n v="1440100839"/>
    <d v="2015-08-20T20:00:39"/>
    <n v="0.11506849315068493"/>
    <n v="9"/>
    <n v="7"/>
    <x v="1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8"/>
    <s v="plays"/>
    <n v="1438789546"/>
    <x v="1822"/>
    <n v="1443973546"/>
    <d v="2015-10-04T15:45:46"/>
    <n v="0.16438356164383561"/>
    <n v="5"/>
    <n v="8"/>
    <x v="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n v="1489150194"/>
    <x v="1823"/>
    <n v="1491738594"/>
    <d v="2017-04-09T11:49:54"/>
    <n v="8.2077625570802837E-2"/>
    <n v="10"/>
    <n v="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n v="1478095223"/>
    <x v="1824"/>
    <n v="1481727623"/>
    <d v="2016-12-14T15:00:23"/>
    <n v="0.11518264840181984"/>
    <n v="2"/>
    <n v="11"/>
    <x v="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n v="1440042617"/>
    <x v="1825"/>
    <n v="1442634617"/>
    <d v="2015-09-19T03:50:17"/>
    <n v="8.2191780821917804E-2"/>
    <n v="20"/>
    <n v="8"/>
    <x v="1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7"/>
    <s v="nature"/>
    <n v="1465011624"/>
    <x v="1826"/>
    <n v="1467603624"/>
    <d v="2016-07-04T03:40:24"/>
    <n v="8.2191780821917804E-2"/>
    <n v="4"/>
    <n v="6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7"/>
    <s v="photobooks"/>
    <n v="1404488884"/>
    <x v="1827"/>
    <n v="1407080884"/>
    <d v="2014-08-03T15:48:04"/>
    <n v="8.2191780821917804E-2"/>
    <n v="4"/>
    <n v="7"/>
    <x v="2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n v="1481951853"/>
    <x v="1828"/>
    <n v="1485147540"/>
    <d v="2017-01-23T04:59:00"/>
    <n v="0.10133457001522327"/>
    <n v="17"/>
    <n v="12"/>
    <x v="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7"/>
    <s v="photobooks"/>
    <n v="1413609292"/>
    <x v="1829"/>
    <n v="1417273140"/>
    <d v="2014-11-29T14:59:00"/>
    <n v="0.11617985794012521"/>
    <n v="18"/>
    <n v="10"/>
    <x v="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n v="1485874955"/>
    <x v="1830"/>
    <n v="1489500155"/>
    <d v="2017-03-14T14:02:35"/>
    <n v="0.11495433789953009"/>
    <n v="31"/>
    <n v="1"/>
    <x v="3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8"/>
    <s v="spaces"/>
    <n v="1488911734"/>
    <x v="1831"/>
    <n v="1491586534"/>
    <d v="2017-04-07T17:35:34"/>
    <n v="8.4817351598180157E-2"/>
    <n v="7"/>
    <n v="3"/>
    <x v="3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8"/>
    <s v="musical"/>
    <n v="1424587207"/>
    <x v="1832"/>
    <n v="1429767607"/>
    <d v="2015-04-23T05:40:07"/>
    <n v="0.16426940639268078"/>
    <n v="22"/>
    <n v="2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n v="1453206789"/>
    <x v="1833"/>
    <n v="1454502789"/>
    <d v="2016-02-03T12:33:09"/>
    <n v="4.1095890410958902E-2"/>
    <n v="19"/>
    <n v="1"/>
    <x v="0"/>
    <x v="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n v="1480357791"/>
    <x v="1834"/>
    <n v="1485541791"/>
    <d v="2017-01-27T18:29:51"/>
    <n v="0.16438356164383561"/>
    <n v="28"/>
    <n v="11"/>
    <x v="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n v="1483773407"/>
    <x v="1835"/>
    <n v="1486624607"/>
    <d v="2017-02-09T07:16:47"/>
    <n v="9.0410958904109592E-2"/>
    <n v="7"/>
    <n v="1"/>
    <x v="3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8"/>
    <s v="plays"/>
    <n v="1402784964"/>
    <x v="1836"/>
    <n v="1404253800"/>
    <d v="2014-07-01T22:30:00"/>
    <n v="4.6576484018272551E-2"/>
    <n v="14"/>
    <n v="6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n v="1420500149"/>
    <x v="1837"/>
    <n v="1423092149"/>
    <d v="2015-02-04T23:22:29"/>
    <n v="8.2191780821917804E-2"/>
    <n v="5"/>
    <n v="1"/>
    <x v="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n v="1429477249"/>
    <x v="1838"/>
    <n v="1432069249"/>
    <d v="2015-05-19T21:00:49"/>
    <n v="8.2191780821917804E-2"/>
    <n v="19"/>
    <n v="4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7"/>
    <s v="photobooks"/>
    <n v="1416057177"/>
    <x v="1839"/>
    <n v="1418649177"/>
    <d v="2014-12-15T13:12:57"/>
    <n v="8.2191780821917804E-2"/>
    <n v="15"/>
    <n v="11"/>
    <x v="2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8"/>
    <s v="plays"/>
    <n v="1405024561"/>
    <x v="1840"/>
    <n v="1406876400"/>
    <d v="2014-08-01T07:00:00"/>
    <n v="5.8721429477417875E-2"/>
    <n v="10"/>
    <n v="7"/>
    <x v="2"/>
    <x v="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n v="1487734667"/>
    <x v="1841"/>
    <n v="1490572740"/>
    <d v="2017-03-26T23:59:00"/>
    <n v="8.9994704464732747E-2"/>
    <n v="22"/>
    <n v="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n v="1489428447"/>
    <x v="1842"/>
    <n v="1490033247"/>
    <d v="2017-03-20T18:07:27"/>
    <n v="1.9178082191780823E-2"/>
    <n v="13"/>
    <n v="3"/>
    <x v="3"/>
    <x v="1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7"/>
    <s v="photobooks"/>
    <n v="1433416830"/>
    <x v="1843"/>
    <n v="1435442340"/>
    <d v="2015-06-27T21:59:00"/>
    <n v="6.4228500761027915E-2"/>
    <n v="4"/>
    <n v="6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8"/>
    <s v="plays"/>
    <n v="1476962042"/>
    <x v="1844"/>
    <n v="1479125642"/>
    <d v="2016-11-14T12:14:02"/>
    <n v="6.8607305936066412E-2"/>
    <n v="20"/>
    <n v="10"/>
    <x v="0"/>
    <x v="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7"/>
    <s v="photobooks"/>
    <n v="1422516736"/>
    <x v="1845"/>
    <n v="1425108736"/>
    <d v="2015-02-28T07:32:16"/>
    <n v="8.2191780821917804E-2"/>
    <n v="29"/>
    <n v="1"/>
    <x v="1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7"/>
    <s v="nature"/>
    <n v="1410366708"/>
    <x v="1846"/>
    <n v="1412135940"/>
    <d v="2014-10-01T03:59:00"/>
    <n v="5.6101978691023686E-2"/>
    <n v="10"/>
    <n v="9"/>
    <x v="2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n v="1485957079"/>
    <x v="1847"/>
    <n v="1488549079"/>
    <d v="2017-03-03T13:51:19"/>
    <n v="8.2191780821917804E-2"/>
    <n v="1"/>
    <n v="2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n v="1451607071"/>
    <x v="1848"/>
    <n v="1454110440"/>
    <d v="2016-01-29T23:34:00"/>
    <n v="7.9381310248592782E-2"/>
    <n v="1"/>
    <n v="1"/>
    <x v="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n v="1354250672"/>
    <x v="1849"/>
    <n v="1359434672"/>
    <d v="2013-01-29T04:44:32"/>
    <n v="0.16438356164383561"/>
    <n v="30"/>
    <n v="11"/>
    <x v="7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n v="1461337174"/>
    <x v="1850"/>
    <n v="1463929174"/>
    <d v="2016-05-22T14:59:34"/>
    <n v="8.2191780821917804E-2"/>
    <n v="22"/>
    <n v="4"/>
    <x v="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n v="1467727203"/>
    <x v="1851"/>
    <n v="1470319203"/>
    <d v="2016-08-04T14:00:03"/>
    <n v="8.2191780821917804E-2"/>
    <n v="5"/>
    <n v="7"/>
    <x v="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n v="1413057980"/>
    <x v="1852"/>
    <n v="1414994340"/>
    <d v="2014-11-03T05:59:00"/>
    <n v="6.1401572805683431E-2"/>
    <n v="11"/>
    <n v="10"/>
    <x v="2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8"/>
    <s v="musical"/>
    <n v="1409335497"/>
    <x v="1853"/>
    <n v="1411444740"/>
    <d v="2014-09-23T03:59:00"/>
    <n v="6.6883656773229813E-2"/>
    <n v="29"/>
    <n v="8"/>
    <x v="2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n v="1441297645"/>
    <x v="1854"/>
    <n v="1444539600"/>
    <d v="2015-10-11T05:00:00"/>
    <n v="0.10280171867072493"/>
    <n v="3"/>
    <n v="9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8"/>
    <s v="plays"/>
    <n v="1488823488"/>
    <x v="1855"/>
    <n v="1492372800"/>
    <d v="2017-04-16T20:00:00"/>
    <n v="0.11254794520546431"/>
    <n v="6"/>
    <n v="3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n v="1425927527"/>
    <x v="1856"/>
    <n v="1428519527"/>
    <d v="2015-04-08T18:58:47"/>
    <n v="8.2191780821917804E-2"/>
    <n v="9"/>
    <n v="3"/>
    <x v="1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8"/>
    <s v="musical"/>
    <n v="1407435418"/>
    <x v="1857"/>
    <n v="1410037200"/>
    <d v="2014-09-06T21:00:00"/>
    <n v="8.2501966007112057E-2"/>
    <n v="7"/>
    <n v="8"/>
    <x v="2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7"/>
    <s v="photobooks"/>
    <n v="1480607607"/>
    <x v="1858"/>
    <n v="1485759540"/>
    <d v="2017-01-30T06:59:00"/>
    <n v="0.16336672374430872"/>
    <n v="1"/>
    <n v="12"/>
    <x v="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n v="1484116133"/>
    <x v="1859"/>
    <n v="1486708133"/>
    <d v="2017-02-10T06:28:53"/>
    <n v="8.2191780821917804E-2"/>
    <n v="11"/>
    <n v="1"/>
    <x v="3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8"/>
    <s v="musical"/>
    <n v="1451833128"/>
    <x v="1860"/>
    <n v="1454425128"/>
    <d v="2016-02-02T14:58:48"/>
    <n v="8.2191780821917804E-2"/>
    <n v="3"/>
    <n v="1"/>
    <x v="0"/>
    <x v="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n v="1465856639"/>
    <x v="1861"/>
    <n v="1467575940"/>
    <d v="2016-07-03T19:59:00"/>
    <n v="5.4518677067463703E-2"/>
    <n v="13"/>
    <n v="6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8"/>
    <s v="musical"/>
    <n v="1445027346"/>
    <x v="1862"/>
    <n v="1450072740"/>
    <d v="2015-12-14T05:59:00"/>
    <n v="0.15998839421611605"/>
    <n v="16"/>
    <n v="10"/>
    <x v="1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n v="1425423637"/>
    <x v="1863"/>
    <n v="1429740037"/>
    <d v="2015-04-22T22:00:37"/>
    <n v="0.13687214611870818"/>
    <n v="3"/>
    <n v="3"/>
    <x v="1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n v="1453793101"/>
    <x v="1864"/>
    <n v="1456385101"/>
    <d v="2016-02-25T07:25:01"/>
    <n v="8.2191780821917804E-2"/>
    <n v="26"/>
    <n v="1"/>
    <x v="0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7"/>
    <s v="photobooks"/>
    <n v="1410288194"/>
    <x v="1865"/>
    <n v="1413312194"/>
    <d v="2014-10-14T18:43:14"/>
    <n v="9.5890410958904104E-2"/>
    <n v="9"/>
    <n v="9"/>
    <x v="2"/>
    <x v="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8"/>
    <s v="plays"/>
    <n v="1424992026"/>
    <x v="1866"/>
    <n v="1427580426"/>
    <d v="2015-03-28T22:07:06"/>
    <n v="8.2077625570782894E-2"/>
    <n v="26"/>
    <n v="2"/>
    <x v="1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8"/>
    <s v="spaces"/>
    <n v="1426681325"/>
    <x v="1867"/>
    <n v="1427890925"/>
    <d v="2015-04-01T12:22:05"/>
    <n v="3.8356164383561646E-2"/>
    <n v="18"/>
    <n v="3"/>
    <x v="1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n v="1478016097"/>
    <x v="1868"/>
    <n v="1481173140"/>
    <d v="2016-12-08T04:59:00"/>
    <n v="0.10010917681380579"/>
    <n v="1"/>
    <n v="11"/>
    <x v="0"/>
    <x v="6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8"/>
    <s v="spaces"/>
    <n v="1478298132"/>
    <x v="1869"/>
    <n v="1478733732"/>
    <d v="2016-11-09T23:22:12"/>
    <n v="1.3812785388141144E-2"/>
    <n v="4"/>
    <n v="11"/>
    <x v="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n v="1421696329"/>
    <x v="1870"/>
    <n v="1423424329"/>
    <d v="2015-02-08T19:38:49"/>
    <n v="5.4794520547945202E-2"/>
    <n v="19"/>
    <n v="1"/>
    <x v="1"/>
    <x v="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n v="1444017801"/>
    <x v="1871"/>
    <n v="1447909401"/>
    <d v="2015-11-19T05:03:21"/>
    <n v="0.12340182648401161"/>
    <n v="5"/>
    <n v="10"/>
    <x v="1"/>
    <x v="1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8"/>
    <s v="musical"/>
    <n v="1421158542"/>
    <x v="1872"/>
    <n v="1423750542"/>
    <d v="2015-02-12T14:15:42"/>
    <n v="8.2191780821917804E-2"/>
    <n v="13"/>
    <n v="1"/>
    <x v="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n v="1430803560"/>
    <x v="1873"/>
    <n v="1433395560"/>
    <d v="2015-06-04T05:26:00"/>
    <n v="8.2191780821917804E-2"/>
    <n v="5"/>
    <n v="5"/>
    <x v="1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7"/>
    <s v="photobooks"/>
    <n v="1405380712"/>
    <x v="1874"/>
    <n v="1407972712"/>
    <d v="2014-08-13T23:31:52"/>
    <n v="8.2191780821917804E-2"/>
    <n v="14"/>
    <n v="7"/>
    <x v="2"/>
    <x v="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8"/>
    <s v="spaces"/>
    <n v="1431884849"/>
    <x v="1875"/>
    <n v="1434476849"/>
    <d v="2015-06-16T17:47:29"/>
    <n v="8.2191780821917804E-2"/>
    <n v="17"/>
    <n v="5"/>
    <x v="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8"/>
    <s v="musical"/>
    <n v="1416954729"/>
    <x v="1876"/>
    <n v="1418769129"/>
    <d v="2014-12-16T22:32:09"/>
    <n v="5.7534246575342465E-2"/>
    <n v="25"/>
    <n v="11"/>
    <x v="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8"/>
    <s v="spaces"/>
    <n v="1428082481"/>
    <x v="1877"/>
    <n v="1429595940"/>
    <d v="2015-04-21T05:59:00"/>
    <n v="4.7991470065947034E-2"/>
    <n v="3"/>
    <n v="4"/>
    <x v="1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n v="1481939362"/>
    <x v="1878"/>
    <n v="1484531362"/>
    <d v="2017-01-16T01:49:22"/>
    <n v="8.2191780821917804E-2"/>
    <n v="17"/>
    <n v="12"/>
    <x v="0"/>
    <x v="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n v="1446048367"/>
    <x v="1879"/>
    <n v="1448949540"/>
    <d v="2015-12-01T05:59:00"/>
    <n v="9.1995592338905335E-2"/>
    <n v="28"/>
    <n v="10"/>
    <x v="1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8"/>
    <s v="plays"/>
    <n v="1439952550"/>
    <x v="1880"/>
    <n v="1443408550"/>
    <d v="2015-09-28T02:49:10"/>
    <n v="0.1095890410958904"/>
    <n v="19"/>
    <n v="8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8"/>
    <s v="plays"/>
    <n v="1455528790"/>
    <x v="1881"/>
    <n v="1458117190"/>
    <d v="2016-03-16T08:33:10"/>
    <n v="8.2077625570762966E-2"/>
    <n v="15"/>
    <n v="2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7"/>
    <s v="photobooks"/>
    <n v="1435970682"/>
    <x v="1882"/>
    <n v="1439189940"/>
    <d v="2015-08-10T06:59:00"/>
    <n v="0.10208200152209092"/>
    <n v="4"/>
    <n v="7"/>
    <x v="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8"/>
    <s v="plays"/>
    <n v="1404970632"/>
    <x v="1883"/>
    <n v="1407562632"/>
    <d v="2014-08-09T05:37:12"/>
    <n v="8.2191780821917804E-2"/>
    <n v="10"/>
    <n v="7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5"/>
    <s v="video games"/>
    <n v="1405674250"/>
    <x v="1884"/>
    <n v="1410426250"/>
    <d v="2014-09-11T09:04:10"/>
    <n v="0.15068493150684931"/>
    <n v="18"/>
    <n v="7"/>
    <x v="2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n v="1465398670"/>
    <x v="1885"/>
    <n v="1467694740"/>
    <d v="2016-07-05T04:59:00"/>
    <n v="7.2807902080159997E-2"/>
    <n v="8"/>
    <n v="6"/>
    <x v="0"/>
    <x v="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n v="1428944015"/>
    <x v="1886"/>
    <n v="1431536015"/>
    <d v="2015-05-13T16:53:35"/>
    <n v="8.2191780821917804E-2"/>
    <n v="13"/>
    <n v="4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n v="1432115902"/>
    <x v="1887"/>
    <n v="1433930302"/>
    <d v="2015-06-10T09:58:22"/>
    <n v="5.7534246575342465E-2"/>
    <n v="20"/>
    <n v="5"/>
    <x v="1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n v="1421464873"/>
    <x v="1888"/>
    <n v="1424056873"/>
    <d v="2015-02-16T03:21:13"/>
    <n v="8.2191780821917804E-2"/>
    <n v="17"/>
    <n v="1"/>
    <x v="1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7"/>
    <s v="photobooks"/>
    <n v="1410305160"/>
    <x v="1889"/>
    <n v="1414193160"/>
    <d v="2014-10-24T23:26:00"/>
    <n v="0.12328767123287671"/>
    <n v="9"/>
    <n v="9"/>
    <x v="2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n v="1415098734"/>
    <x v="1890"/>
    <n v="1417690734"/>
    <d v="2014-12-04T10:58:54"/>
    <n v="8.2191780821917804E-2"/>
    <n v="4"/>
    <n v="11"/>
    <x v="2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8"/>
    <s v="spaces"/>
    <n v="1441111892"/>
    <x v="1891"/>
    <n v="1443636000"/>
    <d v="2015-09-30T18:00:00"/>
    <n v="8.0038939624560726E-2"/>
    <n v="1"/>
    <n v="9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8"/>
    <s v="plays"/>
    <n v="1432072893"/>
    <x v="1892"/>
    <n v="1435325100"/>
    <d v="2015-06-26T13:25:00"/>
    <n v="0.10312680745814698"/>
    <n v="19"/>
    <n v="5"/>
    <x v="1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n v="1384887360"/>
    <x v="1893"/>
    <n v="1387479360"/>
    <d v="2013-12-19T18:56:00"/>
    <n v="8.2191780821917804E-2"/>
    <n v="19"/>
    <n v="11"/>
    <x v="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7"/>
    <s v="photobooks"/>
    <n v="1479217189"/>
    <x v="1894"/>
    <n v="1481809189"/>
    <d v="2016-12-15T13:39:49"/>
    <n v="8.2191780821917804E-2"/>
    <n v="15"/>
    <n v="11"/>
    <x v="0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8"/>
    <s v="spaces"/>
    <n v="1465516198"/>
    <x v="1895"/>
    <n v="1468108198"/>
    <d v="2016-07-09T23:49:58"/>
    <n v="8.2191780821917804E-2"/>
    <n v="9"/>
    <n v="6"/>
    <x v="0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n v="1442847674"/>
    <x v="1896"/>
    <n v="1445439674"/>
    <d v="2015-10-21T15:01:14"/>
    <n v="8.2191780821917804E-2"/>
    <n v="21"/>
    <n v="9"/>
    <x v="1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8"/>
    <s v="plays"/>
    <n v="1418824867"/>
    <x v="1897"/>
    <n v="1422759240"/>
    <d v="2015-02-01T02:54:00"/>
    <n v="0.12475814941655748"/>
    <n v="17"/>
    <n v="12"/>
    <x v="2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n v="1390589018"/>
    <x v="1898"/>
    <n v="1393181018"/>
    <d v="2014-02-23T18:43:38"/>
    <n v="8.2191780821917804E-2"/>
    <n v="24"/>
    <n v="1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n v="1472569117"/>
    <x v="1899"/>
    <n v="1475333917"/>
    <d v="2016-10-01T14:58:37"/>
    <n v="8.7671232876712329E-2"/>
    <n v="30"/>
    <n v="8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8"/>
    <s v="plays"/>
    <n v="1424221866"/>
    <x v="1900"/>
    <n v="1427936400"/>
    <d v="2015-04-02T01:00:00"/>
    <n v="0.11778710045662792"/>
    <n v="18"/>
    <n v="2"/>
    <x v="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5"/>
    <s v="mobile games"/>
    <n v="1413053301"/>
    <x v="1901"/>
    <n v="1416512901"/>
    <d v="2014-11-20T19:48:21"/>
    <n v="0.10970319634704526"/>
    <n v="11"/>
    <n v="10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n v="1442284253"/>
    <x v="1902"/>
    <n v="1444876253"/>
    <d v="2015-10-15T02:30:53"/>
    <n v="8.2191780821917804E-2"/>
    <n v="15"/>
    <n v="9"/>
    <x v="1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n v="1481322911"/>
    <x v="1903"/>
    <n v="1483137311"/>
    <d v="2016-12-30T22:35:11"/>
    <n v="5.7534246575342465E-2"/>
    <n v="9"/>
    <n v="12"/>
    <x v="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n v="1443538783"/>
    <x v="1904"/>
    <n v="1446217183"/>
    <d v="2015-10-30T14:59:43"/>
    <n v="8.4931506849315067E-2"/>
    <n v="29"/>
    <n v="9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8"/>
    <s v="plays"/>
    <n v="1488459307"/>
    <x v="1905"/>
    <n v="1489903200"/>
    <d v="2017-03-19T06:00:00"/>
    <n v="4.5785546676799564E-2"/>
    <n v="2"/>
    <n v="3"/>
    <x v="3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8"/>
    <s v="plays"/>
    <n v="1460219110"/>
    <x v="1906"/>
    <n v="1462766400"/>
    <d v="2016-05-09T04:00:00"/>
    <n v="8.0774036022333739E-2"/>
    <n v="9"/>
    <n v="4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n v="1479830127"/>
    <x v="1907"/>
    <n v="1483286127"/>
    <d v="2017-01-01T15:55:27"/>
    <n v="0.1095890410958904"/>
    <n v="22"/>
    <n v="11"/>
    <x v="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n v="1480800568"/>
    <x v="1908"/>
    <n v="1482663600"/>
    <d v="2016-12-25T11:00:00"/>
    <n v="5.9076357179094895E-2"/>
    <n v="3"/>
    <n v="12"/>
    <x v="0"/>
    <x v="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n v="1453222827"/>
    <x v="1909"/>
    <n v="1455814827"/>
    <d v="2016-02-18T17:00:27"/>
    <n v="8.2191780821917804E-2"/>
    <n v="19"/>
    <n v="1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n v="1381923548"/>
    <x v="1910"/>
    <n v="1385136000"/>
    <d v="2013-11-22T16:00:00"/>
    <n v="0.10186618467781307"/>
    <n v="16"/>
    <n v="10"/>
    <x v="5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n v="1463392828"/>
    <x v="1911"/>
    <n v="1466449140"/>
    <d v="2016-06-20T18:59:00"/>
    <n v="9.6915017757508964E-2"/>
    <n v="16"/>
    <n v="5"/>
    <x v="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n v="1415825028"/>
    <x v="1912"/>
    <n v="1418849028"/>
    <d v="2014-12-17T20:43:48"/>
    <n v="9.5890410958904104E-2"/>
    <n v="12"/>
    <n v="11"/>
    <x v="2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8"/>
    <s v="plays"/>
    <n v="1465830560"/>
    <x v="1913"/>
    <n v="1468249760"/>
    <d v="2016-07-11T15:09:20"/>
    <n v="7.6712328767123292E-2"/>
    <n v="13"/>
    <n v="6"/>
    <x v="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8"/>
    <s v="musical"/>
    <n v="1426972165"/>
    <x v="1914"/>
    <n v="1429564165"/>
    <d v="2015-04-20T21:09:25"/>
    <n v="8.2191780821917804E-2"/>
    <n v="21"/>
    <n v="3"/>
    <x v="1"/>
    <x v="1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4"/>
    <s v="audio"/>
    <n v="1467746541"/>
    <x v="1915"/>
    <n v="1468351341"/>
    <d v="2016-07-12T19:22:21"/>
    <n v="1.9178082191780823E-2"/>
    <n v="5"/>
    <n v="7"/>
    <x v="0"/>
    <x v="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n v="1452193234"/>
    <x v="1916"/>
    <n v="1453748434"/>
    <d v="2016-01-25T19:00:34"/>
    <n v="4.9315068493150684E-2"/>
    <n v="7"/>
    <n v="1"/>
    <x v="0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n v="1409924354"/>
    <x v="1917"/>
    <n v="1412516354"/>
    <d v="2014-10-05T13:39:14"/>
    <n v="8.2191780821917804E-2"/>
    <n v="5"/>
    <n v="9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n v="1408760537"/>
    <x v="1918"/>
    <n v="1412648537"/>
    <d v="2014-10-07T02:22:17"/>
    <n v="0.12328767123287671"/>
    <n v="23"/>
    <n v="8"/>
    <x v="2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n v="1443068045"/>
    <x v="1919"/>
    <n v="1445660045"/>
    <d v="2015-10-24T04:14:05"/>
    <n v="8.2191780821917804E-2"/>
    <n v="24"/>
    <n v="9"/>
    <x v="1"/>
    <x v="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n v="1419271458"/>
    <x v="1920"/>
    <n v="1422637200"/>
    <d v="2015-01-30T17:00:00"/>
    <n v="0.10672697869100774"/>
    <n v="22"/>
    <n v="12"/>
    <x v="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n v="1297620584"/>
    <x v="1921"/>
    <n v="1304395140"/>
    <d v="2011-05-03T03:59:00"/>
    <n v="0.21481976154236815"/>
    <n v="13"/>
    <n v="2"/>
    <x v="6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n v="1302891086"/>
    <x v="1922"/>
    <n v="1305483086"/>
    <d v="2011-05-15T18:11:26"/>
    <n v="8.2191780821917804E-2"/>
    <n v="15"/>
    <n v="4"/>
    <x v="6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n v="1350324286"/>
    <x v="1923"/>
    <n v="1352055886"/>
    <d v="2012-11-04T19:04:46"/>
    <n v="5.4908675799080112E-2"/>
    <n v="15"/>
    <n v="10"/>
    <x v="7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n v="1356979110"/>
    <x v="1924"/>
    <n v="1359052710"/>
    <d v="2013-01-24T18:38:30"/>
    <n v="6.575342465753424E-2"/>
    <n v="31"/>
    <n v="12"/>
    <x v="7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n v="1435874772"/>
    <x v="1925"/>
    <n v="1436738772"/>
    <d v="2015-07-12T22:06:12"/>
    <n v="2.7397260273972601E-2"/>
    <n v="2"/>
    <n v="7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n v="1276480894"/>
    <x v="1926"/>
    <n v="1279555200"/>
    <d v="2010-07-19T16:00:00"/>
    <n v="9.7485603754426997E-2"/>
    <n v="14"/>
    <n v="6"/>
    <x v="8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n v="1429318372"/>
    <x v="1927"/>
    <n v="1431046372"/>
    <d v="2015-05-08T00:52:52"/>
    <n v="5.4794520547945202E-2"/>
    <n v="18"/>
    <n v="4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n v="1406713041"/>
    <x v="1928"/>
    <n v="1410601041"/>
    <d v="2014-09-13T09:37:21"/>
    <n v="0.12328767123287671"/>
    <n v="30"/>
    <n v="7"/>
    <x v="2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n v="1478050429"/>
    <x v="1929"/>
    <n v="1481957940"/>
    <d v="2016-12-17T06:59:00"/>
    <n v="0.12390636098427596"/>
    <n v="2"/>
    <n v="11"/>
    <x v="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n v="1343326302"/>
    <x v="1930"/>
    <n v="1345918302"/>
    <d v="2012-08-25T18:11:42"/>
    <n v="8.2191780821917804E-2"/>
    <n v="26"/>
    <n v="7"/>
    <x v="7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n v="1309919526"/>
    <x v="1931"/>
    <n v="1311393540"/>
    <d v="2011-07-23T03:59:00"/>
    <n v="4.6740677321153494E-2"/>
    <n v="6"/>
    <n v="7"/>
    <x v="6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n v="1416363886"/>
    <x v="1932"/>
    <n v="1419224340"/>
    <d v="2014-12-22T04:59:00"/>
    <n v="9.0704401319129685E-2"/>
    <n v="19"/>
    <n v="11"/>
    <x v="2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n v="1427753265"/>
    <x v="1933"/>
    <n v="1430712060"/>
    <d v="2015-05-04T04:01:00"/>
    <n v="9.3822773972590784E-2"/>
    <n v="30"/>
    <n v="3"/>
    <x v="1"/>
    <x v="1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n v="1433963376"/>
    <x v="1934"/>
    <n v="1436555376"/>
    <d v="2015-07-10T19:09:36"/>
    <n v="8.2191780821917804E-2"/>
    <n v="10"/>
    <n v="6"/>
    <x v="1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n v="1426446033"/>
    <x v="1935"/>
    <n v="1429038033"/>
    <d v="2015-04-14T19:00:33"/>
    <n v="8.2191780821917804E-2"/>
    <n v="15"/>
    <n v="3"/>
    <x v="1"/>
    <x v="1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n v="1421524709"/>
    <x v="1936"/>
    <n v="1424116709"/>
    <d v="2015-02-16T19:58:29"/>
    <n v="8.2191780821917804E-2"/>
    <n v="17"/>
    <n v="1"/>
    <x v="1"/>
    <x v="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n v="1444831031"/>
    <x v="1937"/>
    <n v="1448463431"/>
    <d v="2015-11-25T14:57:11"/>
    <n v="0.11518264840183977"/>
    <n v="14"/>
    <n v="10"/>
    <x v="1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n v="1477963411"/>
    <x v="1938"/>
    <n v="1480559011"/>
    <d v="2016-12-01T02:23:31"/>
    <n v="8.2305936073052713E-2"/>
    <n v="1"/>
    <n v="11"/>
    <x v="0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n v="1453925727"/>
    <x v="1939"/>
    <n v="1455523140"/>
    <d v="2016-02-15T07:59:00"/>
    <n v="5.0653633942160985E-2"/>
    <n v="27"/>
    <n v="1"/>
    <x v="0"/>
    <x v="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n v="1324329156"/>
    <x v="1940"/>
    <n v="1326690000"/>
    <d v="2012-01-16T05:00:00"/>
    <n v="7.4861872146122971E-2"/>
    <n v="19"/>
    <n v="12"/>
    <x v="6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n v="1328197165"/>
    <x v="1941"/>
    <n v="1330789165"/>
    <d v="2012-03-03T15:39:25"/>
    <n v="8.2191780821917804E-2"/>
    <n v="2"/>
    <n v="2"/>
    <x v="7"/>
    <x v="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n v="1306283727"/>
    <x v="1942"/>
    <n v="1308011727"/>
    <d v="2011-06-14T00:35:27"/>
    <n v="5.4794520547945202E-2"/>
    <n v="25"/>
    <n v="5"/>
    <x v="6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n v="1487111830"/>
    <x v="1943"/>
    <n v="1489700230"/>
    <d v="2017-03-16T21:37:10"/>
    <n v="8.2077625570782894E-2"/>
    <n v="14"/>
    <n v="2"/>
    <x v="3"/>
    <x v="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n v="1388084862"/>
    <x v="1944"/>
    <n v="1391194860"/>
    <d v="2014-01-31T19:01:00"/>
    <n v="9.8617389649934176E-2"/>
    <n v="26"/>
    <n v="12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n v="1464854398"/>
    <x v="1945"/>
    <n v="1466139300"/>
    <d v="2016-06-17T04:55:00"/>
    <n v="4.0743975139506901E-2"/>
    <n v="2"/>
    <n v="6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n v="1407954413"/>
    <x v="1946"/>
    <n v="1410546413"/>
    <d v="2014-09-12T18:26:53"/>
    <n v="8.2191780821917804E-2"/>
    <n v="13"/>
    <n v="8"/>
    <x v="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n v="1312392973"/>
    <x v="1947"/>
    <n v="1317576973"/>
    <d v="2011-10-02T17:36:13"/>
    <n v="0.16438356164383561"/>
    <n v="3"/>
    <n v="8"/>
    <x v="6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n v="1317564135"/>
    <x v="1948"/>
    <n v="1322751735"/>
    <d v="2011-12-01T15:02:15"/>
    <n v="0.16449771689499046"/>
    <n v="2"/>
    <n v="10"/>
    <x v="6"/>
    <x v="1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n v="1364854593"/>
    <x v="1949"/>
    <n v="1366064193"/>
    <d v="2013-04-15T22:16:33"/>
    <n v="3.8356164383561646E-2"/>
    <n v="1"/>
    <n v="4"/>
    <x v="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n v="1488214151"/>
    <x v="1950"/>
    <n v="1488473351"/>
    <d v="2017-03-02T16:49:11"/>
    <n v="8.21917808219178E-3"/>
    <n v="27"/>
    <n v="2"/>
    <x v="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n v="1426773320"/>
    <x v="1951"/>
    <n v="1429365320"/>
    <d v="2015-04-18T13:55:20"/>
    <n v="8.2191780821917804E-2"/>
    <n v="19"/>
    <n v="3"/>
    <x v="1"/>
    <x v="1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n v="1381984773"/>
    <x v="1952"/>
    <n v="1384580373"/>
    <d v="2013-11-16T05:39:33"/>
    <n v="8.2305936073052713E-2"/>
    <n v="17"/>
    <n v="10"/>
    <x v="5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n v="1365474453"/>
    <x v="1953"/>
    <n v="1368066453"/>
    <d v="2013-05-09T02:27:33"/>
    <n v="8.2191780821917804E-2"/>
    <n v="9"/>
    <n v="4"/>
    <x v="5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n v="1349978269"/>
    <x v="1954"/>
    <n v="1352573869"/>
    <d v="2012-11-10T18:57:49"/>
    <n v="8.2305936073052713E-2"/>
    <n v="11"/>
    <n v="10"/>
    <x v="7"/>
    <x v="1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n v="1439332084"/>
    <x v="1955"/>
    <n v="1444516084"/>
    <d v="2015-10-10T22:28:04"/>
    <n v="0.16438356164383561"/>
    <n v="11"/>
    <n v="8"/>
    <x v="1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n v="1361577292"/>
    <x v="1956"/>
    <n v="1364597692"/>
    <d v="2013-03-29T22:54:52"/>
    <n v="9.5776255707749267E-2"/>
    <n v="22"/>
    <n v="2"/>
    <x v="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n v="1459431960"/>
    <x v="1957"/>
    <n v="1461336720"/>
    <d v="2016-04-22T14:52:00"/>
    <n v="6.0399543378986134E-2"/>
    <n v="31"/>
    <n v="3"/>
    <x v="0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n v="1426711505"/>
    <x v="1958"/>
    <n v="1429505400"/>
    <d v="2015-04-20T04:50:00"/>
    <n v="8.8593829274480548E-2"/>
    <n v="18"/>
    <n v="3"/>
    <x v="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n v="1422917361"/>
    <x v="1959"/>
    <n v="1425937761"/>
    <d v="2015-03-09T21:49:21"/>
    <n v="9.5776255707749267E-2"/>
    <n v="2"/>
    <n v="2"/>
    <x v="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n v="1408918135"/>
    <x v="1960"/>
    <n v="1411510135"/>
    <d v="2014-09-23T22:08:55"/>
    <n v="8.2191780821917804E-2"/>
    <n v="24"/>
    <n v="8"/>
    <x v="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n v="1424881492"/>
    <x v="1961"/>
    <n v="1427469892"/>
    <d v="2015-03-27T15:24:52"/>
    <n v="8.2077625570802837E-2"/>
    <n v="25"/>
    <n v="2"/>
    <x v="1"/>
    <x v="4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n v="1398802148"/>
    <x v="1962"/>
    <n v="1399867140"/>
    <d v="2014-05-12T03:59:00"/>
    <n v="3.3770674784378348E-2"/>
    <n v="29"/>
    <n v="4"/>
    <x v="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n v="1446241684"/>
    <x v="1963"/>
    <n v="1449701284"/>
    <d v="2015-12-09T22:48:04"/>
    <n v="0.10970319634702531"/>
    <n v="30"/>
    <n v="10"/>
    <x v="1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n v="1428094727"/>
    <x v="1964"/>
    <n v="1431982727"/>
    <d v="2015-05-18T20:58:47"/>
    <n v="0.12328767123287671"/>
    <n v="3"/>
    <n v="4"/>
    <x v="1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n v="1420774779"/>
    <x v="1965"/>
    <n v="1422068400"/>
    <d v="2015-01-24T03:00:00"/>
    <n v="4.1020452815836793E-2"/>
    <n v="9"/>
    <n v="1"/>
    <x v="1"/>
    <x v="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n v="1454543846"/>
    <x v="1966"/>
    <n v="1457135846"/>
    <d v="2016-03-04T23:57:26"/>
    <n v="8.2191780821917804E-2"/>
    <n v="3"/>
    <n v="2"/>
    <x v="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n v="1463820081"/>
    <x v="1967"/>
    <n v="1466412081"/>
    <d v="2016-06-20T08:41:21"/>
    <n v="8.2191780821917804E-2"/>
    <n v="21"/>
    <n v="5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n v="1449150420"/>
    <x v="1968"/>
    <n v="1452174420"/>
    <d v="2016-01-07T13:47:00"/>
    <n v="9.5890410958904104E-2"/>
    <n v="3"/>
    <n v="12"/>
    <x v="1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n v="1484682670"/>
    <x v="1969"/>
    <n v="1485885600"/>
    <d v="2017-01-31T18:00:00"/>
    <n v="3.8144660071024912E-2"/>
    <n v="17"/>
    <n v="1"/>
    <x v="3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n v="1471295447"/>
    <x v="1970"/>
    <n v="1476479447"/>
    <d v="2016-10-14T21:10:47"/>
    <n v="0.16438356164383561"/>
    <n v="15"/>
    <n v="8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n v="1404948441"/>
    <x v="1971"/>
    <n v="1405553241"/>
    <d v="2014-07-16T23:27:21"/>
    <n v="1.9178082191780823E-2"/>
    <n v="9"/>
    <n v="7"/>
    <x v="2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n v="1446573628"/>
    <x v="1972"/>
    <n v="1448733628"/>
    <d v="2015-11-28T18:00:28"/>
    <n v="6.8493150684931503E-2"/>
    <n v="3"/>
    <n v="11"/>
    <x v="1"/>
    <x v="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n v="1403210330"/>
    <x v="1973"/>
    <n v="1405802330"/>
    <d v="2014-07-19T20:38:50"/>
    <n v="8.2191780821917804E-2"/>
    <n v="19"/>
    <n v="6"/>
    <x v="2"/>
    <x v="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n v="1457429646"/>
    <x v="1974"/>
    <n v="1459845246"/>
    <d v="2016-04-05T08:34:06"/>
    <n v="7.659817351596844E-2"/>
    <n v="8"/>
    <n v="3"/>
    <x v="0"/>
    <x v="1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n v="1463771421"/>
    <x v="1975"/>
    <n v="1465750800"/>
    <d v="2016-06-12T17:00:00"/>
    <n v="6.2765696347006975E-2"/>
    <n v="20"/>
    <n v="5"/>
    <x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n v="1399387173"/>
    <x v="1976"/>
    <n v="1400423973"/>
    <d v="2014-05-18T14:39:33"/>
    <n v="3.287671232876712E-2"/>
    <n v="6"/>
    <n v="5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n v="1415652552"/>
    <x v="1977"/>
    <n v="1418244552"/>
    <d v="2014-12-10T20:49:12"/>
    <n v="8.2191780821917804E-2"/>
    <n v="10"/>
    <n v="11"/>
    <x v="2"/>
    <x v="6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n v="1458245855"/>
    <x v="1978"/>
    <n v="1462565855"/>
    <d v="2016-05-06T20:17:35"/>
    <n v="0.13698630136986301"/>
    <n v="17"/>
    <n v="3"/>
    <x v="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n v="1432638324"/>
    <x v="1979"/>
    <n v="1435230324"/>
    <d v="2015-06-25T11:05:24"/>
    <n v="8.2191780821917804E-2"/>
    <n v="26"/>
    <n v="5"/>
    <x v="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n v="1409266862"/>
    <x v="1980"/>
    <n v="1411858862"/>
    <d v="2014-09-27T23:01:02"/>
    <n v="8.2191780821917804E-2"/>
    <n v="28"/>
    <n v="8"/>
    <x v="2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n v="1459999656"/>
    <x v="1981"/>
    <n v="1460935800"/>
    <d v="2016-04-17T23:30:00"/>
    <n v="2.9684931506866859E-2"/>
    <n v="7"/>
    <n v="4"/>
    <x v="0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n v="1401722952"/>
    <x v="1982"/>
    <n v="1404314952"/>
    <d v="2014-07-02T15:29:12"/>
    <n v="8.2191780821917804E-2"/>
    <n v="2"/>
    <n v="6"/>
    <x v="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n v="1405791153"/>
    <x v="1983"/>
    <n v="1408383153"/>
    <d v="2014-08-18T17:32:33"/>
    <n v="8.2191780821917804E-2"/>
    <n v="19"/>
    <n v="7"/>
    <x v="2"/>
    <x v="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n v="1430424672"/>
    <x v="1984"/>
    <n v="1433016672"/>
    <d v="2015-05-30T20:11:12"/>
    <n v="8.2191780821917804E-2"/>
    <n v="30"/>
    <n v="4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n v="1443185036"/>
    <x v="1985"/>
    <n v="1445604236"/>
    <d v="2015-10-23T12:43:56"/>
    <n v="7.6712328767123292E-2"/>
    <n v="25"/>
    <n v="9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n v="1425067296"/>
    <x v="1986"/>
    <n v="1426883220"/>
    <d v="2015-03-20T20:27:00"/>
    <n v="5.7582572298319784E-2"/>
    <n v="27"/>
    <n v="2"/>
    <x v="1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n v="1406580436"/>
    <x v="1987"/>
    <n v="1408252260"/>
    <d v="2014-08-17T05:11:00"/>
    <n v="5.3013191273462261E-2"/>
    <n v="28"/>
    <n v="7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n v="1479186575"/>
    <x v="1988"/>
    <n v="1480140000"/>
    <d v="2016-11-26T06:00:00"/>
    <n v="3.0232908422117798E-2"/>
    <n v="15"/>
    <n v="11"/>
    <x v="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n v="1445363891"/>
    <x v="1989"/>
    <n v="1447959491"/>
    <d v="2015-11-19T18:58:11"/>
    <n v="8.2305936073052713E-2"/>
    <n v="20"/>
    <n v="10"/>
    <x v="1"/>
    <x v="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n v="1424609592"/>
    <x v="1990"/>
    <n v="1429789992"/>
    <d v="2015-04-23T11:53:12"/>
    <n v="0.16426940639270071"/>
    <n v="22"/>
    <n v="2"/>
    <x v="1"/>
    <x v="4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n v="1407197670"/>
    <x v="1991"/>
    <n v="1410145200"/>
    <d v="2014-09-08T03:00:00"/>
    <n v="9.346556316591538E-2"/>
    <n v="5"/>
    <n v="8"/>
    <x v="2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n v="1401910634"/>
    <x v="1992"/>
    <n v="1404471600"/>
    <d v="2014-07-04T11:00:00"/>
    <n v="8.120769913749265E-2"/>
    <n v="4"/>
    <n v="6"/>
    <x v="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n v="1439924246"/>
    <x v="1993"/>
    <n v="1442311560"/>
    <d v="2015-09-15T10:06:00"/>
    <n v="7.5701230339951533E-2"/>
    <n v="18"/>
    <n v="8"/>
    <x v="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n v="1457881057"/>
    <x v="1994"/>
    <n v="1460318400"/>
    <d v="2016-04-10T20:00:00"/>
    <n v="7.7287639523074922E-2"/>
    <n v="13"/>
    <n v="3"/>
    <x v="0"/>
    <x v="1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n v="1423166257"/>
    <x v="1995"/>
    <n v="1425758257"/>
    <d v="2015-03-07T19:57:37"/>
    <n v="8.2191780821917804E-2"/>
    <n v="5"/>
    <n v="2"/>
    <x v="1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n v="1401372324"/>
    <x v="1996"/>
    <n v="1403964324"/>
    <d v="2014-06-28T14:05:24"/>
    <n v="8.2191780821917804E-2"/>
    <n v="29"/>
    <n v="5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n v="1476786994"/>
    <x v="1997"/>
    <n v="1479382594"/>
    <d v="2016-11-17T11:36:34"/>
    <n v="8.2305936073032784E-2"/>
    <n v="18"/>
    <n v="10"/>
    <x v="0"/>
    <x v="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n v="1432302082"/>
    <x v="1998"/>
    <n v="1434894082"/>
    <d v="2015-06-21T13:41:22"/>
    <n v="8.2191780821917804E-2"/>
    <n v="22"/>
    <n v="5"/>
    <x v="1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n v="1475759454"/>
    <x v="1999"/>
    <n v="1480947054"/>
    <d v="2016-12-05T14:10:54"/>
    <n v="0.16449771689499046"/>
    <n v="6"/>
    <n v="10"/>
    <x v="0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n v="1456856256"/>
    <x v="2000"/>
    <n v="1459444656"/>
    <d v="2016-03-31T17:17:36"/>
    <n v="8.2077625570762966E-2"/>
    <n v="1"/>
    <n v="3"/>
    <x v="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n v="1405509510"/>
    <x v="2001"/>
    <n v="1406719110"/>
    <d v="2014-07-30T11:18:30"/>
    <n v="3.8356164383561646E-2"/>
    <n v="16"/>
    <n v="7"/>
    <x v="2"/>
    <x v="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n v="1463418090"/>
    <x v="2002"/>
    <n v="1466172000"/>
    <d v="2016-06-17T14:00:00"/>
    <n v="8.7325913241979899E-2"/>
    <n v="16"/>
    <n v="5"/>
    <x v="0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n v="1401372574"/>
    <x v="2003"/>
    <n v="1403964574"/>
    <d v="2014-06-28T14:09:34"/>
    <n v="8.2191780821917804E-2"/>
    <n v="29"/>
    <n v="5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n v="1459446487"/>
    <x v="2004"/>
    <n v="1463803140"/>
    <d v="2016-05-21T03:59:00"/>
    <n v="0.13814856037545362"/>
    <n v="31"/>
    <n v="3"/>
    <x v="0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n v="1452598184"/>
    <x v="2005"/>
    <n v="1454412584"/>
    <d v="2016-02-02T11:29:44"/>
    <n v="5.7534246575342465E-2"/>
    <n v="12"/>
    <n v="1"/>
    <x v="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n v="1417208925"/>
    <x v="2006"/>
    <n v="1419368925"/>
    <d v="2014-12-23T21:08:45"/>
    <n v="6.8493150684931503E-2"/>
    <n v="28"/>
    <n v="11"/>
    <x v="2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n v="1404337382"/>
    <x v="2007"/>
    <n v="1406185200"/>
    <d v="2014-07-24T07:00:00"/>
    <n v="5.8593924403846843E-2"/>
    <n v="2"/>
    <n v="7"/>
    <x v="2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n v="1467752229"/>
    <x v="2008"/>
    <n v="1472936229"/>
    <d v="2016-09-03T20:57:09"/>
    <n v="0.16438356164383561"/>
    <n v="5"/>
    <n v="7"/>
    <x v="0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n v="1434625937"/>
    <x v="2009"/>
    <n v="1439247600"/>
    <d v="2015-08-10T23:00:00"/>
    <n v="0.14655197234904035"/>
    <n v="18"/>
    <n v="6"/>
    <x v="1"/>
    <x v="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n v="1425319226"/>
    <x v="2010"/>
    <n v="1427907626"/>
    <d v="2015-04-01T17:00:26"/>
    <n v="8.2077625570782894E-2"/>
    <n v="2"/>
    <n v="3"/>
    <x v="1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n v="1462824832"/>
    <x v="2011"/>
    <n v="1464482160"/>
    <d v="2016-05-29T00:36:00"/>
    <n v="5.2553526128838415E-2"/>
    <n v="9"/>
    <n v="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n v="1458138079"/>
    <x v="2012"/>
    <n v="1460730079"/>
    <d v="2016-04-15T14:21:19"/>
    <n v="8.2191780821917804E-2"/>
    <n v="16"/>
    <n v="3"/>
    <x v="0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n v="1431642010"/>
    <x v="2013"/>
    <n v="1434234010"/>
    <d v="2015-06-13T22:20:10"/>
    <n v="8.2191780821917804E-2"/>
    <n v="14"/>
    <n v="5"/>
    <x v="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n v="1427223655"/>
    <x v="2014"/>
    <n v="1428606055"/>
    <d v="2015-04-09T19:00:55"/>
    <n v="4.3835616438356165E-2"/>
    <n v="24"/>
    <n v="3"/>
    <x v="1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n v="1424775219"/>
    <x v="2015"/>
    <n v="1429955619"/>
    <d v="2015-04-25T09:53:39"/>
    <n v="0.16426940639268078"/>
    <n v="24"/>
    <n v="2"/>
    <x v="1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n v="1414845587"/>
    <x v="2016"/>
    <n v="1420033187"/>
    <d v="2014-12-31T13:39:47"/>
    <n v="0.16449771689497053"/>
    <n v="1"/>
    <n v="11"/>
    <x v="2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8"/>
    <s v="plays"/>
    <n v="1410558948"/>
    <x v="2017"/>
    <n v="1414284180"/>
    <d v="2014-10-26T00:43:00"/>
    <n v="0.11812633181127165"/>
    <n v="12"/>
    <n v="9"/>
    <x v="2"/>
    <x v="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8"/>
    <s v="plays"/>
    <n v="1437545657"/>
    <x v="2018"/>
    <n v="1440111600"/>
    <d v="2015-08-20T23:00:00"/>
    <n v="8.1365518772190004E-2"/>
    <n v="22"/>
    <n v="7"/>
    <x v="1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n v="1282868176"/>
    <x v="2019"/>
    <n v="1286756176"/>
    <d v="2010-10-11T00:16:16"/>
    <n v="0.12328767123287671"/>
    <n v="27"/>
    <n v="8"/>
    <x v="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n v="1456480016"/>
    <x v="2020"/>
    <n v="1459414016"/>
    <d v="2016-03-31T08:46:56"/>
    <n v="9.3036529680371946E-2"/>
    <n v="26"/>
    <n v="2"/>
    <x v="0"/>
    <x v="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8"/>
    <s v="plays"/>
    <n v="1444874768"/>
    <x v="2021"/>
    <n v="1448074800"/>
    <d v="2015-11-21T03:00:00"/>
    <n v="0.10147234906138668"/>
    <n v="15"/>
    <n v="10"/>
    <x v="1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n v="1315597261"/>
    <x v="2022"/>
    <n v="1318189261"/>
    <d v="2011-10-09T19:41:01"/>
    <n v="8.2191780821917804E-2"/>
    <n v="9"/>
    <n v="9"/>
    <x v="6"/>
    <x v="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8"/>
    <s v="plays"/>
    <n v="1424796594"/>
    <x v="2023"/>
    <n v="1429976994"/>
    <d v="2015-04-25T15:49:54"/>
    <n v="0.16426940639268078"/>
    <n v="24"/>
    <n v="2"/>
    <x v="1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8"/>
    <s v="plays"/>
    <n v="1459445777"/>
    <x v="2024"/>
    <n v="1462037777"/>
    <d v="2016-04-30T17:36:17"/>
    <n v="8.2191780821917804E-2"/>
    <n v="31"/>
    <n v="3"/>
    <x v="0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n v="1332950446"/>
    <x v="2025"/>
    <n v="1335542446"/>
    <d v="2012-04-27T16:00:46"/>
    <n v="8.2191780821917804E-2"/>
    <n v="28"/>
    <n v="3"/>
    <x v="7"/>
    <x v="1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n v="1322539459"/>
    <x v="2026"/>
    <n v="1327723459"/>
    <d v="2012-01-28T04:04:19"/>
    <n v="0.16438356164383561"/>
    <n v="29"/>
    <n v="11"/>
    <x v="6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8"/>
    <s v="plays"/>
    <n v="1396334311"/>
    <x v="2027"/>
    <n v="1399271911"/>
    <d v="2014-05-05T06:38:31"/>
    <n v="9.3150684931506855E-2"/>
    <n v="1"/>
    <n v="4"/>
    <x v="2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8"/>
    <s v="plays"/>
    <n v="1477077946"/>
    <x v="2028"/>
    <n v="1478901600"/>
    <d v="2016-11-11T22:00:00"/>
    <n v="5.7827688990382493E-2"/>
    <n v="21"/>
    <n v="10"/>
    <x v="0"/>
    <x v="1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2"/>
    <s v="nonfiction"/>
    <n v="1418649019"/>
    <x v="2029"/>
    <n v="1421319240"/>
    <d v="2015-01-15T10:54:00"/>
    <n v="8.4672152460672362E-2"/>
    <n v="15"/>
    <n v="12"/>
    <x v="2"/>
    <x v="8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n v="1460155212"/>
    <x v="2030"/>
    <n v="1460754000"/>
    <d v="2016-04-15T21:00:00"/>
    <n v="1.8987442922382934E-2"/>
    <n v="8"/>
    <n v="4"/>
    <x v="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8"/>
    <s v="plays"/>
    <n v="1433934371"/>
    <x v="2031"/>
    <n v="1436625000"/>
    <d v="2015-07-11T14:30:00"/>
    <n v="8.5319285895492022E-2"/>
    <n v="10"/>
    <n v="6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8"/>
    <s v="plays"/>
    <n v="1458336479"/>
    <x v="2032"/>
    <n v="1463520479"/>
    <d v="2016-05-17T21:27:59"/>
    <n v="0.16438356164383561"/>
    <n v="18"/>
    <n v="3"/>
    <x v="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n v="1335491997"/>
    <x v="2033"/>
    <n v="1338083997"/>
    <d v="2012-05-27T01:59:57"/>
    <n v="8.2191780821917804E-2"/>
    <n v="27"/>
    <n v="4"/>
    <x v="7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8"/>
    <s v="plays"/>
    <n v="1411200034"/>
    <x v="2034"/>
    <n v="1413792034"/>
    <d v="2014-10-20T08:00:34"/>
    <n v="8.2191780821917804E-2"/>
    <n v="20"/>
    <n v="9"/>
    <x v="2"/>
    <x v="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n v="1387403967"/>
    <x v="2035"/>
    <n v="1389146880"/>
    <d v="2014-01-08T02:08:00"/>
    <n v="5.5267408675787659E-2"/>
    <n v="18"/>
    <n v="12"/>
    <x v="5"/>
    <x v="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n v="1376003254"/>
    <x v="2036"/>
    <n v="1378439940"/>
    <d v="2013-09-06T03:59:00"/>
    <n v="7.7266806189755413E-2"/>
    <n v="8"/>
    <n v="8"/>
    <x v="5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8"/>
    <s v="plays"/>
    <n v="1436380256"/>
    <x v="2037"/>
    <n v="1438037940"/>
    <d v="2015-07-27T22:59:00"/>
    <n v="5.2564814814812129E-2"/>
    <n v="8"/>
    <n v="7"/>
    <x v="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n v="1404769538"/>
    <x v="2038"/>
    <n v="1406509200"/>
    <d v="2014-07-28T01:00:00"/>
    <n v="5.5164320142050624E-2"/>
    <n v="7"/>
    <n v="7"/>
    <x v="2"/>
    <x v="5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8"/>
    <s v="plays"/>
    <n v="1441577825"/>
    <x v="2039"/>
    <n v="1444169825"/>
    <d v="2015-10-06T22:17:05"/>
    <n v="8.2191780821917804E-2"/>
    <n v="6"/>
    <n v="9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8"/>
    <s v="plays"/>
    <n v="1404680075"/>
    <x v="2040"/>
    <n v="1407506040"/>
    <d v="2014-08-08T13:54:00"/>
    <n v="8.9610762303405644E-2"/>
    <n v="6"/>
    <n v="7"/>
    <x v="2"/>
    <x v="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8"/>
    <s v="plays"/>
    <n v="1409030371"/>
    <x v="2041"/>
    <n v="1411874580"/>
    <d v="2014-09-28T03:23:00"/>
    <n v="9.0189275748358735E-2"/>
    <n v="26"/>
    <n v="8"/>
    <x v="2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n v="1339098689"/>
    <x v="2042"/>
    <n v="1340733600"/>
    <d v="2012-06-26T18:00:00"/>
    <n v="5.1842687721962225E-2"/>
    <n v="7"/>
    <n v="6"/>
    <x v="7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n v="1308336383"/>
    <x v="2043"/>
    <n v="1312224383"/>
    <d v="2011-08-01T18:46:23"/>
    <n v="0.12328767123287671"/>
    <n v="17"/>
    <n v="6"/>
    <x v="6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n v="1423090174"/>
    <x v="2044"/>
    <n v="1425682174"/>
    <d v="2015-03-06T22:49:34"/>
    <n v="8.2191780821917804E-2"/>
    <n v="4"/>
    <n v="2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8"/>
    <s v="plays"/>
    <n v="1424043347"/>
    <x v="2045"/>
    <n v="1427063747"/>
    <d v="2015-03-22T22:35:47"/>
    <n v="9.5776255707749267E-2"/>
    <n v="15"/>
    <n v="2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8"/>
    <s v="plays"/>
    <n v="1434478759"/>
    <x v="2046"/>
    <n v="1437934759"/>
    <d v="2015-07-26T18:19:19"/>
    <n v="0.1095890410958904"/>
    <n v="16"/>
    <n v="6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n v="1463032867"/>
    <x v="2047"/>
    <n v="1465192867"/>
    <d v="2016-06-06T06:01:07"/>
    <n v="6.8493150684931503E-2"/>
    <n v="12"/>
    <n v="5"/>
    <x v="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5"/>
    <s v="tabletop games"/>
    <n v="1438801210"/>
    <x v="2048"/>
    <n v="1441393210"/>
    <d v="2015-09-04T19:00:10"/>
    <n v="8.2191780821917804E-2"/>
    <n v="5"/>
    <n v="8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8"/>
    <s v="plays"/>
    <n v="1414599886"/>
    <x v="2049"/>
    <n v="1417057200"/>
    <d v="2014-11-27T03:00:00"/>
    <n v="7.7920915778787736E-2"/>
    <n v="29"/>
    <n v="10"/>
    <x v="2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8"/>
    <s v="plays"/>
    <n v="1419281610"/>
    <x v="2050"/>
    <n v="1421009610"/>
    <d v="2015-01-11T20:53:30"/>
    <n v="5.4794520547945202E-2"/>
    <n v="22"/>
    <n v="12"/>
    <x v="2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n v="1439530776"/>
    <x v="2051"/>
    <n v="1442264400"/>
    <d v="2015-09-14T21:00:00"/>
    <n v="8.6682648401809476E-2"/>
    <n v="14"/>
    <n v="8"/>
    <x v="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n v="1314989557"/>
    <x v="2052"/>
    <n v="1317438000"/>
    <d v="2011-10-01T03:00:00"/>
    <n v="7.7639618214105782E-2"/>
    <n v="2"/>
    <n v="9"/>
    <x v="6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8"/>
    <s v="plays"/>
    <n v="1406908078"/>
    <x v="2053"/>
    <n v="1409500078"/>
    <d v="2014-08-31T15:47:58"/>
    <n v="8.2191780821917804E-2"/>
    <n v="1"/>
    <n v="8"/>
    <x v="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n v="1396906530"/>
    <x v="2054"/>
    <n v="1399672800"/>
    <d v="2014-05-09T22:00:00"/>
    <n v="8.7717846270920927E-2"/>
    <n v="7"/>
    <n v="4"/>
    <x v="2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n v="1437950991"/>
    <x v="2055"/>
    <n v="1439246991"/>
    <d v="2015-08-10T22:49:51"/>
    <n v="4.1095890410958902E-2"/>
    <n v="26"/>
    <n v="7"/>
    <x v="1"/>
    <x v="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n v="1314947317"/>
    <x v="2056"/>
    <n v="1318633200"/>
    <d v="2011-10-14T23:00:00"/>
    <n v="0.11687858320650252"/>
    <n v="2"/>
    <n v="9"/>
    <x v="6"/>
    <x v="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n v="1436983912"/>
    <x v="2057"/>
    <n v="1442167912"/>
    <d v="2015-09-13T18:11:52"/>
    <n v="0.16438356164383561"/>
    <n v="15"/>
    <n v="7"/>
    <x v="1"/>
    <x v="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8"/>
    <s v="plays"/>
    <n v="1461320765"/>
    <x v="2058"/>
    <n v="1463394365"/>
    <d v="2016-05-16T10:26:05"/>
    <n v="6.575342465753424E-2"/>
    <n v="22"/>
    <n v="4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8"/>
    <s v="plays"/>
    <n v="1470948371"/>
    <x v="2059"/>
    <n v="1472676371"/>
    <d v="2016-08-31T20:46:11"/>
    <n v="5.4794520547945202E-2"/>
    <n v="11"/>
    <n v="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n v="1398971211"/>
    <x v="2060"/>
    <n v="1402896600"/>
    <d v="2014-06-16T05:30:00"/>
    <n v="0.12447326864534113"/>
    <n v="1"/>
    <n v="5"/>
    <x v="2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8"/>
    <s v="plays"/>
    <n v="1437682735"/>
    <x v="2061"/>
    <n v="1440274735"/>
    <d v="2015-08-22T20:18:55"/>
    <n v="8.2191780821917804E-2"/>
    <n v="23"/>
    <n v="7"/>
    <x v="1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8"/>
    <s v="plays"/>
    <n v="1401254055"/>
    <x v="2062"/>
    <n v="1403846055"/>
    <d v="2014-06-27T05:14:15"/>
    <n v="8.2191780821917804E-2"/>
    <n v="28"/>
    <n v="5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n v="1459523017"/>
    <x v="2063"/>
    <n v="1463111940"/>
    <d v="2016-05-13T03:59:00"/>
    <n v="0.11380400177576158"/>
    <n v="1"/>
    <n v="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n v="1364426260"/>
    <x v="2064"/>
    <n v="1365395580"/>
    <d v="2013-04-08T04:33:00"/>
    <n v="3.0736935565691466E-2"/>
    <n v="27"/>
    <n v="3"/>
    <x v="5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2"/>
    <s v="nonfiction"/>
    <n v="1405109966"/>
    <x v="2065"/>
    <n v="1407701966"/>
    <d v="2014-08-10T20:19:26"/>
    <n v="8.2191780821917804E-2"/>
    <n v="11"/>
    <n v="7"/>
    <x v="2"/>
    <x v="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n v="1417729152"/>
    <x v="2066"/>
    <n v="1422913152"/>
    <d v="2015-02-02T21:39:12"/>
    <n v="0.16438356164383561"/>
    <n v="4"/>
    <n v="12"/>
    <x v="2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8"/>
    <s v="plays"/>
    <n v="1435177840"/>
    <x v="2067"/>
    <n v="1437235200"/>
    <d v="2015-07-18T16:00:00"/>
    <n v="6.5238457635740349E-2"/>
    <n v="24"/>
    <n v="6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8"/>
    <s v="musical"/>
    <n v="1426199843"/>
    <x v="2068"/>
    <n v="1428552000"/>
    <d v="2015-04-09T04:00:00"/>
    <n v="7.4586409183174426E-2"/>
    <n v="12"/>
    <n v="3"/>
    <x v="1"/>
    <x v="1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8"/>
    <s v="plays"/>
    <n v="1400290255"/>
    <x v="2069"/>
    <n v="1402974000"/>
    <d v="2014-06-17T03:00:00"/>
    <n v="8.5100995687459283E-2"/>
    <n v="17"/>
    <n v="5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8"/>
    <s v="plays"/>
    <n v="1463337315"/>
    <x v="2070"/>
    <n v="1466463600"/>
    <d v="2016-06-20T23:00:00"/>
    <n v="9.9133847031960806E-2"/>
    <n v="15"/>
    <n v="5"/>
    <x v="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n v="1423935352"/>
    <x v="2071"/>
    <n v="1426523752"/>
    <d v="2015-03-16T16:35:52"/>
    <n v="8.2077625570782894E-2"/>
    <n v="14"/>
    <n v="2"/>
    <x v="1"/>
    <x v="4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8"/>
    <s v="plays"/>
    <n v="1422100503"/>
    <x v="2072"/>
    <n v="1424692503"/>
    <d v="2015-02-23T11:55:03"/>
    <n v="8.2191780821917804E-2"/>
    <n v="24"/>
    <n v="1"/>
    <x v="1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8"/>
    <s v="plays"/>
    <n v="1421183271"/>
    <x v="2073"/>
    <n v="1423456200"/>
    <d v="2015-02-09T04:30:00"/>
    <n v="7.2074105783863224E-2"/>
    <n v="13"/>
    <n v="1"/>
    <x v="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8"/>
    <s v="musical"/>
    <n v="1434113406"/>
    <x v="2074"/>
    <n v="1436587140"/>
    <d v="2015-07-11T03:59:00"/>
    <n v="7.8441590563177246E-2"/>
    <n v="12"/>
    <n v="6"/>
    <x v="1"/>
    <x v="3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8"/>
    <s v="plays"/>
    <n v="1459949080"/>
    <x v="2075"/>
    <n v="1461988740"/>
    <d v="2016-04-30T03:59:00"/>
    <n v="6.4677194317612222E-2"/>
    <n v="6"/>
    <n v="4"/>
    <x v="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8"/>
    <s v="spaces"/>
    <n v="1453406867"/>
    <x v="2076"/>
    <n v="1455998867"/>
    <d v="2016-02-20T20:07:47"/>
    <n v="8.2191780821917804E-2"/>
    <n v="21"/>
    <n v="1"/>
    <x v="0"/>
    <x v="9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8"/>
    <s v="plays"/>
    <n v="1401623376"/>
    <x v="2077"/>
    <n v="1405511376"/>
    <d v="2014-07-16T11:49:36"/>
    <n v="0.12328767123287671"/>
    <n v="1"/>
    <n v="6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n v="1306197066"/>
    <x v="2078"/>
    <n v="1309825866"/>
    <d v="2011-07-05T00:31:06"/>
    <n v="0.11506849315068493"/>
    <n v="24"/>
    <n v="5"/>
    <x v="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8"/>
    <s v="plays"/>
    <n v="1404749446"/>
    <x v="2079"/>
    <n v="1407106800"/>
    <d v="2014-08-03T23:00:00"/>
    <n v="7.4751204972104357E-2"/>
    <n v="7"/>
    <n v="7"/>
    <x v="2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n v="1338322571"/>
    <x v="2080"/>
    <n v="1340914571"/>
    <d v="2012-06-28T20:16:11"/>
    <n v="8.2191780821917804E-2"/>
    <n v="29"/>
    <n v="5"/>
    <x v="7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n v="1347913059"/>
    <x v="2081"/>
    <n v="1350505059"/>
    <d v="2012-10-17T20:17:39"/>
    <n v="8.2191780821917804E-2"/>
    <n v="17"/>
    <n v="9"/>
    <x v="7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n v="1328582635"/>
    <x v="2082"/>
    <n v="1331174635"/>
    <d v="2012-03-08T02:43:55"/>
    <n v="8.2191780821917804E-2"/>
    <n v="7"/>
    <n v="2"/>
    <x v="7"/>
    <x v="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8"/>
    <s v="plays"/>
    <n v="1430830793"/>
    <x v="2083"/>
    <n v="1433422793"/>
    <d v="2015-06-04T12:59:53"/>
    <n v="8.2191780821917804E-2"/>
    <n v="5"/>
    <n v="5"/>
    <x v="1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n v="1352845052"/>
    <x v="2084"/>
    <n v="1355437052"/>
    <d v="2012-12-13T22:17:32"/>
    <n v="8.2191780821917804E-2"/>
    <n v="13"/>
    <n v="11"/>
    <x v="7"/>
    <x v="6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n v="1447715284"/>
    <x v="2085"/>
    <n v="1450307284"/>
    <d v="2015-12-16T23:08:04"/>
    <n v="8.2191780821917804E-2"/>
    <n v="16"/>
    <n v="11"/>
    <x v="1"/>
    <x v="6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2"/>
    <s v="nonfiction"/>
    <n v="1447426912"/>
    <x v="2086"/>
    <n v="1450018912"/>
    <d v="2015-12-13T15:01:52"/>
    <n v="8.2191780821917804E-2"/>
    <n v="13"/>
    <n v="11"/>
    <x v="1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n v="1398873969"/>
    <x v="2087"/>
    <n v="1401253140"/>
    <d v="2014-05-28T04:59:00"/>
    <n v="7.544301750380801E-2"/>
    <n v="30"/>
    <n v="4"/>
    <x v="2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8"/>
    <s v="plays"/>
    <n v="1438617471"/>
    <x v="2088"/>
    <n v="1441857540"/>
    <d v="2015-09-10T03:59:00"/>
    <n v="0.10274191400305725"/>
    <n v="3"/>
    <n v="8"/>
    <x v="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8"/>
    <s v="spaces"/>
    <n v="1469428881"/>
    <x v="2089"/>
    <n v="1472020881"/>
    <d v="2016-08-24T06:41:21"/>
    <n v="8.2191780821917804E-2"/>
    <n v="25"/>
    <n v="7"/>
    <x v="0"/>
    <x v="5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n v="1459363465"/>
    <x v="2090"/>
    <n v="1461955465"/>
    <d v="2016-04-29T18:44:25"/>
    <n v="8.2191780821917804E-2"/>
    <n v="30"/>
    <n v="3"/>
    <x v="0"/>
    <x v="1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8"/>
    <s v="plays"/>
    <n v="1441606869"/>
    <x v="2091"/>
    <n v="1443826800"/>
    <d v="2015-10-02T23:00:00"/>
    <n v="7.0393550228299601E-2"/>
    <n v="7"/>
    <n v="9"/>
    <x v="1"/>
    <x v="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8"/>
    <s v="plays"/>
    <n v="1409900445"/>
    <x v="2092"/>
    <n v="1412492445"/>
    <d v="2014-10-05T07:00:45"/>
    <n v="8.2191780821917804E-2"/>
    <n v="5"/>
    <n v="9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8"/>
    <s v="plays"/>
    <n v="1483124208"/>
    <x v="2093"/>
    <n v="1485991860"/>
    <d v="2017-02-01T23:31:00"/>
    <n v="9.0932648401840566E-2"/>
    <n v="30"/>
    <n v="12"/>
    <x v="0"/>
    <x v="8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n v="1307862499"/>
    <x v="2094"/>
    <n v="1310454499"/>
    <d v="2011-07-12T07:08:19"/>
    <n v="8.2191780821917804E-2"/>
    <n v="12"/>
    <n v="6"/>
    <x v="6"/>
    <x v="3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n v="1437668354"/>
    <x v="2095"/>
    <n v="1439611140"/>
    <d v="2015-08-15T03:59:00"/>
    <n v="6.1605339928981463E-2"/>
    <n v="23"/>
    <n v="7"/>
    <x v="1"/>
    <x v="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8"/>
    <s v="plays"/>
    <n v="1407787774"/>
    <x v="2096"/>
    <n v="1410379774"/>
    <d v="2014-09-10T20:09:34"/>
    <n v="8.2191780821917804E-2"/>
    <n v="11"/>
    <n v="8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8"/>
    <s v="plays"/>
    <n v="1426188159"/>
    <x v="2097"/>
    <n v="1428780159"/>
    <d v="2015-04-11T19:22:39"/>
    <n v="8.2191780821917804E-2"/>
    <n v="12"/>
    <n v="3"/>
    <x v="1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8"/>
    <s v="plays"/>
    <n v="1405378414"/>
    <x v="2098"/>
    <n v="1409266414"/>
    <d v="2014-08-28T22:53:34"/>
    <n v="0.12328767123287671"/>
    <n v="14"/>
    <n v="7"/>
    <x v="2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7"/>
    <s v="photobooks"/>
    <n v="1470348775"/>
    <x v="2099"/>
    <n v="1472270340"/>
    <d v="2016-08-27T03:59:00"/>
    <n v="6.0932426433292636E-2"/>
    <n v="4"/>
    <n v="8"/>
    <x v="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n v="1349335284"/>
    <x v="2100"/>
    <n v="1351495284"/>
    <d v="2012-10-29T07:21:24"/>
    <n v="6.8493150684931503E-2"/>
    <n v="4"/>
    <n v="10"/>
    <x v="7"/>
    <x v="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n v="1367352787"/>
    <x v="2101"/>
    <n v="1372536787"/>
    <d v="2013-06-29T20:13:07"/>
    <n v="0.16438356164383561"/>
    <n v="30"/>
    <n v="4"/>
    <x v="5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n v="1381265883"/>
    <x v="2102"/>
    <n v="1383861483"/>
    <d v="2013-11-07T21:58:03"/>
    <n v="8.2305936073052713E-2"/>
    <n v="8"/>
    <n v="10"/>
    <x v="5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8"/>
    <s v="plays"/>
    <n v="1468122163"/>
    <x v="2103"/>
    <n v="1470801600"/>
    <d v="2016-08-10T04:00:00"/>
    <n v="8.4964389903614393E-2"/>
    <n v="10"/>
    <n v="7"/>
    <x v="0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8"/>
    <s v="musical"/>
    <n v="1421105608"/>
    <x v="2104"/>
    <n v="1423555140"/>
    <d v="2015-02-10T07:59:00"/>
    <n v="7.7674150177575035E-2"/>
    <n v="12"/>
    <n v="1"/>
    <x v="1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8"/>
    <s v="plays"/>
    <n v="1434475476"/>
    <x v="2105"/>
    <n v="1437067476"/>
    <d v="2015-07-16T17:24:36"/>
    <n v="8.2191780821917804E-2"/>
    <n v="16"/>
    <n v="6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8"/>
    <s v="plays"/>
    <n v="1403105724"/>
    <x v="2106"/>
    <n v="1408289724"/>
    <d v="2014-08-17T15:35:24"/>
    <n v="0.16438356164383561"/>
    <n v="18"/>
    <n v="6"/>
    <x v="2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n v="1327523638"/>
    <x v="2107"/>
    <n v="1330115638"/>
    <d v="2012-02-24T20:33:58"/>
    <n v="8.2191780821917804E-2"/>
    <n v="25"/>
    <n v="1"/>
    <x v="7"/>
    <x v="9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n v="1478018050"/>
    <x v="2108"/>
    <n v="1480613650"/>
    <d v="2016-12-01T17:34:10"/>
    <n v="8.2305936073052713E-2"/>
    <n v="1"/>
    <n v="11"/>
    <x v="0"/>
    <x v="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n v="1386882145"/>
    <x v="2109"/>
    <n v="1389474145"/>
    <d v="2014-01-11T21:02:25"/>
    <n v="8.2191780821917804E-2"/>
    <n v="12"/>
    <n v="12"/>
    <x v="5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8"/>
    <s v="plays"/>
    <n v="1418142696"/>
    <x v="2110"/>
    <n v="1420734696"/>
    <d v="2015-01-08T16:31:36"/>
    <n v="8.2191780821917804E-2"/>
    <n v="9"/>
    <n v="12"/>
    <x v="2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n v="1268337744"/>
    <x v="2111"/>
    <n v="1276110000"/>
    <d v="2010-06-09T19:00:00"/>
    <n v="0.24645662100456195"/>
    <n v="11"/>
    <n v="3"/>
    <x v="8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n v="1400636279"/>
    <x v="2112"/>
    <n v="1403660279"/>
    <d v="2014-06-25T01:37:59"/>
    <n v="9.5890410958904104E-2"/>
    <n v="21"/>
    <n v="5"/>
    <x v="2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n v="1332182301"/>
    <x v="2113"/>
    <n v="1333391901"/>
    <d v="2012-04-02T18:38:21"/>
    <n v="3.8356164383561646E-2"/>
    <n v="19"/>
    <n v="3"/>
    <x v="7"/>
    <x v="1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n v="1303706001"/>
    <x v="2114"/>
    <n v="1306994340"/>
    <d v="2011-06-02T05:59:00"/>
    <n v="0.1042725456620994"/>
    <n v="25"/>
    <n v="4"/>
    <x v="6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8"/>
    <s v="spaces"/>
    <n v="1451887397"/>
    <x v="2115"/>
    <n v="1457071397"/>
    <d v="2016-03-04T06:03:17"/>
    <n v="0.16438356164383561"/>
    <n v="4"/>
    <n v="1"/>
    <x v="0"/>
    <x v="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8"/>
    <s v="plays"/>
    <n v="1440082649"/>
    <x v="2116"/>
    <n v="1444060800"/>
    <d v="2015-10-05T16:00:00"/>
    <n v="0.12614634069000141"/>
    <n v="20"/>
    <n v="8"/>
    <x v="1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8"/>
    <s v="plays"/>
    <n v="1428436410"/>
    <x v="2117"/>
    <n v="1430348400"/>
    <d v="2015-04-29T23:00:00"/>
    <n v="6.0628805175018563E-2"/>
    <n v="7"/>
    <n v="4"/>
    <x v="1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8"/>
    <s v="plays"/>
    <n v="1436172207"/>
    <x v="2118"/>
    <n v="1438764207"/>
    <d v="2015-08-05T08:43:27"/>
    <n v="8.2191780821917804E-2"/>
    <n v="6"/>
    <n v="7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n v="1415838311"/>
    <x v="2119"/>
    <n v="1418430311"/>
    <d v="2014-12-13T00:25:11"/>
    <n v="8.2191780821917804E-2"/>
    <n v="13"/>
    <n v="11"/>
    <x v="2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8"/>
    <s v="plays"/>
    <n v="1402584846"/>
    <x v="2120"/>
    <n v="1404312846"/>
    <d v="2014-07-02T14:54:06"/>
    <n v="5.4794520547945202E-2"/>
    <n v="12"/>
    <n v="6"/>
    <x v="2"/>
    <x v="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n v="1437747295"/>
    <x v="2121"/>
    <n v="1440339295"/>
    <d v="2015-08-23T14:14:55"/>
    <n v="8.2191780821917804E-2"/>
    <n v="24"/>
    <n v="7"/>
    <x v="1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8"/>
    <s v="plays"/>
    <n v="1484843948"/>
    <x v="2122"/>
    <n v="1487286000"/>
    <d v="2017-02-16T23:00:00"/>
    <n v="7.7436960933527477E-2"/>
    <n v="19"/>
    <n v="1"/>
    <x v="3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8"/>
    <s v="spaces"/>
    <n v="1434399533"/>
    <x v="2123"/>
    <n v="1439583533"/>
    <d v="2015-08-14T20:18:53"/>
    <n v="0.16438356164383561"/>
    <n v="15"/>
    <n v="6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n v="1396974355"/>
    <x v="2124"/>
    <n v="1400862355"/>
    <d v="2014-05-23T16:25:55"/>
    <n v="0.12328767123287671"/>
    <n v="8"/>
    <n v="4"/>
    <x v="2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n v="1328749249"/>
    <x v="2125"/>
    <n v="1331697540"/>
    <d v="2012-03-14T03:59:00"/>
    <n v="9.3489694317614613E-2"/>
    <n v="9"/>
    <n v="2"/>
    <x v="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8"/>
    <s v="plays"/>
    <n v="1480370433"/>
    <x v="2126"/>
    <n v="1482962433"/>
    <d v="2016-12-28T22:00:33"/>
    <n v="8.2191780821917804E-2"/>
    <n v="28"/>
    <n v="11"/>
    <x v="0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8"/>
    <s v="plays"/>
    <n v="1451839080"/>
    <x v="2127"/>
    <n v="1454431080"/>
    <d v="2016-02-02T16:38:00"/>
    <n v="8.2191780821917804E-2"/>
    <n v="3"/>
    <n v="1"/>
    <x v="0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n v="1321978335"/>
    <x v="2128"/>
    <n v="1327133580"/>
    <d v="2012-01-21T08:13:00"/>
    <n v="0.16347174657535044"/>
    <n v="22"/>
    <n v="11"/>
    <x v="6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n v="1321578051"/>
    <x v="2129"/>
    <n v="1324169940"/>
    <d v="2011-12-18T00:59:00"/>
    <n v="8.2188261035002111E-2"/>
    <n v="18"/>
    <n v="11"/>
    <x v="6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n v="1255730520"/>
    <x v="2130"/>
    <n v="1258955940"/>
    <d v="2009-11-23T05:59:00"/>
    <n v="0.10227739726026201"/>
    <n v="16"/>
    <n v="10"/>
    <x v="4"/>
    <x v="1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n v="1435041997"/>
    <x v="2131"/>
    <n v="1437633997"/>
    <d v="2015-07-23T06:46:37"/>
    <n v="8.2191780821917804E-2"/>
    <n v="23"/>
    <n v="6"/>
    <x v="1"/>
    <x v="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n v="1427390901"/>
    <x v="2132"/>
    <n v="1430452740"/>
    <d v="2015-05-01T03:59:00"/>
    <n v="9.7090277777767853E-2"/>
    <n v="26"/>
    <n v="3"/>
    <x v="1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8"/>
    <s v="plays"/>
    <n v="1465866707"/>
    <x v="2133"/>
    <n v="1467681107"/>
    <d v="2016-07-05T01:11:47"/>
    <n v="5.7534246575342465E-2"/>
    <n v="14"/>
    <n v="6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8"/>
    <s v="plays"/>
    <n v="1473789627"/>
    <x v="2134"/>
    <n v="1476381627"/>
    <d v="2016-10-13T18:00:27"/>
    <n v="8.2191780821917804E-2"/>
    <n v="13"/>
    <n v="9"/>
    <x v="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n v="1294818561"/>
    <x v="2135"/>
    <n v="1299138561"/>
    <d v="2011-03-03T07:49:21"/>
    <n v="0.13698630136986301"/>
    <n v="12"/>
    <n v="1"/>
    <x v="6"/>
    <x v="9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n v="1412530422"/>
    <x v="2136"/>
    <n v="1415126022"/>
    <d v="2014-11-04T18:33:42"/>
    <n v="8.2305936073052713E-2"/>
    <n v="5"/>
    <n v="10"/>
    <x v="2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n v="1382701793"/>
    <x v="2137"/>
    <n v="1385297393"/>
    <d v="2013-11-24T12:49:53"/>
    <n v="8.2305936073052713E-2"/>
    <n v="25"/>
    <n v="10"/>
    <x v="5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8"/>
    <s v="plays"/>
    <n v="1439835595"/>
    <x v="2138"/>
    <n v="1441995595"/>
    <d v="2015-09-11T18:19:55"/>
    <n v="6.8493150684931503E-2"/>
    <n v="17"/>
    <n v="8"/>
    <x v="1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8"/>
    <s v="plays"/>
    <n v="1400272580"/>
    <x v="2139"/>
    <n v="1404273540"/>
    <d v="2014-07-02T03:59:00"/>
    <n v="0.12686960933537045"/>
    <n v="16"/>
    <n v="5"/>
    <x v="2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n v="1467464614"/>
    <x v="2140"/>
    <n v="1470056614"/>
    <d v="2016-08-01T13:03:34"/>
    <n v="8.2191780821917804E-2"/>
    <n v="2"/>
    <n v="7"/>
    <x v="0"/>
    <x v="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7"/>
    <s v="photobooks"/>
    <n v="1424185520"/>
    <x v="2141"/>
    <n v="1426773920"/>
    <d v="2015-03-19T14:05:20"/>
    <n v="8.2077625570782894E-2"/>
    <n v="17"/>
    <n v="2"/>
    <x v="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n v="1311380313"/>
    <x v="2142"/>
    <n v="1312182000"/>
    <d v="2011-08-01T07:00:00"/>
    <n v="2.5421328006084206E-2"/>
    <n v="23"/>
    <n v="7"/>
    <x v="6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n v="1321200332"/>
    <x v="2143"/>
    <n v="1323838740"/>
    <d v="2011-12-14T04:59:00"/>
    <n v="8.3663368848298378E-2"/>
    <n v="13"/>
    <n v="11"/>
    <x v="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n v="1290281691"/>
    <x v="2144"/>
    <n v="1293857940"/>
    <d v="2011-01-01T04:59:00"/>
    <n v="0.1134021118721424"/>
    <n v="20"/>
    <n v="11"/>
    <x v="8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8"/>
    <s v="plays"/>
    <n v="1404769819"/>
    <x v="2145"/>
    <n v="1407360720"/>
    <d v="2014-08-06T21:32:00"/>
    <n v="8.2156931760534319E-2"/>
    <n v="7"/>
    <n v="7"/>
    <x v="2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8"/>
    <s v="spaces"/>
    <n v="1433747376"/>
    <x v="2146"/>
    <n v="1437429600"/>
    <d v="2015-07-20T22:00:00"/>
    <n v="0.11676255707762186"/>
    <n v="8"/>
    <n v="6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8"/>
    <s v="plays"/>
    <n v="1404233159"/>
    <x v="2147"/>
    <n v="1406825159"/>
    <d v="2014-07-31T16:45:59"/>
    <n v="8.2191780821917804E-2"/>
    <n v="1"/>
    <n v="7"/>
    <x v="2"/>
    <x v="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8"/>
    <s v="spaces"/>
    <n v="1400694790"/>
    <x v="2148"/>
    <n v="1403301660"/>
    <d v="2014-06-20T22:01:00"/>
    <n v="8.2663305428705161E-2"/>
    <n v="21"/>
    <n v="5"/>
    <x v="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n v="1326728235"/>
    <x v="2149"/>
    <n v="1329320235"/>
    <d v="2012-02-15T15:37:15"/>
    <n v="8.2191780821917804E-2"/>
    <n v="16"/>
    <n v="1"/>
    <x v="7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8"/>
    <s v="plays"/>
    <n v="1467973256"/>
    <x v="2150"/>
    <n v="1470092340"/>
    <d v="2016-08-01T22:59:00"/>
    <n v="6.7195712836129962E-2"/>
    <n v="8"/>
    <n v="7"/>
    <x v="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n v="1300916220"/>
    <x v="2151"/>
    <n v="1303801140"/>
    <d v="2011-04-26T06:59:00"/>
    <n v="9.1480213089818962E-2"/>
    <n v="23"/>
    <n v="3"/>
    <x v="6"/>
    <x v="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n v="1342494445"/>
    <x v="2152"/>
    <n v="1345086445"/>
    <d v="2012-08-16T03:07:25"/>
    <n v="8.2191780821917804E-2"/>
    <n v="17"/>
    <n v="7"/>
    <x v="7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8"/>
    <s v="plays"/>
    <n v="1439322412"/>
    <x v="2153"/>
    <n v="1441547220"/>
    <d v="2015-09-06T13:47:00"/>
    <n v="7.0548198883794891E-2"/>
    <n v="11"/>
    <n v="8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8"/>
    <s v="plays"/>
    <n v="1428526049"/>
    <x v="2154"/>
    <n v="1431204449"/>
    <d v="2015-05-09T20:47:29"/>
    <n v="8.4931506849315067E-2"/>
    <n v="8"/>
    <n v="4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8"/>
    <s v="plays"/>
    <n v="1474273294"/>
    <x v="2155"/>
    <n v="1476939300"/>
    <d v="2016-10-20T04:55:00"/>
    <n v="8.4538495687453696E-2"/>
    <n v="19"/>
    <n v="9"/>
    <x v="0"/>
    <x v="7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8"/>
    <s v="plays"/>
    <n v="1441452184"/>
    <x v="2156"/>
    <n v="1443499140"/>
    <d v="2015-09-29T03:59:00"/>
    <n v="6.4908548959926385E-2"/>
    <n v="5"/>
    <n v="9"/>
    <x v="1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6"/>
    <s v="small batch"/>
    <n v="1480480167"/>
    <x v="2157"/>
    <n v="1483417020"/>
    <d v="2017-01-03T04:17:00"/>
    <n v="9.3126997716879559E-2"/>
    <n v="30"/>
    <n v="11"/>
    <x v="0"/>
    <x v="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8"/>
    <s v="plays"/>
    <n v="1425590357"/>
    <x v="2158"/>
    <n v="1428178757"/>
    <d v="2015-04-04T20:19:17"/>
    <n v="8.2077625570782894E-2"/>
    <n v="5"/>
    <n v="3"/>
    <x v="1"/>
    <x v="1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8"/>
    <s v="plays"/>
    <n v="1432083616"/>
    <x v="2159"/>
    <n v="1434675616"/>
    <d v="2015-06-19T01:00:16"/>
    <n v="8.2191780821917804E-2"/>
    <n v="20"/>
    <n v="5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8"/>
    <s v="plays"/>
    <n v="1410791216"/>
    <x v="2160"/>
    <n v="1413383216"/>
    <d v="2014-10-15T14:26:56"/>
    <n v="8.2191780821917804E-2"/>
    <n v="15"/>
    <n v="9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8"/>
    <s v="plays"/>
    <n v="1413412084"/>
    <x v="2161"/>
    <n v="1415230084"/>
    <d v="2014-11-05T23:28:04"/>
    <n v="5.7648401826477375E-2"/>
    <n v="15"/>
    <n v="10"/>
    <x v="2"/>
    <x v="1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n v="1384186483"/>
    <x v="2162"/>
    <n v="1386778483"/>
    <d v="2013-12-11T16:14:43"/>
    <n v="8.2191780821917804E-2"/>
    <n v="11"/>
    <n v="11"/>
    <x v="5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n v="1339158569"/>
    <x v="2163"/>
    <n v="1341750569"/>
    <d v="2012-07-08T12:29:29"/>
    <n v="8.2191780821917804E-2"/>
    <n v="8"/>
    <n v="6"/>
    <x v="7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8"/>
    <s v="plays"/>
    <n v="1429722209"/>
    <x v="2164"/>
    <n v="1432314209"/>
    <d v="2015-05-22T17:03:29"/>
    <n v="8.2191780821917804E-2"/>
    <n v="22"/>
    <n v="4"/>
    <x v="1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8"/>
    <s v="plays"/>
    <n v="1486411204"/>
    <x v="2165"/>
    <n v="1489352400"/>
    <d v="2017-03-12T21:00:00"/>
    <n v="9.3264713343484046E-2"/>
    <n v="6"/>
    <n v="2"/>
    <x v="3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6"/>
    <s v="small batch"/>
    <n v="1486183808"/>
    <x v="2166"/>
    <n v="1489207808"/>
    <d v="2017-03-11T04:50:08"/>
    <n v="9.5890410958904104E-2"/>
    <n v="4"/>
    <n v="2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n v="1439392406"/>
    <x v="2167"/>
    <n v="1444276740"/>
    <d v="2015-10-08T03:59:00"/>
    <n v="0.15488121511924163"/>
    <n v="12"/>
    <n v="8"/>
    <x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8"/>
    <s v="plays"/>
    <n v="1484715366"/>
    <x v="2168"/>
    <n v="1487347500"/>
    <d v="2017-02-17T16:05:00"/>
    <n v="8.3464421613392265E-2"/>
    <n v="18"/>
    <n v="1"/>
    <x v="3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n v="1331348404"/>
    <x v="2169"/>
    <n v="1336528804"/>
    <d v="2012-05-09T02:00:04"/>
    <n v="0.16426940639270071"/>
    <n v="10"/>
    <n v="3"/>
    <x v="7"/>
    <x v="1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8"/>
    <s v="plays"/>
    <n v="1404140667"/>
    <x v="2170"/>
    <n v="1405915140"/>
    <d v="2014-07-21T03:59:00"/>
    <n v="5.6268169710808114E-2"/>
    <n v="30"/>
    <n v="6"/>
    <x v="2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7"/>
    <s v="photobooks"/>
    <n v="1431605351"/>
    <x v="2171"/>
    <n v="1434197351"/>
    <d v="2015-06-13T12:09:11"/>
    <n v="8.2191780821917804E-2"/>
    <n v="14"/>
    <n v="5"/>
    <x v="1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8"/>
    <s v="plays"/>
    <n v="1398283307"/>
    <x v="2172"/>
    <n v="1400875307"/>
    <d v="2014-05-23T20:01:47"/>
    <n v="8.2191780821917804E-2"/>
    <n v="23"/>
    <n v="4"/>
    <x v="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8"/>
    <s v="spaces"/>
    <n v="1468450409"/>
    <x v="2173"/>
    <n v="1472338409"/>
    <d v="2016-08-27T22:53:29"/>
    <n v="0.12328767123287671"/>
    <n v="13"/>
    <n v="7"/>
    <x v="0"/>
    <x v="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n v="1384384136"/>
    <x v="2174"/>
    <n v="1388617736"/>
    <d v="2014-01-01T23:08:56"/>
    <n v="0.13424657534246576"/>
    <n v="13"/>
    <n v="11"/>
    <x v="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8"/>
    <s v="musical"/>
    <n v="1467468008"/>
    <x v="2175"/>
    <n v="1472490000"/>
    <d v="2016-08-29T17:00:00"/>
    <n v="0.15924632166411046"/>
    <n v="2"/>
    <n v="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8"/>
    <s v="plays"/>
    <n v="1323211621"/>
    <x v="2176"/>
    <n v="1328029200"/>
    <d v="2012-01-31T17:00:00"/>
    <n v="0.15276442795536602"/>
    <n v="6"/>
    <n v="12"/>
    <x v="6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n v="1339109212"/>
    <x v="2177"/>
    <n v="1341964080"/>
    <d v="2012-07-10T23:48:00"/>
    <n v="9.0527270421105088E-2"/>
    <n v="7"/>
    <n v="6"/>
    <x v="7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n v="1312823571"/>
    <x v="2178"/>
    <n v="1315450800"/>
    <d v="2011-09-08T03:00:00"/>
    <n v="8.330888508371323E-2"/>
    <n v="8"/>
    <n v="8"/>
    <x v="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n v="1345056003"/>
    <x v="2179"/>
    <n v="1349203203"/>
    <d v="2012-10-02T18:40:03"/>
    <n v="0.13150684931506848"/>
    <n v="15"/>
    <n v="8"/>
    <x v="7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8"/>
    <s v="musical"/>
    <n v="1428415264"/>
    <x v="2180"/>
    <n v="1431007264"/>
    <d v="2015-05-07T14:01:04"/>
    <n v="8.2191780821917804E-2"/>
    <n v="7"/>
    <n v="4"/>
    <x v="1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n v="1400175682"/>
    <x v="2181"/>
    <n v="1403026882"/>
    <d v="2014-06-17T17:41:22"/>
    <n v="9.0410958904109592E-2"/>
    <n v="15"/>
    <n v="5"/>
    <x v="2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n v="1378516918"/>
    <x v="2182"/>
    <n v="1381108918"/>
    <d v="2013-10-07T01:21:58"/>
    <n v="8.2191780821917804E-2"/>
    <n v="7"/>
    <n v="9"/>
    <x v="5"/>
    <x v="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n v="1403051888"/>
    <x v="2183"/>
    <n v="1405259940"/>
    <d v="2014-07-13T13:59:00"/>
    <n v="7.0016869609339852E-2"/>
    <n v="18"/>
    <n v="6"/>
    <x v="2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8"/>
    <s v="plays"/>
    <n v="1462603021"/>
    <x v="2184"/>
    <n v="1465940580"/>
    <d v="2016-06-14T21:43:00"/>
    <n v="0.10583330162353127"/>
    <n v="7"/>
    <n v="5"/>
    <x v="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n v="1448471221"/>
    <x v="2185"/>
    <n v="1451063221"/>
    <d v="2015-12-25T17:07:01"/>
    <n v="8.2191780821917804E-2"/>
    <n v="25"/>
    <n v="11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n v="1481175482"/>
    <x v="2186"/>
    <n v="1483203540"/>
    <d v="2016-12-31T16:59:00"/>
    <n v="6.4309297311012092E-2"/>
    <n v="8"/>
    <n v="12"/>
    <x v="0"/>
    <x v="8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n v="1390083017"/>
    <x v="2187"/>
    <n v="1392675017"/>
    <d v="2014-02-17T22:10:17"/>
    <n v="8.2191780821917804E-2"/>
    <n v="18"/>
    <n v="1"/>
    <x v="2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n v="1288160403"/>
    <x v="2188"/>
    <n v="1295928000"/>
    <d v="2011-01-25T04:00:00"/>
    <n v="0.24630888508370047"/>
    <n v="27"/>
    <n v="10"/>
    <x v="8"/>
    <x v="1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n v="1404932105"/>
    <x v="2189"/>
    <n v="1405746000"/>
    <d v="2014-07-19T05:00:00"/>
    <n v="2.5808441146633315E-2"/>
    <n v="9"/>
    <n v="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n v="1463965557"/>
    <x v="2190"/>
    <n v="1466557557"/>
    <d v="2016-06-22T01:05:57"/>
    <n v="8.2191780821917804E-2"/>
    <n v="23"/>
    <n v="5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n v="1404295310"/>
    <x v="2191"/>
    <n v="1406887310"/>
    <d v="2014-08-01T10:01:50"/>
    <n v="8.2191780821917804E-2"/>
    <n v="2"/>
    <n v="7"/>
    <x v="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n v="1437411820"/>
    <x v="2192"/>
    <n v="1440003820"/>
    <d v="2015-08-19T17:03:40"/>
    <n v="8.2191780821917804E-2"/>
    <n v="20"/>
    <n v="7"/>
    <x v="1"/>
    <x v="5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n v="1424275632"/>
    <x v="2193"/>
    <n v="1426864032"/>
    <d v="2015-03-20T15:07:12"/>
    <n v="8.2077625570802837E-2"/>
    <n v="18"/>
    <n v="2"/>
    <x v="1"/>
    <x v="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n v="1466424131"/>
    <x v="2194"/>
    <n v="1469016131"/>
    <d v="2016-07-20T12:02:11"/>
    <n v="8.2191780821917804E-2"/>
    <n v="20"/>
    <n v="6"/>
    <x v="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n v="1430751850"/>
    <x v="2195"/>
    <n v="1433343850"/>
    <d v="2015-06-03T15:04:10"/>
    <n v="8.2191780821917804E-2"/>
    <n v="4"/>
    <n v="5"/>
    <x v="1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n v="1293158438"/>
    <x v="2196"/>
    <n v="1300930838"/>
    <d v="2011-03-24T01:40:38"/>
    <n v="0.24646118721461852"/>
    <n v="24"/>
    <n v="12"/>
    <x v="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n v="1335194944"/>
    <x v="2197"/>
    <n v="1337786944"/>
    <d v="2012-05-23T15:29:04"/>
    <n v="8.2191780821917804E-2"/>
    <n v="23"/>
    <n v="4"/>
    <x v="7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n v="1345664294"/>
    <x v="2198"/>
    <n v="1348256294"/>
    <d v="2012-09-21T19:38:14"/>
    <n v="8.2191780821917804E-2"/>
    <n v="22"/>
    <n v="8"/>
    <x v="7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8"/>
    <s v="musical"/>
    <n v="1397133386"/>
    <x v="2199"/>
    <n v="1399293386"/>
    <d v="2014-05-05T12:36:26"/>
    <n v="6.8493150684931503E-2"/>
    <n v="10"/>
    <n v="4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n v="1445870951"/>
    <x v="2200"/>
    <n v="1448466551"/>
    <d v="2015-11-25T15:49:11"/>
    <n v="8.2305936073072655E-2"/>
    <n v="26"/>
    <n v="10"/>
    <x v="1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7"/>
    <s v="photobooks"/>
    <n v="1403169278"/>
    <x v="2201"/>
    <n v="1405761278"/>
    <d v="2014-07-19T09:14:38"/>
    <n v="8.2191780821917804E-2"/>
    <n v="19"/>
    <n v="6"/>
    <x v="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n v="1384920804"/>
    <x v="2202"/>
    <n v="1387688400"/>
    <d v="2013-12-22T05:00:00"/>
    <n v="8.7759893455112842E-2"/>
    <n v="20"/>
    <n v="11"/>
    <x v="5"/>
    <x v="6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8"/>
    <s v="plays"/>
    <n v="1424280899"/>
    <x v="2203"/>
    <n v="1426870560"/>
    <d v="2015-03-20T16:56:00"/>
    <n v="8.2117611618452602E-2"/>
    <n v="18"/>
    <n v="2"/>
    <x v="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n v="1372437089"/>
    <x v="2204"/>
    <n v="1377621089"/>
    <d v="2013-08-27T16:31:29"/>
    <n v="0.16438356164383561"/>
    <n v="28"/>
    <n v="6"/>
    <x v="5"/>
    <x v="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7"/>
    <s v="photobooks"/>
    <n v="1464209261"/>
    <x v="2205"/>
    <n v="1465505261"/>
    <d v="2016-06-09T20:47:41"/>
    <n v="4.1095890410958902E-2"/>
    <n v="25"/>
    <n v="5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8"/>
    <s v="plays"/>
    <n v="1402910965"/>
    <x v="2206"/>
    <n v="1406113200"/>
    <d v="2014-07-23T11:00:00"/>
    <n v="0.10154220573313069"/>
    <n v="16"/>
    <n v="6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8"/>
    <s v="musical"/>
    <n v="1399923198"/>
    <x v="2207"/>
    <n v="1402515198"/>
    <d v="2014-06-11T19:33:18"/>
    <n v="8.2191780821917804E-2"/>
    <n v="12"/>
    <n v="5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8"/>
    <s v="plays"/>
    <n v="1407789908"/>
    <x v="2208"/>
    <n v="1408999508"/>
    <d v="2014-08-25T20:45:08"/>
    <n v="3.8356164383561646E-2"/>
    <n v="11"/>
    <n v="8"/>
    <x v="2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n v="1372296436"/>
    <x v="2209"/>
    <n v="1374888436"/>
    <d v="2013-07-27T01:27:16"/>
    <n v="8.2191780821917804E-2"/>
    <n v="27"/>
    <n v="6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6"/>
    <s v="small batch"/>
    <n v="1401485484"/>
    <x v="2210"/>
    <n v="1404077484"/>
    <d v="2014-06-29T21:31:24"/>
    <n v="8.2191780821917804E-2"/>
    <n v="30"/>
    <n v="5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8"/>
    <s v="plays"/>
    <n v="1422903563"/>
    <x v="2211"/>
    <n v="1425495563"/>
    <d v="2015-03-04T18:59:23"/>
    <n v="8.2191780821917804E-2"/>
    <n v="2"/>
    <n v="2"/>
    <x v="1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8"/>
    <s v="plays"/>
    <n v="1483012918"/>
    <x v="2212"/>
    <n v="1484740918"/>
    <d v="2017-01-18T12:01:58"/>
    <n v="5.4794520547945202E-2"/>
    <n v="29"/>
    <n v="12"/>
    <x v="0"/>
    <x v="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8"/>
    <s v="plays"/>
    <n v="1424477934"/>
    <x v="2213"/>
    <n v="1426132800"/>
    <d v="2015-03-12T04:00:00"/>
    <n v="5.2475456621024236E-2"/>
    <n v="21"/>
    <n v="2"/>
    <x v="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8"/>
    <s v="spaces"/>
    <n v="1454098976"/>
    <x v="2214"/>
    <n v="1456811940"/>
    <d v="2016-03-01T05:59:00"/>
    <n v="8.6027524099435676E-2"/>
    <n v="29"/>
    <n v="1"/>
    <x v="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8"/>
    <s v="spaces"/>
    <n v="1450760719"/>
    <x v="2215"/>
    <n v="1453352719"/>
    <d v="2016-01-21T05:05:19"/>
    <n v="8.2191780821917804E-2"/>
    <n v="22"/>
    <n v="12"/>
    <x v="1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n v="1423710308"/>
    <x v="2216"/>
    <n v="1426298708"/>
    <d v="2015-03-14T02:05:08"/>
    <n v="8.2077625570762966E-2"/>
    <n v="12"/>
    <n v="2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n v="1383337267"/>
    <x v="2217"/>
    <n v="1385932867"/>
    <d v="2013-12-01T21:21:07"/>
    <n v="8.2305936073052713E-2"/>
    <n v="1"/>
    <n v="11"/>
    <x v="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n v="1263679492"/>
    <x v="2218"/>
    <n v="1266876000"/>
    <d v="2010-02-22T22:00:00"/>
    <n v="0.10136060375442779"/>
    <n v="16"/>
    <n v="1"/>
    <x v="8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n v="1428423757"/>
    <x v="2219"/>
    <n v="1431716400"/>
    <d v="2015-05-15T19:00:00"/>
    <n v="0.1044090246068065"/>
    <n v="7"/>
    <n v="4"/>
    <x v="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n v="1445539113"/>
    <x v="2220"/>
    <n v="1446451200"/>
    <d v="2015-11-02T08:00:00"/>
    <n v="2.8922089041080741E-2"/>
    <n v="22"/>
    <n v="10"/>
    <x v="1"/>
    <x v="1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8"/>
    <s v="plays"/>
    <n v="1413406695"/>
    <x v="2221"/>
    <n v="1415385000"/>
    <d v="2014-11-07T18:30:00"/>
    <n v="6.2731640030448926E-2"/>
    <n v="15"/>
    <n v="10"/>
    <x v="2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n v="1464224867"/>
    <x v="2222"/>
    <n v="1467680867"/>
    <d v="2016-07-05T01:07:47"/>
    <n v="0.1095890410958904"/>
    <n v="26"/>
    <n v="5"/>
    <x v="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n v="1405356072"/>
    <x v="2223"/>
    <n v="1407520800"/>
    <d v="2014-08-08T18:00:00"/>
    <n v="6.8643074581433053E-2"/>
    <n v="14"/>
    <n v="7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8"/>
    <s v="plays"/>
    <n v="1427304127"/>
    <x v="2224"/>
    <n v="1429636927"/>
    <d v="2015-04-21T17:22:07"/>
    <n v="7.3972602739726029E-2"/>
    <n v="25"/>
    <n v="3"/>
    <x v="1"/>
    <x v="1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n v="1410967754"/>
    <x v="2225"/>
    <n v="1413849600"/>
    <d v="2014-10-21T00:00:00"/>
    <n v="9.1382737189239491E-2"/>
    <n v="17"/>
    <n v="9"/>
    <x v="2"/>
    <x v="7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n v="1343068334"/>
    <x v="2226"/>
    <n v="1345660334"/>
    <d v="2012-08-22T18:32:14"/>
    <n v="8.2191780821917804E-2"/>
    <n v="23"/>
    <n v="7"/>
    <x v="7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n v="1388391227"/>
    <x v="2227"/>
    <n v="1390983227"/>
    <d v="2014-01-29T08:13:47"/>
    <n v="8.2191780821917804E-2"/>
    <n v="30"/>
    <n v="12"/>
    <x v="5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n v="1385754986"/>
    <x v="2228"/>
    <n v="1388553960"/>
    <d v="2014-01-01T05:26:00"/>
    <n v="8.875488330797876E-2"/>
    <n v="29"/>
    <n v="11"/>
    <x v="5"/>
    <x v="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n v="1403901072"/>
    <x v="2229"/>
    <n v="1405715472"/>
    <d v="2014-07-18T20:31:12"/>
    <n v="5.7534246575342465E-2"/>
    <n v="27"/>
    <n v="6"/>
    <x v="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n v="1339694816"/>
    <x v="2230"/>
    <n v="1340904416"/>
    <d v="2012-06-28T17:26:56"/>
    <n v="3.8356164383561646E-2"/>
    <n v="14"/>
    <n v="6"/>
    <x v="7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8"/>
    <s v="plays"/>
    <n v="1460105966"/>
    <x v="2231"/>
    <n v="1462697966"/>
    <d v="2016-05-08T08:59:26"/>
    <n v="8.2191780821917804E-2"/>
    <n v="8"/>
    <n v="4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8"/>
    <s v="plays"/>
    <n v="1402403907"/>
    <x v="2232"/>
    <n v="1406761200"/>
    <d v="2014-07-30T23:00:00"/>
    <n v="0.13816885464232292"/>
    <n v="10"/>
    <n v="6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8"/>
    <s v="plays"/>
    <n v="1433042724"/>
    <x v="2233"/>
    <n v="1438226724"/>
    <d v="2015-07-30T03:25:24"/>
    <n v="0.16438356164383561"/>
    <n v="31"/>
    <n v="5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8"/>
    <s v="plays"/>
    <n v="1424743409"/>
    <x v="2234"/>
    <n v="1427331809"/>
    <d v="2015-03-26T01:03:29"/>
    <n v="8.2077625570762966E-2"/>
    <n v="24"/>
    <n v="2"/>
    <x v="1"/>
    <x v="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2"/>
    <s v="nonfiction"/>
    <n v="1452707144"/>
    <x v="2235"/>
    <n v="1455299144"/>
    <d v="2016-02-12T17:45:44"/>
    <n v="8.2191780821917804E-2"/>
    <n v="13"/>
    <n v="1"/>
    <x v="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n v="1312822732"/>
    <x v="2236"/>
    <n v="1318006732"/>
    <d v="2011-10-07T16:58:52"/>
    <n v="0.16438356164383561"/>
    <n v="8"/>
    <n v="8"/>
    <x v="6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n v="1406012515"/>
    <x v="2237"/>
    <n v="1408604515"/>
    <d v="2014-08-21T07:01:55"/>
    <n v="8.2191780821917804E-2"/>
    <n v="22"/>
    <n v="7"/>
    <x v="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n v="1406847996"/>
    <x v="2238"/>
    <n v="1409274000"/>
    <d v="2014-08-29T01:00:00"/>
    <n v="7.6928082191762476E-2"/>
    <n v="31"/>
    <n v="7"/>
    <x v="2"/>
    <x v="5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n v="1334948518"/>
    <x v="2239"/>
    <n v="1337540518"/>
    <d v="2012-05-20T19:01:58"/>
    <n v="8.2191780821917804E-2"/>
    <n v="20"/>
    <n v="4"/>
    <x v="7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7"/>
    <s v="photobooks"/>
    <n v="1433615400"/>
    <x v="2240"/>
    <n v="1436380200"/>
    <d v="2015-07-08T18:30:00"/>
    <n v="8.7671232876712329E-2"/>
    <n v="6"/>
    <n v="6"/>
    <x v="1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n v="1413058063"/>
    <x v="2241"/>
    <n v="1415653663"/>
    <d v="2014-11-10T21:07:43"/>
    <n v="8.2305936073052713E-2"/>
    <n v="11"/>
    <n v="10"/>
    <x v="2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8"/>
    <s v="plays"/>
    <n v="1454259272"/>
    <x v="2242"/>
    <n v="1458075600"/>
    <d v="2016-03-15T21:00:00"/>
    <n v="0.12101496702182897"/>
    <n v="31"/>
    <n v="1"/>
    <x v="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8"/>
    <s v="plays"/>
    <n v="1468176527"/>
    <x v="2243"/>
    <n v="1470887940"/>
    <d v="2016-08-11T03:59:00"/>
    <n v="8.5978342212093925E-2"/>
    <n v="10"/>
    <n v="7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n v="1322073309"/>
    <x v="2244"/>
    <n v="1325961309"/>
    <d v="2012-01-07T18:35:09"/>
    <n v="0.12328767123287671"/>
    <n v="23"/>
    <n v="11"/>
    <x v="6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n v="1268934736"/>
    <x v="2245"/>
    <n v="1272828120"/>
    <d v="2010-05-02T19:22:00"/>
    <n v="0.12345839675291831"/>
    <n v="18"/>
    <n v="3"/>
    <x v="8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n v="1343867524"/>
    <x v="2246"/>
    <n v="1347854700"/>
    <d v="2012-09-17T04:05:00"/>
    <n v="0.12643252156265414"/>
    <n v="2"/>
    <n v="8"/>
    <x v="7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n v="1401426488"/>
    <x v="2247"/>
    <n v="1403150400"/>
    <d v="2014-06-19T04:00:00"/>
    <n v="5.4664890918312975E-2"/>
    <n v="30"/>
    <n v="5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n v="1376687485"/>
    <x v="2248"/>
    <n v="1379279400"/>
    <d v="2013-09-15T21:10:00"/>
    <n v="8.2189085489607017E-2"/>
    <n v="16"/>
    <n v="8"/>
    <x v="5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8"/>
    <s v="plays"/>
    <n v="1422886950"/>
    <x v="2249"/>
    <n v="1425478950"/>
    <d v="2015-03-04T14:22:30"/>
    <n v="8.2191780821917804E-2"/>
    <n v="2"/>
    <n v="2"/>
    <x v="1"/>
    <x v="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n v="1433799180"/>
    <x v="2250"/>
    <n v="1437621060"/>
    <d v="2015-07-23T03:11:00"/>
    <n v="0.12119101978689337"/>
    <n v="8"/>
    <n v="6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8"/>
    <s v="musical"/>
    <n v="1420044814"/>
    <x v="2251"/>
    <n v="1422636814"/>
    <d v="2015-01-30T16:53:34"/>
    <n v="8.2191780821917804E-2"/>
    <n v="31"/>
    <n v="12"/>
    <x v="2"/>
    <x v="8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8"/>
    <s v="plays"/>
    <n v="1423242505"/>
    <x v="2252"/>
    <n v="1425830905"/>
    <d v="2015-03-08T16:08:25"/>
    <n v="8.2077625570762966E-2"/>
    <n v="6"/>
    <n v="2"/>
    <x v="1"/>
    <x v="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8"/>
    <s v="plays"/>
    <n v="1479866343"/>
    <x v="2253"/>
    <n v="1481731140"/>
    <d v="2016-12-14T15:59:00"/>
    <n v="5.9132324961952594E-2"/>
    <n v="23"/>
    <n v="11"/>
    <x v="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n v="1395417714"/>
    <x v="2254"/>
    <n v="1398009714"/>
    <d v="2014-04-20T16:01:54"/>
    <n v="8.2191780821917804E-2"/>
    <n v="21"/>
    <n v="3"/>
    <x v="2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2"/>
    <s v="nonfiction"/>
    <n v="1363136487"/>
    <x v="2255"/>
    <n v="1365728487"/>
    <d v="2013-04-12T01:01:27"/>
    <n v="8.2191780821917804E-2"/>
    <n v="13"/>
    <n v="3"/>
    <x v="5"/>
    <x v="1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n v="1416406744"/>
    <x v="2256"/>
    <n v="1418998744"/>
    <d v="2014-12-19T14:19:04"/>
    <n v="8.2191780821917804E-2"/>
    <n v="19"/>
    <n v="11"/>
    <x v="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n v="1304464914"/>
    <x v="2257"/>
    <n v="1307761200"/>
    <d v="2011-06-11T03:00:00"/>
    <n v="0.1045245433789965"/>
    <n v="3"/>
    <n v="5"/>
    <x v="6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8"/>
    <s v="plays"/>
    <n v="1437063121"/>
    <x v="2258"/>
    <n v="1438358400"/>
    <d v="2015-07-31T16:00:00"/>
    <n v="4.1073027650956447E-2"/>
    <n v="16"/>
    <n v="7"/>
    <x v="1"/>
    <x v="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8"/>
    <s v="plays"/>
    <n v="1419104823"/>
    <x v="2259"/>
    <n v="1420524000"/>
    <d v="2015-01-06T06:00:00"/>
    <n v="4.5001807458154949E-2"/>
    <n v="20"/>
    <n v="12"/>
    <x v="2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8"/>
    <s v="plays"/>
    <n v="1466019272"/>
    <x v="2260"/>
    <n v="1468611272"/>
    <d v="2016-07-15T19:34:32"/>
    <n v="8.2191780821917804E-2"/>
    <n v="15"/>
    <n v="6"/>
    <x v="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8"/>
    <s v="plays"/>
    <n v="1406831445"/>
    <x v="2261"/>
    <n v="1408464000"/>
    <d v="2014-08-19T16:00:00"/>
    <n v="5.1767979452046822E-2"/>
    <n v="31"/>
    <n v="7"/>
    <x v="2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n v="1486522484"/>
    <x v="2262"/>
    <n v="1490752800"/>
    <d v="2017-03-29T02:00:00"/>
    <n v="0.13414244038556791"/>
    <n v="8"/>
    <n v="2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8"/>
    <s v="plays"/>
    <n v="1425187014"/>
    <x v="2263"/>
    <n v="1427775414"/>
    <d v="2015-03-31T04:16:54"/>
    <n v="8.2077625570762966E-2"/>
    <n v="1"/>
    <n v="3"/>
    <x v="1"/>
    <x v="1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8"/>
    <s v="plays"/>
    <n v="1439567660"/>
    <x v="2264"/>
    <n v="1440820740"/>
    <d v="2015-08-29T03:59:00"/>
    <n v="3.9734906139018089E-2"/>
    <n v="14"/>
    <n v="8"/>
    <x v="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n v="1380217190"/>
    <x v="2265"/>
    <n v="1383676790"/>
    <d v="2013-11-05T18:39:50"/>
    <n v="0.10970319634702531"/>
    <n v="26"/>
    <n v="9"/>
    <x v="5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8"/>
    <s v="plays"/>
    <n v="1406782093"/>
    <x v="2266"/>
    <n v="1409374093"/>
    <d v="2014-08-30T04:48:13"/>
    <n v="8.2191780821917804E-2"/>
    <n v="31"/>
    <n v="7"/>
    <x v="2"/>
    <x v="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7"/>
    <s v="photobooks"/>
    <n v="1456491680"/>
    <x v="2267"/>
    <n v="1458943200"/>
    <d v="2016-03-25T22:00:00"/>
    <n v="7.7737189244043575E-2"/>
    <n v="26"/>
    <n v="2"/>
    <x v="0"/>
    <x v="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n v="1330908930"/>
    <x v="2268"/>
    <n v="1332719730"/>
    <d v="2012-03-25T23:55:30"/>
    <n v="5.7420091324187621E-2"/>
    <n v="5"/>
    <n v="3"/>
    <x v="7"/>
    <x v="1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n v="1386626054"/>
    <x v="2269"/>
    <n v="1387835654"/>
    <d v="2013-12-23T21:54:14"/>
    <n v="3.8356164383561646E-2"/>
    <n v="9"/>
    <n v="12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n v="1340329202"/>
    <x v="2270"/>
    <n v="1342921202"/>
    <d v="2012-07-22T01:40:02"/>
    <n v="8.2191780821917804E-2"/>
    <n v="22"/>
    <n v="6"/>
    <x v="7"/>
    <x v="3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n v="1437412512"/>
    <x v="2271"/>
    <n v="1440004512"/>
    <d v="2015-08-19T17:15:12"/>
    <n v="8.2191780821917804E-2"/>
    <n v="20"/>
    <n v="7"/>
    <x v="1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8"/>
    <s v="plays"/>
    <n v="1431509397"/>
    <x v="2272"/>
    <n v="1434452400"/>
    <d v="2015-06-16T11:00:00"/>
    <n v="9.3322012937597426E-2"/>
    <n v="13"/>
    <n v="5"/>
    <x v="1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8"/>
    <s v="plays"/>
    <n v="1404927440"/>
    <x v="2273"/>
    <n v="1408815440"/>
    <d v="2014-08-23T17:37:20"/>
    <n v="0.12328767123287671"/>
    <n v="9"/>
    <n v="7"/>
    <x v="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8"/>
    <s v="plays"/>
    <n v="1463334166"/>
    <x v="2274"/>
    <n v="1465062166"/>
    <d v="2016-06-04T17:42:46"/>
    <n v="5.4794520547945202E-2"/>
    <n v="15"/>
    <n v="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n v="1317064599"/>
    <x v="2275"/>
    <n v="1319860740"/>
    <d v="2011-10-29T03:59:00"/>
    <n v="8.8665049467279655E-2"/>
    <n v="26"/>
    <n v="9"/>
    <x v="6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8"/>
    <s v="plays"/>
    <n v="1464653696"/>
    <x v="2276"/>
    <n v="1466567700"/>
    <d v="2016-06-22T03:55:00"/>
    <n v="6.0692668696091995E-2"/>
    <n v="31"/>
    <n v="5"/>
    <x v="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n v="1402441300"/>
    <x v="2277"/>
    <n v="1405033300"/>
    <d v="2014-07-10T23:01:40"/>
    <n v="8.2191780821917804E-2"/>
    <n v="10"/>
    <n v="6"/>
    <x v="2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n v="1390667107"/>
    <x v="2278"/>
    <n v="1393259107"/>
    <d v="2014-02-24T16:25:07"/>
    <n v="8.2191780821917804E-2"/>
    <n v="25"/>
    <n v="1"/>
    <x v="2"/>
    <x v="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8"/>
    <s v="plays"/>
    <n v="1405923687"/>
    <x v="2279"/>
    <n v="1407905940"/>
    <d v="2014-08-13T04:59:00"/>
    <n v="6.2856830289202248E-2"/>
    <n v="21"/>
    <n v="7"/>
    <x v="2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8"/>
    <s v="plays"/>
    <n v="1409179384"/>
    <x v="2280"/>
    <n v="1411771384"/>
    <d v="2014-09-26T22:43:04"/>
    <n v="8.2191780821917804E-2"/>
    <n v="27"/>
    <n v="8"/>
    <x v="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6"/>
    <s v="small batch"/>
    <n v="1411177456"/>
    <x v="2281"/>
    <n v="1414465860"/>
    <d v="2014-10-28T03:11:00"/>
    <n v="0.10427460679858173"/>
    <n v="20"/>
    <n v="9"/>
    <x v="2"/>
    <x v="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n v="1316552050"/>
    <x v="2282"/>
    <n v="1321739650"/>
    <d v="2011-11-19T21:54:10"/>
    <n v="0.16449771689499046"/>
    <n v="20"/>
    <n v="9"/>
    <x v="6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8"/>
    <s v="plays"/>
    <n v="1412617724"/>
    <x v="2283"/>
    <n v="1415213324"/>
    <d v="2014-11-05T18:48:44"/>
    <n v="8.2305936073072655E-2"/>
    <n v="6"/>
    <n v="10"/>
    <x v="2"/>
    <x v="1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8"/>
    <s v="plays"/>
    <n v="1409336373"/>
    <x v="2284"/>
    <n v="1410580800"/>
    <d v="2014-09-13T04:00:00"/>
    <n v="3.9460521308969938E-2"/>
    <n v="29"/>
    <n v="8"/>
    <x v="2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n v="1435590108"/>
    <x v="2285"/>
    <n v="1438441308"/>
    <d v="2015-08-01T15:01:48"/>
    <n v="9.0410958904109592E-2"/>
    <n v="29"/>
    <n v="6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n v="1328649026"/>
    <x v="2286"/>
    <n v="1333771200"/>
    <d v="2012-04-07T04:00:00"/>
    <n v="0.16242307204464515"/>
    <n v="7"/>
    <n v="2"/>
    <x v="7"/>
    <x v="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n v="1416338557"/>
    <x v="2287"/>
    <n v="1419136200"/>
    <d v="2014-12-21T04:30:00"/>
    <n v="8.8712677574829729E-2"/>
    <n v="18"/>
    <n v="11"/>
    <x v="2"/>
    <x v="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8"/>
    <s v="plays"/>
    <n v="1452546853"/>
    <x v="2288"/>
    <n v="1454047140"/>
    <d v="2016-01-29T05:59:00"/>
    <n v="4.7573788685936237E-2"/>
    <n v="11"/>
    <n v="1"/>
    <x v="0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8"/>
    <s v="spaces"/>
    <n v="1472528141"/>
    <x v="2289"/>
    <n v="1475553540"/>
    <d v="2016-10-04T03:59:00"/>
    <n v="9.5934772957893794E-2"/>
    <n v="30"/>
    <n v="8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n v="1311667854"/>
    <x v="2290"/>
    <n v="1316851854"/>
    <d v="2011-09-24T08:10:54"/>
    <n v="0.16438356164383561"/>
    <n v="26"/>
    <n v="7"/>
    <x v="6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8"/>
    <s v="plays"/>
    <n v="1433512775"/>
    <x v="2291"/>
    <n v="1434808775"/>
    <d v="2015-06-20T13:59:35"/>
    <n v="4.1095890410958902E-2"/>
    <n v="5"/>
    <n v="6"/>
    <x v="1"/>
    <x v="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n v="1395349475"/>
    <x v="2292"/>
    <n v="1397941475"/>
    <d v="2014-04-19T21:04:35"/>
    <n v="8.2191780821917804E-2"/>
    <n v="20"/>
    <n v="3"/>
    <x v="2"/>
    <x v="1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n v="1349892735"/>
    <x v="2293"/>
    <n v="1351223940"/>
    <d v="2012-10-26T03:59:00"/>
    <n v="4.2212233637748224E-2"/>
    <n v="10"/>
    <n v="10"/>
    <x v="7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8"/>
    <s v="plays"/>
    <n v="1434113265"/>
    <x v="2294"/>
    <n v="1436705265"/>
    <d v="2015-07-12T12:47:45"/>
    <n v="8.2191780821917804E-2"/>
    <n v="12"/>
    <n v="6"/>
    <x v="1"/>
    <x v="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8"/>
    <s v="plays"/>
    <n v="1463925590"/>
    <x v="2295"/>
    <n v="1465135190"/>
    <d v="2016-06-05T13:59:50"/>
    <n v="3.8356164383561646E-2"/>
    <n v="22"/>
    <n v="5"/>
    <x v="0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8"/>
    <s v="plays"/>
    <n v="1425020810"/>
    <x v="2296"/>
    <n v="1427864340"/>
    <d v="2015-04-01T04:59:00"/>
    <n v="9.0167744799611982E-2"/>
    <n v="27"/>
    <n v="2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n v="1442771722"/>
    <x v="2297"/>
    <n v="1445363722"/>
    <d v="2015-10-20T17:55:22"/>
    <n v="8.2191780821917804E-2"/>
    <n v="20"/>
    <n v="9"/>
    <x v="1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n v="1301007738"/>
    <x v="2298"/>
    <n v="1303686138"/>
    <d v="2011-04-24T23:02:18"/>
    <n v="8.4931506849315067E-2"/>
    <n v="24"/>
    <n v="3"/>
    <x v="6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n v="1415343874"/>
    <x v="2299"/>
    <n v="1418803140"/>
    <d v="2014-12-17T07:59:00"/>
    <n v="0.10969260527651872"/>
    <n v="7"/>
    <n v="11"/>
    <x v="2"/>
    <x v="6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n v="1418766895"/>
    <x v="2300"/>
    <n v="1421358895"/>
    <d v="2015-01-15T21:54:55"/>
    <n v="8.2191780821917804E-2"/>
    <n v="16"/>
    <n v="12"/>
    <x v="2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8"/>
    <s v="plays"/>
    <n v="1440370768"/>
    <x v="2301"/>
    <n v="1442102400"/>
    <d v="2015-09-13T00:00:00"/>
    <n v="5.4909690512441517E-2"/>
    <n v="23"/>
    <n v="8"/>
    <x v="1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n v="1397679445"/>
    <x v="2302"/>
    <n v="1400561940"/>
    <d v="2014-05-20T04:59:00"/>
    <n v="9.1403316844243562E-2"/>
    <n v="16"/>
    <n v="4"/>
    <x v="2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8"/>
    <s v="musical"/>
    <n v="1466887297"/>
    <x v="2303"/>
    <n v="1469401200"/>
    <d v="2016-07-24T23:00:00"/>
    <n v="7.9715341197331563E-2"/>
    <n v="25"/>
    <n v="6"/>
    <x v="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8"/>
    <s v="plays"/>
    <n v="1468699782"/>
    <x v="2304"/>
    <n v="1471291782"/>
    <d v="2016-08-15T20:09:42"/>
    <n v="8.2191780821917804E-2"/>
    <n v="16"/>
    <n v="7"/>
    <x v="0"/>
    <x v="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n v="1311795167"/>
    <x v="2305"/>
    <n v="1316979167"/>
    <d v="2011-09-25T19:32:47"/>
    <n v="0.16438356164383561"/>
    <n v="27"/>
    <n v="7"/>
    <x v="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n v="1372082558"/>
    <x v="2306"/>
    <n v="1374674558"/>
    <d v="2013-07-24T14:02:38"/>
    <n v="8.2191780821917804E-2"/>
    <n v="24"/>
    <n v="6"/>
    <x v="5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n v="1381767859"/>
    <x v="2307"/>
    <n v="1384363459"/>
    <d v="2013-11-13T17:24:19"/>
    <n v="8.2305936073052713E-2"/>
    <n v="14"/>
    <n v="10"/>
    <x v="5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8"/>
    <s v="plays"/>
    <n v="1335567144"/>
    <x v="2308"/>
    <n v="1338591144"/>
    <d v="2012-06-01T22:52:24"/>
    <n v="9.5890410958904104E-2"/>
    <n v="27"/>
    <n v="4"/>
    <x v="7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8"/>
    <s v="plays"/>
    <n v="1471701028"/>
    <x v="2309"/>
    <n v="1473306300"/>
    <d v="2016-09-08T03:45:00"/>
    <n v="5.0902841197349107E-2"/>
    <n v="20"/>
    <n v="8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8"/>
    <s v="plays"/>
    <n v="1406390457"/>
    <x v="2310"/>
    <n v="1408204857"/>
    <d v="2014-08-16T16:00:57"/>
    <n v="5.7534246575342465E-2"/>
    <n v="26"/>
    <n v="7"/>
    <x v="2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n v="1366028563"/>
    <x v="2311"/>
    <n v="1368763140"/>
    <d v="2013-05-17T03:59:00"/>
    <n v="8.6712867833597412E-2"/>
    <n v="15"/>
    <n v="4"/>
    <x v="5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8"/>
    <s v="plays"/>
    <n v="1436283107"/>
    <x v="2312"/>
    <n v="1438875107"/>
    <d v="2015-08-06T15:31:47"/>
    <n v="8.2191780821917804E-2"/>
    <n v="7"/>
    <n v="7"/>
    <x v="1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8"/>
    <s v="plays"/>
    <n v="1398342170"/>
    <x v="2313"/>
    <n v="1400796420"/>
    <d v="2014-05-22T22:07:00"/>
    <n v="7.7823756976162353E-2"/>
    <n v="24"/>
    <n v="4"/>
    <x v="2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n v="1473087637"/>
    <x v="2314"/>
    <n v="1475209620"/>
    <d v="2016-09-30T04:27:00"/>
    <n v="6.7287639523070944E-2"/>
    <n v="5"/>
    <n v="9"/>
    <x v="0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8"/>
    <s v="plays"/>
    <n v="1436376146"/>
    <x v="2315"/>
    <n v="1438968146"/>
    <d v="2015-08-07T17:22:26"/>
    <n v="8.2191780821917804E-2"/>
    <n v="8"/>
    <n v="7"/>
    <x v="1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2"/>
    <s v="nonfiction"/>
    <n v="1416485333"/>
    <x v="2316"/>
    <n v="1418904533"/>
    <d v="2014-12-18T12:08:53"/>
    <n v="7.6712328767123292E-2"/>
    <n v="20"/>
    <n v="11"/>
    <x v="2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n v="1348536417"/>
    <x v="2317"/>
    <n v="1352860017"/>
    <d v="2012-11-14T02:26:57"/>
    <n v="0.13710045662099793"/>
    <n v="25"/>
    <n v="9"/>
    <x v="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n v="1427399962"/>
    <x v="2318"/>
    <n v="1429991962"/>
    <d v="2015-04-25T19:59:22"/>
    <n v="8.2191780821917804E-2"/>
    <n v="26"/>
    <n v="3"/>
    <x v="1"/>
    <x v="1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8"/>
    <s v="plays"/>
    <n v="1455230214"/>
    <x v="2319"/>
    <n v="1457139600"/>
    <d v="2016-03-05T01:00:00"/>
    <n v="6.0546232876726683E-2"/>
    <n v="11"/>
    <n v="2"/>
    <x v="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2"/>
    <s v="nonfiction"/>
    <n v="1366381877"/>
    <x v="2320"/>
    <n v="1369010460"/>
    <d v="2013-05-20T00:41:00"/>
    <n v="8.3351820142049032E-2"/>
    <n v="19"/>
    <n v="4"/>
    <x v="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7"/>
    <s v="photobooks"/>
    <n v="1474663840"/>
    <x v="2321"/>
    <n v="1477255840"/>
    <d v="2016-10-23T20:50:40"/>
    <n v="8.2191780821917804E-2"/>
    <n v="23"/>
    <n v="9"/>
    <x v="0"/>
    <x v="7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2"/>
    <s v="nonfiction"/>
    <n v="1401436539"/>
    <x v="2322"/>
    <n v="1404892539"/>
    <d v="2014-07-09T07:55:39"/>
    <n v="0.1095890410958904"/>
    <n v="30"/>
    <n v="5"/>
    <x v="2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8"/>
    <s v="plays"/>
    <n v="1443029206"/>
    <x v="2323"/>
    <n v="1446091260"/>
    <d v="2015-10-29T04:01:00"/>
    <n v="9.7097095383043328E-2"/>
    <n v="23"/>
    <n v="9"/>
    <x v="1"/>
    <x v="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6"/>
    <s v="small batch"/>
    <n v="1412611498"/>
    <x v="2324"/>
    <n v="1415208840"/>
    <d v="2014-11-05T17:34:00"/>
    <n v="8.2361174530703699E-2"/>
    <n v="6"/>
    <n v="10"/>
    <x v="2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8"/>
    <s v="plays"/>
    <n v="1435585497"/>
    <x v="2325"/>
    <n v="1438189200"/>
    <d v="2015-07-29T17:00:00"/>
    <n v="8.2562880517479537E-2"/>
    <n v="29"/>
    <n v="6"/>
    <x v="1"/>
    <x v="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n v="1283976268"/>
    <x v="2326"/>
    <n v="1286568268"/>
    <d v="2010-10-08T20:04:28"/>
    <n v="8.2191780821917804E-2"/>
    <n v="8"/>
    <n v="9"/>
    <x v="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n v="1396371612"/>
    <x v="2327"/>
    <n v="1398834000"/>
    <d v="2014-04-30T05:00:00"/>
    <n v="7.8081811263328832E-2"/>
    <n v="1"/>
    <n v="4"/>
    <x v="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n v="1409275671"/>
    <x v="2328"/>
    <n v="1411695300"/>
    <d v="2014-09-26T01:35:00"/>
    <n v="7.6725932267874844E-2"/>
    <n v="29"/>
    <n v="8"/>
    <x v="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n v="1459411371"/>
    <x v="2329"/>
    <n v="1461823140"/>
    <d v="2016-04-28T05:59:00"/>
    <n v="7.6476693302887325E-2"/>
    <n v="31"/>
    <n v="3"/>
    <x v="0"/>
    <x v="1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n v="1438939673"/>
    <x v="2330"/>
    <n v="1441358873"/>
    <d v="2015-09-04T09:27:53"/>
    <n v="7.6712328767123292E-2"/>
    <n v="7"/>
    <n v="8"/>
    <x v="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8"/>
    <s v="plays"/>
    <n v="1435782748"/>
    <x v="2331"/>
    <n v="1438374748"/>
    <d v="2015-07-31T20:32:28"/>
    <n v="8.2191780821917804E-2"/>
    <n v="1"/>
    <n v="7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n v="1413308545"/>
    <x v="2332"/>
    <n v="1415934000"/>
    <d v="2014-11-14T03:00:00"/>
    <n v="8.325263191274071E-2"/>
    <n v="14"/>
    <n v="10"/>
    <x v="2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8"/>
    <s v="plays"/>
    <n v="1479932713"/>
    <x v="2333"/>
    <n v="1484024400"/>
    <d v="2017-01-10T05:00:00"/>
    <n v="0.12974654363266158"/>
    <n v="23"/>
    <n v="11"/>
    <x v="0"/>
    <x v="6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8"/>
    <s v="plays"/>
    <n v="1424414350"/>
    <x v="2334"/>
    <n v="1426775940"/>
    <d v="2015-03-19T14:39:00"/>
    <n v="7.4885527650930928E-2"/>
    <n v="20"/>
    <n v="2"/>
    <x v="1"/>
    <x v="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8"/>
    <s v="plays"/>
    <n v="1414778662"/>
    <x v="2335"/>
    <n v="1417374262"/>
    <d v="2014-11-30T19:04:22"/>
    <n v="8.2305936073052713E-2"/>
    <n v="31"/>
    <n v="10"/>
    <x v="2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8"/>
    <s v="plays"/>
    <n v="1413432331"/>
    <x v="2336"/>
    <n v="1415253540"/>
    <d v="2014-11-06T05:59:00"/>
    <n v="5.7750158548958708E-2"/>
    <n v="16"/>
    <n v="10"/>
    <x v="2"/>
    <x v="1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8"/>
    <s v="spaces"/>
    <n v="1452616143"/>
    <x v="2337"/>
    <n v="1455208143"/>
    <d v="2016-02-11T16:29:03"/>
    <n v="8.2191780821917804E-2"/>
    <n v="12"/>
    <n v="1"/>
    <x v="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8"/>
    <s v="musical"/>
    <n v="1398432758"/>
    <x v="2338"/>
    <n v="1401024758"/>
    <d v="2014-05-25T13:32:38"/>
    <n v="8.2191780821917804E-2"/>
    <n v="25"/>
    <n v="4"/>
    <x v="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n v="1413236738"/>
    <x v="2339"/>
    <n v="1415832338"/>
    <d v="2014-11-12T22:45:38"/>
    <n v="8.2305936073052713E-2"/>
    <n v="13"/>
    <n v="10"/>
    <x v="2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n v="1429312694"/>
    <x v="2340"/>
    <n v="1433125200"/>
    <d v="2015-06-01T02:20:00"/>
    <n v="0.12089377219684275"/>
    <n v="17"/>
    <n v="4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n v="1444405901"/>
    <x v="2341"/>
    <n v="1447001501"/>
    <d v="2015-11-08T16:51:41"/>
    <n v="8.2305936073072655E-2"/>
    <n v="9"/>
    <n v="10"/>
    <x v="1"/>
    <x v="1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8"/>
    <s v="plays"/>
    <n v="1447174261"/>
    <x v="2342"/>
    <n v="1449766261"/>
    <d v="2015-12-10T16:51:01"/>
    <n v="8.2191780821917804E-2"/>
    <n v="10"/>
    <n v="11"/>
    <x v="1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n v="1429991062"/>
    <x v="2343"/>
    <n v="1431925200"/>
    <d v="2015-05-18T05:00:00"/>
    <n v="6.1331113647870493E-2"/>
    <n v="25"/>
    <n v="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8"/>
    <s v="plays"/>
    <n v="1417132986"/>
    <x v="2344"/>
    <n v="1419984000"/>
    <d v="2014-12-31T00:00:00"/>
    <n v="9.0405060882797331E-2"/>
    <n v="28"/>
    <n v="11"/>
    <x v="2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8"/>
    <s v="plays"/>
    <n v="1434564660"/>
    <x v="2345"/>
    <n v="1437156660"/>
    <d v="2015-07-17T18:11:00"/>
    <n v="8.2191780821917804E-2"/>
    <n v="17"/>
    <n v="6"/>
    <x v="1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8"/>
    <s v="plays"/>
    <n v="1432837358"/>
    <x v="2346"/>
    <n v="1435947758"/>
    <d v="2015-07-03T18:22:38"/>
    <n v="9.8630136986301367E-2"/>
    <n v="28"/>
    <n v="5"/>
    <x v="1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n v="1366763437"/>
    <x v="2347"/>
    <n v="1369355437"/>
    <d v="2013-05-24T00:30:37"/>
    <n v="8.2191780821917804E-2"/>
    <n v="24"/>
    <n v="4"/>
    <x v="5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n v="1380477691"/>
    <x v="2348"/>
    <n v="1382068740"/>
    <d v="2013-10-18T03:59:00"/>
    <n v="5.0451832825986968E-2"/>
    <n v="29"/>
    <n v="9"/>
    <x v="5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8"/>
    <s v="plays"/>
    <n v="1448823673"/>
    <x v="2349"/>
    <n v="1452038100"/>
    <d v="2016-01-05T23:55:00"/>
    <n v="0.10192881151700905"/>
    <n v="29"/>
    <n v="11"/>
    <x v="1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n v="1411417602"/>
    <x v="2350"/>
    <n v="1413547200"/>
    <d v="2014-10-17T12:00:00"/>
    <n v="6.7529109589040293E-2"/>
    <n v="22"/>
    <n v="9"/>
    <x v="2"/>
    <x v="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8"/>
    <s v="plays"/>
    <n v="1486129680"/>
    <x v="2351"/>
    <n v="1487944080"/>
    <d v="2017-02-24T13:48:00"/>
    <n v="5.7534246575342465E-2"/>
    <n v="3"/>
    <n v="2"/>
    <x v="3"/>
    <x v="4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8"/>
    <s v="plays"/>
    <n v="1408313438"/>
    <x v="2352"/>
    <n v="1410901200"/>
    <d v="2014-09-16T21:00:00"/>
    <n v="8.2057394723492438E-2"/>
    <n v="17"/>
    <n v="8"/>
    <x v="2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2"/>
    <s v="nonfiction"/>
    <n v="1423149525"/>
    <x v="2353"/>
    <n v="1425741525"/>
    <d v="2015-03-07T15:18:45"/>
    <n v="8.2191780821917804E-2"/>
    <n v="5"/>
    <n v="2"/>
    <x v="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7"/>
    <s v="photobooks"/>
    <n v="1482862100"/>
    <x v="2354"/>
    <n v="1485886100"/>
    <d v="2017-01-31T18:08:20"/>
    <n v="9.5890410958904104E-2"/>
    <n v="27"/>
    <n v="1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8"/>
    <s v="plays"/>
    <n v="1444927771"/>
    <x v="2355"/>
    <n v="1447523371"/>
    <d v="2015-11-14T17:49:31"/>
    <n v="8.2305936073032784E-2"/>
    <n v="15"/>
    <n v="10"/>
    <x v="1"/>
    <x v="1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8"/>
    <s v="plays"/>
    <n v="1404915822"/>
    <x v="2356"/>
    <n v="1410099822"/>
    <d v="2014-09-07T14:23:42"/>
    <n v="0.16438356164383561"/>
    <n v="9"/>
    <n v="7"/>
    <x v="2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8"/>
    <s v="spaces"/>
    <n v="1447515684"/>
    <x v="2357"/>
    <n v="1450971684"/>
    <d v="2015-12-24T15:41:24"/>
    <n v="0.1095890410958904"/>
    <n v="14"/>
    <n v="11"/>
    <x v="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n v="1436863609"/>
    <x v="2358"/>
    <n v="1439455609"/>
    <d v="2015-08-13T08:46:49"/>
    <n v="8.2191780821917804E-2"/>
    <n v="14"/>
    <n v="7"/>
    <x v="1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6"/>
    <s v="small batch"/>
    <n v="1454858285"/>
    <x v="2359"/>
    <n v="1458742685"/>
    <d v="2016-03-23T14:18:05"/>
    <n v="0.12317351598172187"/>
    <n v="7"/>
    <n v="2"/>
    <x v="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8"/>
    <s v="plays"/>
    <n v="1423455983"/>
    <x v="2360"/>
    <n v="1426044383"/>
    <d v="2015-03-11T03:26:23"/>
    <n v="8.2077625570762966E-2"/>
    <n v="9"/>
    <n v="2"/>
    <x v="1"/>
    <x v="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2"/>
    <s v="nonfiction"/>
    <n v="1367940806"/>
    <x v="2361"/>
    <n v="1370964806"/>
    <d v="2013-06-11T15:33:26"/>
    <n v="9.5890410958904104E-2"/>
    <n v="7"/>
    <n v="5"/>
    <x v="5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6"/>
    <s v="small batch"/>
    <n v="1399902243"/>
    <x v="2362"/>
    <n v="1402494243"/>
    <d v="2014-06-11T13:44:03"/>
    <n v="8.2191780821917804E-2"/>
    <n v="12"/>
    <n v="5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8"/>
    <s v="plays"/>
    <n v="1426002684"/>
    <x v="2363"/>
    <n v="1427860740"/>
    <d v="2015-04-01T03:59:00"/>
    <n v="5.8918569254196945E-2"/>
    <n v="10"/>
    <n v="3"/>
    <x v="1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n v="1466512683"/>
    <x v="2364"/>
    <n v="1471579140"/>
    <d v="2016-08-19T03:59:00"/>
    <n v="0.16065629756469629"/>
    <n v="21"/>
    <n v="6"/>
    <x v="0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6"/>
    <s v="small batch"/>
    <n v="1456237656"/>
    <x v="2365"/>
    <n v="1458826056"/>
    <d v="2016-03-24T13:27:36"/>
    <n v="8.2077625570782894E-2"/>
    <n v="23"/>
    <n v="2"/>
    <x v="0"/>
    <x v="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2"/>
    <s v="nonfiction"/>
    <n v="1352847503"/>
    <x v="2366"/>
    <n v="1355439503"/>
    <d v="2012-12-13T22:58:23"/>
    <n v="8.2191780821917804E-2"/>
    <n v="13"/>
    <n v="11"/>
    <x v="7"/>
    <x v="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8"/>
    <s v="plays"/>
    <n v="1469329637"/>
    <x v="2367"/>
    <n v="1471921637"/>
    <d v="2016-08-23T03:07:17"/>
    <n v="8.2191780821917804E-2"/>
    <n v="24"/>
    <n v="7"/>
    <x v="0"/>
    <x v="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8"/>
    <s v="musical"/>
    <n v="1397819938"/>
    <x v="2368"/>
    <n v="1400475600"/>
    <d v="2014-05-19T05:00:00"/>
    <n v="8.4210489599204824E-2"/>
    <n v="18"/>
    <n v="4"/>
    <x v="2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8"/>
    <s v="plays"/>
    <n v="1447606884"/>
    <x v="2369"/>
    <n v="1450328340"/>
    <d v="2015-12-17T04:59:00"/>
    <n v="8.6296803652957138E-2"/>
    <n v="15"/>
    <n v="11"/>
    <x v="1"/>
    <x v="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n v="1467476523"/>
    <x v="2370"/>
    <n v="1470068523"/>
    <d v="2016-08-01T16:22:03"/>
    <n v="8.2191780821917804E-2"/>
    <n v="2"/>
    <n v="7"/>
    <x v="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8"/>
    <s v="plays"/>
    <n v="1463145938"/>
    <x v="2371"/>
    <n v="1464987600"/>
    <d v="2016-06-03T21:00:00"/>
    <n v="5.8398718924392398E-2"/>
    <n v="13"/>
    <n v="5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8"/>
    <s v="plays"/>
    <n v="1429881667"/>
    <x v="2372"/>
    <n v="1432612740"/>
    <d v="2015-05-26T03:59:00"/>
    <n v="8.6601756722466977E-2"/>
    <n v="24"/>
    <n v="4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n v="1302654049"/>
    <x v="2373"/>
    <n v="1307838049"/>
    <d v="2011-06-12T00:20:49"/>
    <n v="0.16438356164383561"/>
    <n v="13"/>
    <n v="4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8"/>
    <s v="plays"/>
    <n v="1458647725"/>
    <x v="2374"/>
    <n v="1459348740"/>
    <d v="2016-03-30T14:39:00"/>
    <n v="2.2229039827473335E-2"/>
    <n v="22"/>
    <n v="3"/>
    <x v="0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8"/>
    <s v="plays"/>
    <n v="1403721345"/>
    <x v="2375"/>
    <n v="1405017345"/>
    <d v="2014-07-10T18:35:45"/>
    <n v="4.1095890410958902E-2"/>
    <n v="25"/>
    <n v="6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8"/>
    <s v="plays"/>
    <n v="1437236378"/>
    <x v="2376"/>
    <n v="1438799760"/>
    <d v="2015-08-05T18:36:00"/>
    <n v="4.9574518011131781E-2"/>
    <n v="18"/>
    <n v="7"/>
    <x v="1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6"/>
    <s v="small batch"/>
    <n v="1448400943"/>
    <x v="2377"/>
    <n v="1451001600"/>
    <d v="2015-12-25T00:00:00"/>
    <n v="8.246629249112368E-2"/>
    <n v="24"/>
    <n v="1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8"/>
    <s v="plays"/>
    <n v="1459309704"/>
    <x v="2378"/>
    <n v="1464471840"/>
    <d v="2016-05-28T21:44:00"/>
    <n v="0.16369025875189921"/>
    <n v="30"/>
    <n v="3"/>
    <x v="0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7"/>
    <s v="photobooks"/>
    <n v="1466001246"/>
    <x v="2379"/>
    <n v="1468593246"/>
    <d v="2016-07-15T14:34:06"/>
    <n v="8.2191780821917804E-2"/>
    <n v="15"/>
    <n v="6"/>
    <x v="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8"/>
    <s v="musical"/>
    <n v="1407852068"/>
    <x v="2380"/>
    <n v="1410444068"/>
    <d v="2014-09-11T14:01:08"/>
    <n v="8.2191780821917804E-2"/>
    <n v="12"/>
    <n v="8"/>
    <x v="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7"/>
    <s v="photobooks"/>
    <n v="1430491527"/>
    <x v="2381"/>
    <n v="1433083527"/>
    <d v="2015-05-31T14:45:27"/>
    <n v="8.2191780821917804E-2"/>
    <n v="1"/>
    <n v="5"/>
    <x v="1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n v="1392040806"/>
    <x v="2382"/>
    <n v="1393966800"/>
    <d v="2014-03-04T21:00:00"/>
    <n v="6.1072869101967436E-2"/>
    <n v="10"/>
    <n v="2"/>
    <x v="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n v="1301787287"/>
    <x v="2383"/>
    <n v="1303688087"/>
    <d v="2011-04-24T23:34:47"/>
    <n v="6.0273972602739728E-2"/>
    <n v="2"/>
    <n v="4"/>
    <x v="6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n v="1351024232"/>
    <x v="2384"/>
    <n v="1356211832"/>
    <d v="2012-12-22T21:30:32"/>
    <n v="0.16449771689497053"/>
    <n v="23"/>
    <n v="10"/>
    <x v="7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n v="1423320389"/>
    <x v="2385"/>
    <n v="1424604600"/>
    <d v="2015-02-22T11:30:00"/>
    <n v="4.0722063673286991E-2"/>
    <n v="7"/>
    <n v="2"/>
    <x v="1"/>
    <x v="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8"/>
    <s v="plays"/>
    <n v="1481115905"/>
    <x v="2386"/>
    <n v="1483707905"/>
    <d v="2017-01-06T13:05:05"/>
    <n v="8.2191780821917804E-2"/>
    <n v="7"/>
    <n v="12"/>
    <x v="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n v="1391571319"/>
    <x v="2387"/>
    <n v="1395023719"/>
    <d v="2014-03-17T02:35:19"/>
    <n v="0.10947488584475551"/>
    <n v="5"/>
    <n v="2"/>
    <x v="2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n v="1459972182"/>
    <x v="2388"/>
    <n v="1462564182"/>
    <d v="2016-05-06T19:49:42"/>
    <n v="8.2191780821917804E-2"/>
    <n v="6"/>
    <n v="4"/>
    <x v="0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8"/>
    <s v="plays"/>
    <n v="1467219043"/>
    <x v="2389"/>
    <n v="1469811043"/>
    <d v="2016-07-29T16:50:43"/>
    <n v="8.2191780821917804E-2"/>
    <n v="29"/>
    <n v="6"/>
    <x v="0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8"/>
    <s v="plays"/>
    <n v="1470778559"/>
    <x v="2390"/>
    <n v="1473393600"/>
    <d v="2016-09-09T04:00:00"/>
    <n v="8.2922406139032442E-2"/>
    <n v="9"/>
    <n v="8"/>
    <x v="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8"/>
    <s v="plays"/>
    <n v="1430052298"/>
    <x v="2391"/>
    <n v="1433076298"/>
    <d v="2015-05-31T12:44:58"/>
    <n v="9.5890410958904104E-2"/>
    <n v="26"/>
    <n v="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n v="1449359831"/>
    <x v="2392"/>
    <n v="1453064400"/>
    <d v="2016-01-17T21:00:00"/>
    <n v="0.11747111237949966"/>
    <n v="5"/>
    <n v="12"/>
    <x v="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8"/>
    <s v="plays"/>
    <n v="1459856860"/>
    <x v="2393"/>
    <n v="1462402800"/>
    <d v="2016-05-04T23:00:00"/>
    <n v="8.0731227803115785E-2"/>
    <n v="5"/>
    <n v="4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8"/>
    <s v="plays"/>
    <n v="1422834819"/>
    <x v="2394"/>
    <n v="1427806320"/>
    <d v="2015-03-31T12:52:00"/>
    <n v="0.15764526255709463"/>
    <n v="1"/>
    <n v="2"/>
    <x v="1"/>
    <x v="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n v="1372210235"/>
    <x v="2395"/>
    <n v="1374802235"/>
    <d v="2013-07-26T01:30:35"/>
    <n v="8.2191780821917804E-2"/>
    <n v="26"/>
    <n v="6"/>
    <x v="5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2"/>
    <s v="nonfiction"/>
    <n v="1359147872"/>
    <x v="2396"/>
    <n v="1361739872"/>
    <d v="2013-02-24T21:04:32"/>
    <n v="8.2191780821917804E-2"/>
    <n v="25"/>
    <n v="1"/>
    <x v="5"/>
    <x v="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n v="1390439304"/>
    <x v="2397"/>
    <n v="1393031304"/>
    <d v="2014-02-22T01:08:24"/>
    <n v="8.2191780821917804E-2"/>
    <n v="23"/>
    <n v="1"/>
    <x v="2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7"/>
    <s v="photobooks"/>
    <n v="1465932340"/>
    <x v="2398"/>
    <n v="1468524340"/>
    <d v="2016-07-14T19:25:40"/>
    <n v="8.2191780821917804E-2"/>
    <n v="14"/>
    <n v="6"/>
    <x v="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n v="1273961999"/>
    <x v="2399"/>
    <n v="1278302400"/>
    <d v="2010-07-05T04:00:00"/>
    <n v="0.13763321283610686"/>
    <n v="15"/>
    <n v="5"/>
    <x v="8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5"/>
    <s v="tabletop games"/>
    <n v="1486691915"/>
    <x v="2400"/>
    <n v="1489283915"/>
    <d v="2017-03-12T01:58:35"/>
    <n v="8.2191780821917804E-2"/>
    <n v="10"/>
    <n v="2"/>
    <x v="3"/>
    <x v="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n v="1333646743"/>
    <x v="2401"/>
    <n v="1336238743"/>
    <d v="2012-05-05T17:25:43"/>
    <n v="8.2191780821917804E-2"/>
    <n v="5"/>
    <n v="4"/>
    <x v="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8"/>
    <s v="plays"/>
    <n v="1445077121"/>
    <x v="2402"/>
    <n v="1447445820"/>
    <d v="2015-11-13T20:17:00"/>
    <n v="7.5110952562153374E-2"/>
    <n v="17"/>
    <n v="10"/>
    <x v="1"/>
    <x v="1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8"/>
    <s v="plays"/>
    <n v="1455717790"/>
    <x v="2403"/>
    <n v="1456984740"/>
    <d v="2016-03-03T05:59:00"/>
    <n v="4.0174720953824634E-2"/>
    <n v="17"/>
    <n v="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8"/>
    <s v="spaces"/>
    <n v="1400504952"/>
    <x v="2404"/>
    <n v="1405688952"/>
    <d v="2014-07-18T13:09:12"/>
    <n v="0.16438356164383561"/>
    <n v="19"/>
    <n v="5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7"/>
    <s v="photobooks"/>
    <n v="1418064370"/>
    <x v="2405"/>
    <n v="1421952370"/>
    <d v="2015-01-22T18:46:10"/>
    <n v="0.12328767123287671"/>
    <n v="8"/>
    <n v="12"/>
    <x v="2"/>
    <x v="8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n v="1464196414"/>
    <x v="2406"/>
    <n v="1466827140"/>
    <d v="2016-06-25T03:59:00"/>
    <n v="8.3419774226287755E-2"/>
    <n v="25"/>
    <n v="5"/>
    <x v="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n v="1320122736"/>
    <x v="2407"/>
    <n v="1325310336"/>
    <d v="2011-12-31T05:45:36"/>
    <n v="0.16449771689497053"/>
    <n v="1"/>
    <n v="11"/>
    <x v="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n v="1319859339"/>
    <x v="2408"/>
    <n v="1322454939"/>
    <d v="2011-11-28T04:35:39"/>
    <n v="8.2305936073072655E-2"/>
    <n v="29"/>
    <n v="10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8"/>
    <s v="plays"/>
    <n v="1402266840"/>
    <x v="2409"/>
    <n v="1404858840"/>
    <d v="2014-07-08T22:34:00"/>
    <n v="8.2191780821917804E-2"/>
    <n v="8"/>
    <n v="6"/>
    <x v="2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8"/>
    <s v="plays"/>
    <n v="1458103188"/>
    <x v="2410"/>
    <n v="1461904788"/>
    <d v="2016-04-29T04:39:48"/>
    <n v="0.12054794520547946"/>
    <n v="16"/>
    <n v="3"/>
    <x v="0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8"/>
    <s v="musical"/>
    <n v="1401336045"/>
    <x v="2411"/>
    <n v="1404360045"/>
    <d v="2014-07-03T04:00:45"/>
    <n v="9.5890410958904104E-2"/>
    <n v="29"/>
    <n v="5"/>
    <x v="2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n v="1475577786"/>
    <x v="2412"/>
    <n v="1478605386"/>
    <d v="2016-11-08T11:43:06"/>
    <n v="9.6004566210058956E-2"/>
    <n v="4"/>
    <n v="10"/>
    <x v="0"/>
    <x v="1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8"/>
    <s v="plays"/>
    <n v="1430505171"/>
    <x v="2413"/>
    <n v="1433097171"/>
    <d v="2015-05-31T18:32:51"/>
    <n v="8.2191780821917804E-2"/>
    <n v="1"/>
    <n v="5"/>
    <x v="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8"/>
    <s v="plays"/>
    <n v="1433259577"/>
    <x v="2414"/>
    <n v="1435851577"/>
    <d v="2015-07-02T15:39:37"/>
    <n v="8.2191780821917804E-2"/>
    <n v="2"/>
    <n v="6"/>
    <x v="1"/>
    <x v="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n v="1455563793"/>
    <x v="2415"/>
    <n v="1458152193"/>
    <d v="2016-03-16T18:16:33"/>
    <n v="8.2077625570782894E-2"/>
    <n v="15"/>
    <n v="2"/>
    <x v="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n v="1401924769"/>
    <x v="2416"/>
    <n v="1407085200"/>
    <d v="2014-08-03T17:00:00"/>
    <n v="0.16363619355658668"/>
    <n v="4"/>
    <n v="6"/>
    <x v="2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n v="1333001424"/>
    <x v="2417"/>
    <n v="1334556624"/>
    <d v="2012-04-16T06:10:24"/>
    <n v="4.9315068493150684E-2"/>
    <n v="29"/>
    <n v="3"/>
    <x v="7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n v="1329890585"/>
    <x v="2418"/>
    <n v="1332362880"/>
    <d v="2012-03-21T20:48:00"/>
    <n v="7.8395960172510715E-2"/>
    <n v="22"/>
    <n v="2"/>
    <x v="7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8"/>
    <s v="plays"/>
    <n v="1436551178"/>
    <x v="2419"/>
    <n v="1437447600"/>
    <d v="2015-07-21T03:00:00"/>
    <n v="2.8425355149673821E-2"/>
    <n v="10"/>
    <n v="7"/>
    <x v="1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8"/>
    <s v="plays"/>
    <n v="1422983847"/>
    <x v="2420"/>
    <n v="1425142800"/>
    <d v="2015-02-28T17:00:00"/>
    <n v="6.8459950532717945E-2"/>
    <n v="3"/>
    <n v="2"/>
    <x v="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8"/>
    <s v="musical"/>
    <n v="1462489053"/>
    <x v="2421"/>
    <n v="1465081053"/>
    <d v="2016-06-04T22:57:33"/>
    <n v="8.2191780821917804E-2"/>
    <n v="5"/>
    <n v="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n v="1428428515"/>
    <x v="2422"/>
    <n v="1431122400"/>
    <d v="2015-05-08T22:00:00"/>
    <n v="8.5422532978206109E-2"/>
    <n v="7"/>
    <n v="4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n v="1371491244"/>
    <x v="2423"/>
    <n v="1372827540"/>
    <d v="2013-07-03T04:59:00"/>
    <n v="4.237366818873952E-2"/>
    <n v="17"/>
    <n v="6"/>
    <x v="5"/>
    <x v="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8"/>
    <s v="plays"/>
    <n v="1412845246"/>
    <x v="2424"/>
    <n v="1415440846"/>
    <d v="2014-11-08T10:00:46"/>
    <n v="8.2305936073052713E-2"/>
    <n v="9"/>
    <n v="10"/>
    <x v="2"/>
    <x v="1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n v="1366999870"/>
    <x v="2425"/>
    <n v="1370019600"/>
    <d v="2013-05-31T17:00:00"/>
    <n v="9.5755010147137276E-2"/>
    <n v="26"/>
    <n v="4"/>
    <x v="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7"/>
    <s v="photobooks"/>
    <n v="1468987269"/>
    <x v="2426"/>
    <n v="1472443269"/>
    <d v="2016-08-29T04:01:09"/>
    <n v="0.1095890410958904"/>
    <n v="20"/>
    <n v="7"/>
    <x v="0"/>
    <x v="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8"/>
    <s v="plays"/>
    <n v="1442283562"/>
    <x v="2427"/>
    <n v="1444348800"/>
    <d v="2015-10-09T00:00:00"/>
    <n v="6.5488267376977466E-2"/>
    <n v="15"/>
    <n v="9"/>
    <x v="1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n v="1378949465"/>
    <x v="2428"/>
    <n v="1381541465"/>
    <d v="2013-10-12T01:31:05"/>
    <n v="8.2191780821917804E-2"/>
    <n v="12"/>
    <n v="9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n v="1401205731"/>
    <x v="2429"/>
    <n v="1403452131"/>
    <d v="2014-06-22T15:48:51"/>
    <n v="7.1232876712328766E-2"/>
    <n v="27"/>
    <n v="5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n v="1487743223"/>
    <x v="2430"/>
    <n v="1490331623"/>
    <d v="2017-03-24T05:00:23"/>
    <n v="8.2077625570782894E-2"/>
    <n v="22"/>
    <n v="2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8"/>
    <s v="plays"/>
    <n v="1472294229"/>
    <x v="2431"/>
    <n v="1474886229"/>
    <d v="2016-09-26T10:37:09"/>
    <n v="8.2191780821917804E-2"/>
    <n v="27"/>
    <n v="8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n v="1479144880"/>
    <x v="2432"/>
    <n v="1481564080"/>
    <d v="2016-12-12T17:34:40"/>
    <n v="7.6712328767123292E-2"/>
    <n v="14"/>
    <n v="11"/>
    <x v="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8"/>
    <s v="musical"/>
    <n v="1406316312"/>
    <x v="2433"/>
    <n v="1409187600"/>
    <d v="2014-08-28T01:00:00"/>
    <n v="9.104794520547467E-2"/>
    <n v="25"/>
    <n v="7"/>
    <x v="2"/>
    <x v="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7"/>
    <s v="photobooks"/>
    <n v="1424198723"/>
    <x v="2434"/>
    <n v="1426787123"/>
    <d v="2015-03-19T17:45:23"/>
    <n v="8.2077625570782894E-2"/>
    <n v="17"/>
    <n v="2"/>
    <x v="1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n v="1380150010"/>
    <x v="2435"/>
    <n v="1382742010"/>
    <d v="2013-10-25T23:00:10"/>
    <n v="8.2191780821917804E-2"/>
    <n v="25"/>
    <n v="9"/>
    <x v="5"/>
    <x v="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8"/>
    <s v="plays"/>
    <n v="1402580818"/>
    <x v="2436"/>
    <n v="1404359940"/>
    <d v="2014-07-03T03:59:00"/>
    <n v="5.6415588533755376E-2"/>
    <n v="12"/>
    <n v="6"/>
    <x v="2"/>
    <x v="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n v="1413827572"/>
    <x v="2437"/>
    <n v="1416423172"/>
    <d v="2014-11-19T18:52:52"/>
    <n v="8.2305936073052713E-2"/>
    <n v="20"/>
    <n v="10"/>
    <x v="2"/>
    <x v="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8"/>
    <s v="plays"/>
    <n v="1478018382"/>
    <x v="2438"/>
    <n v="1480613982"/>
    <d v="2016-12-01T17:39:42"/>
    <n v="8.2305936073052713E-2"/>
    <n v="1"/>
    <n v="11"/>
    <x v="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7"/>
    <s v="photobooks"/>
    <n v="1445363833"/>
    <x v="2439"/>
    <n v="1449205200"/>
    <d v="2015-12-04T05:00:00"/>
    <n v="0.12180894850328651"/>
    <n v="20"/>
    <n v="10"/>
    <x v="1"/>
    <x v="1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8"/>
    <s v="plays"/>
    <n v="1409669336"/>
    <x v="2440"/>
    <n v="1412434136"/>
    <d v="2014-10-04T14:48:56"/>
    <n v="8.7671232876712329E-2"/>
    <n v="2"/>
    <n v="9"/>
    <x v="2"/>
    <x v="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n v="1459861307"/>
    <x v="2441"/>
    <n v="1462453307"/>
    <d v="2016-05-05T13:01:47"/>
    <n v="8.2191780821917804E-2"/>
    <n v="5"/>
    <n v="4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8"/>
    <s v="plays"/>
    <n v="1413790079"/>
    <x v="2442"/>
    <n v="1416385679"/>
    <d v="2014-11-19T08:27:59"/>
    <n v="8.2305936073072655E-2"/>
    <n v="20"/>
    <n v="10"/>
    <x v="2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n v="1426714870"/>
    <x v="2443"/>
    <n v="1429228800"/>
    <d v="2015-04-17T00:00:00"/>
    <n v="7.9716197361735852E-2"/>
    <n v="18"/>
    <n v="3"/>
    <x v="1"/>
    <x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n v="1437573916"/>
    <x v="2444"/>
    <n v="1440165916"/>
    <d v="2015-08-21T14:05:16"/>
    <n v="8.2191780821917804E-2"/>
    <n v="22"/>
    <n v="7"/>
    <x v="1"/>
    <x v="5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n v="1335570863"/>
    <x v="2445"/>
    <n v="1336866863"/>
    <d v="2012-05-12T23:54:23"/>
    <n v="4.1095890410958902E-2"/>
    <n v="27"/>
    <n v="4"/>
    <x v="7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n v="1430151186"/>
    <x v="2446"/>
    <n v="1434039186"/>
    <d v="2015-06-11T16:13:06"/>
    <n v="0.12328767123287671"/>
    <n v="27"/>
    <n v="4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n v="1409173492"/>
    <x v="2447"/>
    <n v="1411765492"/>
    <d v="2014-09-26T21:04:52"/>
    <n v="8.2191780821917804E-2"/>
    <n v="27"/>
    <n v="8"/>
    <x v="2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n v="1421089938"/>
    <x v="2448"/>
    <n v="1422482400"/>
    <d v="2015-01-28T22:00:00"/>
    <n v="4.415468036530823E-2"/>
    <n v="12"/>
    <n v="1"/>
    <x v="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n v="1430158198"/>
    <x v="2449"/>
    <n v="1433134800"/>
    <d v="2015-06-01T05:00:00"/>
    <n v="9.4387430238437028E-2"/>
    <n v="27"/>
    <n v="4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n v="1436972472"/>
    <x v="2450"/>
    <n v="1439136000"/>
    <d v="2015-08-09T16:00:00"/>
    <n v="6.8605022831068035E-2"/>
    <n v="15"/>
    <n v="7"/>
    <x v="1"/>
    <x v="5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8"/>
    <s v="plays"/>
    <n v="1384364561"/>
    <x v="2451"/>
    <n v="1386910740"/>
    <d v="2013-12-13T04:59:00"/>
    <n v="8.0738806443437228E-2"/>
    <n v="13"/>
    <n v="11"/>
    <x v="5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8"/>
    <s v="spaces"/>
    <n v="1400474329"/>
    <x v="2452"/>
    <n v="1402892700"/>
    <d v="2014-06-16T04:25:00"/>
    <n v="7.66860413495834E-2"/>
    <n v="19"/>
    <n v="5"/>
    <x v="2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8"/>
    <s v="plays"/>
    <n v="1416555262"/>
    <x v="2453"/>
    <n v="1419220800"/>
    <d v="2014-12-22T04:00:00"/>
    <n v="8.4523655504844641E-2"/>
    <n v="21"/>
    <n v="11"/>
    <x v="2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n v="1463517521"/>
    <x v="2454"/>
    <n v="1466002800"/>
    <d v="2016-06-15T15:00:00"/>
    <n v="7.8807680111630404E-2"/>
    <n v="17"/>
    <n v="5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n v="1389107062"/>
    <x v="2455"/>
    <n v="1391641440"/>
    <d v="2014-02-05T23:04:00"/>
    <n v="8.0364599188212427E-2"/>
    <n v="7"/>
    <n v="1"/>
    <x v="2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n v="1411433347"/>
    <x v="2456"/>
    <n v="1414025347"/>
    <d v="2014-10-23T00:49:07"/>
    <n v="8.2191780821917804E-2"/>
    <n v="23"/>
    <n v="9"/>
    <x v="2"/>
    <x v="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n v="1365348794"/>
    <x v="2457"/>
    <n v="1367940794"/>
    <d v="2013-05-07T15:33:14"/>
    <n v="8.2191780821917804E-2"/>
    <n v="7"/>
    <n v="4"/>
    <x v="5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8"/>
    <s v="plays"/>
    <n v="1441120910"/>
    <x v="2458"/>
    <n v="1443808800"/>
    <d v="2015-10-02T18:00:00"/>
    <n v="8.5232432775258424E-2"/>
    <n v="1"/>
    <n v="9"/>
    <x v="1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n v="1335232055"/>
    <x v="2459"/>
    <n v="1337824055"/>
    <d v="2012-05-24T01:47:35"/>
    <n v="8.2191780821917804E-2"/>
    <n v="24"/>
    <n v="4"/>
    <x v="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8"/>
    <s v="plays"/>
    <n v="1434669419"/>
    <x v="2460"/>
    <n v="1437261419"/>
    <d v="2015-07-18T23:16:59"/>
    <n v="8.2191780821917804E-2"/>
    <n v="18"/>
    <n v="6"/>
    <x v="1"/>
    <x v="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8"/>
    <s v="spaces"/>
    <n v="1401125238"/>
    <x v="2461"/>
    <n v="1402459200"/>
    <d v="2014-06-11T04:00:00"/>
    <n v="4.2299657534231427E-2"/>
    <n v="26"/>
    <n v="5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n v="1293739714"/>
    <x v="2462"/>
    <n v="1295142660"/>
    <d v="2011-01-16T01:51:00"/>
    <n v="4.4487125824436015E-2"/>
    <n v="30"/>
    <n v="12"/>
    <x v="8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8"/>
    <s v="musical"/>
    <n v="1428585710"/>
    <x v="2463"/>
    <n v="1431143940"/>
    <d v="2015-05-09T03:59:00"/>
    <n v="8.1120941146637301E-2"/>
    <n v="9"/>
    <n v="4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8"/>
    <s v="plays"/>
    <n v="1464769251"/>
    <x v="2464"/>
    <n v="1467361251"/>
    <d v="2016-07-01T08:20:51"/>
    <n v="8.2191780821917804E-2"/>
    <n v="1"/>
    <n v="6"/>
    <x v="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n v="1337659393"/>
    <x v="2465"/>
    <n v="1340683393"/>
    <d v="2012-06-26T04:03:13"/>
    <n v="9.5890410958904104E-2"/>
    <n v="22"/>
    <n v="5"/>
    <x v="7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n v="1315439879"/>
    <x v="2466"/>
    <n v="1318463879"/>
    <d v="2011-10-12T23:57:59"/>
    <n v="9.5890410958904104E-2"/>
    <n v="7"/>
    <n v="9"/>
    <x v="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8"/>
    <s v="spaces"/>
    <n v="1483646730"/>
    <x v="2467"/>
    <n v="1485547530"/>
    <d v="2017-01-27T20:05:30"/>
    <n v="6.0273972602739728E-2"/>
    <n v="5"/>
    <n v="1"/>
    <x v="3"/>
    <x v="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n v="1393882717"/>
    <x v="2468"/>
    <n v="1395532800"/>
    <d v="2014-03-23T00:00:00"/>
    <n v="5.2323788685954581E-2"/>
    <n v="3"/>
    <n v="3"/>
    <x v="2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n v="1321252488"/>
    <x v="2469"/>
    <n v="1326436488"/>
    <d v="2012-01-13T06:34:48"/>
    <n v="0.16438356164383561"/>
    <n v="14"/>
    <n v="11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n v="1326972107"/>
    <x v="2470"/>
    <n v="1329248940"/>
    <d v="2012-02-14T19:49:00"/>
    <n v="7.2197900811762056E-2"/>
    <n v="19"/>
    <n v="1"/>
    <x v="7"/>
    <x v="9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n v="1329856839"/>
    <x v="2471"/>
    <n v="1331182740"/>
    <d v="2012-03-08T04:59:00"/>
    <n v="4.2044044901060312E-2"/>
    <n v="21"/>
    <n v="2"/>
    <x v="7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n v="1423529152"/>
    <x v="2472"/>
    <n v="1426117552"/>
    <d v="2015-03-11T23:45:52"/>
    <n v="8.2077625570802837E-2"/>
    <n v="10"/>
    <n v="2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8"/>
    <s v="plays"/>
    <n v="1446663686"/>
    <x v="2473"/>
    <n v="1449255686"/>
    <d v="2015-12-04T19:01:26"/>
    <n v="8.2191780821917804E-2"/>
    <n v="4"/>
    <n v="11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8"/>
    <s v="musical"/>
    <n v="1430768800"/>
    <x v="2474"/>
    <n v="1433289600"/>
    <d v="2015-06-03T00:00:00"/>
    <n v="7.9934043632676727E-2"/>
    <n v="4"/>
    <n v="5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n v="1363960278"/>
    <x v="2475"/>
    <n v="1367384340"/>
    <d v="2013-05-01T04:59:00"/>
    <n v="0.10857629375950886"/>
    <n v="22"/>
    <n v="3"/>
    <x v="5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7"/>
    <s v="photobooks"/>
    <n v="1400867283"/>
    <x v="2476"/>
    <n v="1403301540"/>
    <d v="2014-06-20T21:59:00"/>
    <n v="7.7189783105022294E-2"/>
    <n v="23"/>
    <n v="5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8"/>
    <s v="plays"/>
    <n v="1472594585"/>
    <x v="2477"/>
    <n v="1476158340"/>
    <d v="2016-10-11T03:59:00"/>
    <n v="0.11300592973109889"/>
    <n v="30"/>
    <n v="8"/>
    <x v="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8"/>
    <s v="plays"/>
    <n v="1478507176"/>
    <x v="2478"/>
    <n v="1481099176"/>
    <d v="2016-12-07T08:26:16"/>
    <n v="8.2191780821917804E-2"/>
    <n v="7"/>
    <n v="11"/>
    <x v="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n v="1314720721"/>
    <x v="2479"/>
    <n v="1319904721"/>
    <d v="2011-10-29T16:12:01"/>
    <n v="0.16438356164383561"/>
    <n v="30"/>
    <n v="8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8"/>
    <s v="plays"/>
    <n v="1430425303"/>
    <x v="2480"/>
    <n v="1433017303"/>
    <d v="2015-05-30T20:21:43"/>
    <n v="8.2191780821917804E-2"/>
    <n v="30"/>
    <n v="4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8"/>
    <s v="plays"/>
    <n v="1433090603"/>
    <x v="2481"/>
    <n v="1436114603"/>
    <d v="2015-07-05T16:43:23"/>
    <n v="9.5890410958904104E-2"/>
    <n v="31"/>
    <n v="5"/>
    <x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n v="1446683797"/>
    <x v="2482"/>
    <n v="1449644340"/>
    <d v="2015-12-09T06:59:00"/>
    <n v="9.3878202688998269E-2"/>
    <n v="5"/>
    <n v="11"/>
    <x v="1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n v="1466737217"/>
    <x v="2483"/>
    <n v="1469329217"/>
    <d v="2016-07-24T03:00:17"/>
    <n v="8.2191780821917804E-2"/>
    <n v="24"/>
    <n v="6"/>
    <x v="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8"/>
    <s v="plays"/>
    <n v="1401714114"/>
    <x v="2484"/>
    <n v="1403546400"/>
    <d v="2014-06-23T18:00:00"/>
    <n v="5.8101407914762926E-2"/>
    <n v="2"/>
    <n v="6"/>
    <x v="2"/>
    <x v="3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7"/>
    <s v="photobooks"/>
    <n v="1415824513"/>
    <x v="2485"/>
    <n v="1418961600"/>
    <d v="2014-12-19T04:00:00"/>
    <n v="9.9476376204984257E-2"/>
    <n v="12"/>
    <n v="11"/>
    <x v="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n v="1406914291"/>
    <x v="2486"/>
    <n v="1409506291"/>
    <d v="2014-08-31T17:31:31"/>
    <n v="8.2191780821917804E-2"/>
    <n v="1"/>
    <n v="8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8"/>
    <s v="plays"/>
    <n v="1404743477"/>
    <x v="2487"/>
    <n v="1406557877"/>
    <d v="2014-07-28T14:31:17"/>
    <n v="5.7534246575342465E-2"/>
    <n v="7"/>
    <n v="7"/>
    <x v="2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8"/>
    <s v="plays"/>
    <n v="1407157756"/>
    <x v="2488"/>
    <n v="1408942740"/>
    <d v="2014-08-25T04:59:00"/>
    <n v="5.6601471334360123E-2"/>
    <n v="4"/>
    <n v="8"/>
    <x v="2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8"/>
    <s v="plays"/>
    <n v="1478030325"/>
    <x v="2489"/>
    <n v="1480579140"/>
    <d v="2016-12-01T07:59:00"/>
    <n v="8.0822393455090513E-2"/>
    <n v="1"/>
    <n v="11"/>
    <x v="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8"/>
    <s v="plays"/>
    <n v="1436408308"/>
    <x v="2490"/>
    <n v="1438333080"/>
    <d v="2015-07-31T08:58:00"/>
    <n v="6.1034119736175181E-2"/>
    <n v="9"/>
    <n v="7"/>
    <x v="1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8"/>
    <s v="plays"/>
    <n v="1435670452"/>
    <x v="2491"/>
    <n v="1437676380"/>
    <d v="2015-07-23T18:33:00"/>
    <n v="6.3607559614409753E-2"/>
    <n v="30"/>
    <n v="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8"/>
    <s v="musical"/>
    <n v="1453827436"/>
    <x v="2492"/>
    <n v="1455602340"/>
    <d v="2016-02-16T05:59:00"/>
    <n v="5.6281836631138525E-2"/>
    <n v="26"/>
    <n v="1"/>
    <x v="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n v="1312865658"/>
    <x v="2493"/>
    <n v="1315457658"/>
    <d v="2011-09-08T04:54:18"/>
    <n v="8.2191780821917804E-2"/>
    <n v="9"/>
    <n v="8"/>
    <x v="6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n v="1304129088"/>
    <x v="2494"/>
    <n v="1307851200"/>
    <d v="2011-06-12T04:00:00"/>
    <n v="0.11802739726025882"/>
    <n v="30"/>
    <n v="4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8"/>
    <s v="plays"/>
    <n v="1442536372"/>
    <x v="2495"/>
    <n v="1444264372"/>
    <d v="2015-10-08T00:32:52"/>
    <n v="5.4794520547945202E-2"/>
    <n v="18"/>
    <n v="9"/>
    <x v="1"/>
    <x v="7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n v="1377252857"/>
    <x v="2496"/>
    <n v="1380599940"/>
    <d v="2013-10-01T03:59:00"/>
    <n v="0.10613530568239496"/>
    <n v="23"/>
    <n v="8"/>
    <x v="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7"/>
    <s v="photobooks"/>
    <n v="1455446303"/>
    <x v="2497"/>
    <n v="1458676860"/>
    <d v="2016-03-22T20:01:00"/>
    <n v="0.10244029046168665"/>
    <n v="14"/>
    <n v="2"/>
    <x v="0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8"/>
    <s v="spaces"/>
    <n v="1459865945"/>
    <x v="2498"/>
    <n v="1462316400"/>
    <d v="2016-05-03T23:00:00"/>
    <n v="7.7703418315560491E-2"/>
    <n v="5"/>
    <n v="4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8"/>
    <s v="plays"/>
    <n v="1421252084"/>
    <x v="2499"/>
    <n v="1423119540"/>
    <d v="2015-02-05T06:59:00"/>
    <n v="5.921664129885245E-2"/>
    <n v="14"/>
    <n v="1"/>
    <x v="1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n v="1443739388"/>
    <x v="2500"/>
    <n v="1446350400"/>
    <d v="2015-11-01T04:00:00"/>
    <n v="8.2794647387126052E-2"/>
    <n v="1"/>
    <n v="10"/>
    <x v="1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8"/>
    <s v="plays"/>
    <n v="1439122800"/>
    <x v="2501"/>
    <n v="1440630000"/>
    <d v="2015-08-26T23:00:00"/>
    <n v="4.7792998477912269E-2"/>
    <n v="9"/>
    <n v="8"/>
    <x v="1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n v="1380585890"/>
    <x v="2502"/>
    <n v="1381881890"/>
    <d v="2013-10-16T00:04:50"/>
    <n v="4.1095890410958902E-2"/>
    <n v="1"/>
    <n v="10"/>
    <x v="5"/>
    <x v="11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n v="1389041333"/>
    <x v="2503"/>
    <n v="1392929333"/>
    <d v="2014-02-20T20:48:53"/>
    <n v="0.12328767123287671"/>
    <n v="6"/>
    <n v="1"/>
    <x v="2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n v="1342487785"/>
    <x v="2504"/>
    <n v="1345079785"/>
    <d v="2012-08-16T01:16:25"/>
    <n v="8.2191780821917804E-2"/>
    <n v="17"/>
    <n v="7"/>
    <x v="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8"/>
    <s v="spaces"/>
    <n v="1486661793"/>
    <x v="2505"/>
    <n v="1488171540"/>
    <d v="2017-02-27T04:59:00"/>
    <n v="4.7873763318116977E-2"/>
    <n v="9"/>
    <n v="2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2"/>
    <s v="nonfiction"/>
    <n v="1354816721"/>
    <x v="2506"/>
    <n v="1357408721"/>
    <d v="2013-01-05T17:58:41"/>
    <n v="8.2191780821917804E-2"/>
    <n v="6"/>
    <n v="12"/>
    <x v="7"/>
    <x v="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8"/>
    <s v="spaces"/>
    <n v="1485016430"/>
    <x v="2507"/>
    <n v="1490196830"/>
    <d v="2017-03-22T15:33:50"/>
    <n v="0.16426940639270071"/>
    <n v="21"/>
    <n v="1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8"/>
    <s v="plays"/>
    <n v="1421964325"/>
    <x v="2508"/>
    <n v="1424556325"/>
    <d v="2015-02-21T22:05:25"/>
    <n v="8.2191780821917804E-2"/>
    <n v="22"/>
    <n v="1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8"/>
    <s v="plays"/>
    <n v="1398983245"/>
    <x v="2509"/>
    <n v="1399953600"/>
    <d v="2014-05-13T04:00:00"/>
    <n v="3.0769755200392004E-2"/>
    <n v="1"/>
    <n v="5"/>
    <x v="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7"/>
    <s v="photobooks"/>
    <n v="1437923112"/>
    <x v="2510"/>
    <n v="1440515112"/>
    <d v="2015-08-25T15:05:12"/>
    <n v="8.2191780821917804E-2"/>
    <n v="26"/>
    <n v="7"/>
    <x v="1"/>
    <x v="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n v="1387569630"/>
    <x v="2511"/>
    <n v="1390161630"/>
    <d v="2014-01-19T20:00:30"/>
    <n v="8.2191780821917804E-2"/>
    <n v="20"/>
    <n v="12"/>
    <x v="5"/>
    <x v="8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n v="1414781945"/>
    <x v="2512"/>
    <n v="1417463945"/>
    <d v="2014-12-01T19:59:05"/>
    <n v="8.5045662100449976E-2"/>
    <n v="31"/>
    <n v="10"/>
    <x v="2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n v="1363981723"/>
    <x v="2513"/>
    <n v="1366664400"/>
    <d v="2013-04-22T21:00:00"/>
    <n v="8.5067129629637805E-2"/>
    <n v="22"/>
    <n v="3"/>
    <x v="5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n v="1257444140"/>
    <x v="2514"/>
    <n v="1262302740"/>
    <d v="2009-12-31T23:39:00"/>
    <n v="0.15406519533232674"/>
    <n v="5"/>
    <n v="11"/>
    <x v="4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n v="1314577097"/>
    <x v="2515"/>
    <n v="1317438000"/>
    <d v="2011-10-01T03:00:00"/>
    <n v="9.0718639015729616E-2"/>
    <n v="29"/>
    <n v="8"/>
    <x v="6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8"/>
    <s v="plays"/>
    <n v="1432033441"/>
    <x v="2516"/>
    <n v="1434625441"/>
    <d v="2015-06-18T11:04:01"/>
    <n v="8.2191780821917804E-2"/>
    <n v="19"/>
    <n v="5"/>
    <x v="1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n v="1310155970"/>
    <x v="2517"/>
    <n v="1312747970"/>
    <d v="2011-08-07T20:12:50"/>
    <n v="8.2191780821917804E-2"/>
    <n v="8"/>
    <n v="7"/>
    <x v="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n v="1426028334"/>
    <x v="2518"/>
    <n v="1428620334"/>
    <d v="2015-04-09T22:58:54"/>
    <n v="8.2191780821917804E-2"/>
    <n v="10"/>
    <n v="3"/>
    <x v="1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n v="1381430646"/>
    <x v="2519"/>
    <n v="1384322340"/>
    <d v="2013-11-13T05:59:00"/>
    <n v="9.169501522069555E-2"/>
    <n v="10"/>
    <n v="10"/>
    <x v="5"/>
    <x v="1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n v="1404822107"/>
    <x v="2520"/>
    <n v="1407414107"/>
    <d v="2014-08-07T12:21:47"/>
    <n v="8.2191780821917804E-2"/>
    <n v="8"/>
    <n v="7"/>
    <x v="2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8"/>
    <s v="plays"/>
    <n v="1479257980"/>
    <x v="2521"/>
    <n v="1484441980"/>
    <d v="2017-01-15T00:59:40"/>
    <n v="0.16438356164383561"/>
    <n v="16"/>
    <n v="11"/>
    <x v="0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n v="1279651084"/>
    <x v="2522"/>
    <n v="1283312640"/>
    <d v="2010-09-01T03:44:00"/>
    <n v="0.11610717909689275"/>
    <n v="20"/>
    <n v="7"/>
    <x v="8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n v="1457553121"/>
    <x v="2523"/>
    <n v="1460141521"/>
    <d v="2016-04-08T18:52:01"/>
    <n v="8.2077625570762966E-2"/>
    <n v="9"/>
    <n v="3"/>
    <x v="0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7"/>
    <s v="photobooks"/>
    <n v="1455043053"/>
    <x v="2524"/>
    <n v="1460223453"/>
    <d v="2016-04-09T17:37:33"/>
    <n v="0.16426940639268078"/>
    <n v="9"/>
    <n v="2"/>
    <x v="0"/>
    <x v="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n v="1391005999"/>
    <x v="2525"/>
    <n v="1393597999"/>
    <d v="2014-02-28T14:33:19"/>
    <n v="8.2191780821917804E-2"/>
    <n v="29"/>
    <n v="1"/>
    <x v="2"/>
    <x v="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8"/>
    <s v="musical"/>
    <n v="1456421940"/>
    <x v="2526"/>
    <n v="1459010340"/>
    <d v="2016-03-26T16:39:00"/>
    <n v="8.2077625570802837E-2"/>
    <n v="25"/>
    <n v="2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n v="1395162822"/>
    <x v="2527"/>
    <n v="1396890822"/>
    <d v="2014-04-07T17:13:42"/>
    <n v="5.4794520547945202E-2"/>
    <n v="18"/>
    <n v="3"/>
    <x v="2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n v="1395277318"/>
    <x v="2528"/>
    <n v="1397354400"/>
    <d v="2014-04-13T02:00:00"/>
    <n v="6.5863838153237431E-2"/>
    <n v="20"/>
    <n v="3"/>
    <x v="2"/>
    <x v="1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n v="1301847025"/>
    <x v="2529"/>
    <n v="1304439025"/>
    <d v="2011-05-03T16:10:25"/>
    <n v="8.2191780821917804E-2"/>
    <n v="3"/>
    <n v="4"/>
    <x v="6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n v="1371569202"/>
    <x v="2530"/>
    <n v="1373475120"/>
    <d v="2013-07-10T16:52:00"/>
    <n v="6.0436263318115378E-2"/>
    <n v="18"/>
    <n v="6"/>
    <x v="5"/>
    <x v="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n v="1463253240"/>
    <x v="2531"/>
    <n v="1468437240"/>
    <d v="2016-07-13T19:14:00"/>
    <n v="0.16438356164383561"/>
    <n v="14"/>
    <n v="5"/>
    <x v="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n v="1481908613"/>
    <x v="2532"/>
    <n v="1485796613"/>
    <d v="2017-01-30T17:16:53"/>
    <n v="0.12328767123287671"/>
    <n v="16"/>
    <n v="12"/>
    <x v="0"/>
    <x v="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n v="1456851071"/>
    <x v="2533"/>
    <n v="1459439471"/>
    <d v="2016-03-31T15:51:11"/>
    <n v="8.2077625570782894E-2"/>
    <n v="1"/>
    <n v="3"/>
    <x v="0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n v="1301524585"/>
    <x v="2534"/>
    <n v="1302926340"/>
    <d v="2011-04-16T03:59:00"/>
    <n v="4.4449359462205768E-2"/>
    <n v="30"/>
    <n v="3"/>
    <x v="6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n v="1263474049"/>
    <x v="2535"/>
    <n v="1266210000"/>
    <d v="2010-02-15T05:00:00"/>
    <n v="8.6756437087781593E-2"/>
    <n v="14"/>
    <n v="1"/>
    <x v="8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n v="1424825479"/>
    <x v="2536"/>
    <n v="1426698000"/>
    <d v="2015-03-18T17:00:00"/>
    <n v="5.9377251395218919E-2"/>
    <n v="25"/>
    <n v="2"/>
    <x v="1"/>
    <x v="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n v="1352766300"/>
    <x v="2537"/>
    <n v="1354845600"/>
    <d v="2012-12-07T02:00:00"/>
    <n v="6.5934170471852779E-2"/>
    <n v="13"/>
    <n v="11"/>
    <x v="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n v="1447381592"/>
    <x v="2538"/>
    <n v="1449973592"/>
    <d v="2015-12-13T02:26:32"/>
    <n v="8.2191780821917804E-2"/>
    <n v="13"/>
    <n v="1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n v="1412836990"/>
    <x v="2539"/>
    <n v="1414378800"/>
    <d v="2014-10-27T03:00:00"/>
    <n v="4.8890474378486155E-2"/>
    <n v="9"/>
    <n v="10"/>
    <x v="2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n v="1400691994"/>
    <x v="2540"/>
    <n v="1402938394"/>
    <d v="2014-06-16T17:06:34"/>
    <n v="7.1232876712328766E-2"/>
    <n v="21"/>
    <n v="5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n v="1404833442"/>
    <x v="2541"/>
    <n v="1407686340"/>
    <d v="2014-08-10T15:59:00"/>
    <n v="9.0464802130906088E-2"/>
    <n v="8"/>
    <n v="7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n v="1477133430"/>
    <x v="2542"/>
    <n v="1482321030"/>
    <d v="2016-12-21T11:50:30"/>
    <n v="0.16449771689499046"/>
    <n v="22"/>
    <n v="10"/>
    <x v="0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n v="1253726650"/>
    <x v="2543"/>
    <n v="1260383040"/>
    <d v="2009-12-09T18:24:00"/>
    <n v="0.21107274226280973"/>
    <n v="23"/>
    <n v="9"/>
    <x v="4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2"/>
    <s v="nonfiction"/>
    <n v="1448497134"/>
    <x v="2544"/>
    <n v="1451089134"/>
    <d v="2015-12-26T00:18:54"/>
    <n v="8.2191780821917804E-2"/>
    <n v="26"/>
    <n v="11"/>
    <x v="1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n v="1252908330"/>
    <x v="2545"/>
    <n v="1259686800"/>
    <d v="2009-12-01T17:00:00"/>
    <n v="0.21494387366820114"/>
    <n v="14"/>
    <n v="9"/>
    <x v="4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n v="1321852592"/>
    <x v="2546"/>
    <n v="1325404740"/>
    <d v="2012-01-01T07:59:00"/>
    <n v="0.11263787417554166"/>
    <n v="21"/>
    <n v="11"/>
    <x v="6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n v="1396829189"/>
    <x v="2547"/>
    <n v="1399421189"/>
    <d v="2014-05-07T00:06:29"/>
    <n v="8.2191780821917804E-2"/>
    <n v="7"/>
    <n v="4"/>
    <x v="2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n v="1423405922"/>
    <x v="2548"/>
    <n v="1426426322"/>
    <d v="2015-03-15T13:32:02"/>
    <n v="9.5776255707749267E-2"/>
    <n v="8"/>
    <n v="2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7"/>
    <s v="photobooks"/>
    <n v="1429133323"/>
    <x v="2549"/>
    <n v="1431885600"/>
    <d v="2015-05-17T18:00:00"/>
    <n v="8.7274131151705611E-2"/>
    <n v="15"/>
    <n v="4"/>
    <x v="1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n v="1317788623"/>
    <x v="2550"/>
    <n v="1319076000"/>
    <d v="2011-10-20T02:00:00"/>
    <n v="4.0822456874693297E-2"/>
    <n v="5"/>
    <n v="10"/>
    <x v="6"/>
    <x v="1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n v="1447628974"/>
    <x v="2551"/>
    <n v="1450220974"/>
    <d v="2015-12-15T23:09:34"/>
    <n v="8.2191780821917804E-2"/>
    <n v="15"/>
    <n v="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8"/>
    <s v="plays"/>
    <n v="1443621612"/>
    <x v="2552"/>
    <n v="1446213612"/>
    <d v="2015-10-30T14:00:12"/>
    <n v="8.2191780821917804E-2"/>
    <n v="30"/>
    <n v="9"/>
    <x v="1"/>
    <x v="7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7"/>
    <s v="photobooks"/>
    <n v="1456827573"/>
    <x v="2553"/>
    <n v="1459418400"/>
    <d v="2016-03-31T10:00:00"/>
    <n v="8.2154585235937161E-2"/>
    <n v="1"/>
    <n v="3"/>
    <x v="0"/>
    <x v="1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n v="1350061821"/>
    <x v="2554"/>
    <n v="1353621600"/>
    <d v="2012-11-22T22:00:00"/>
    <n v="0.11287985159816182"/>
    <n v="12"/>
    <n v="10"/>
    <x v="7"/>
    <x v="1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8"/>
    <s v="plays"/>
    <n v="1428358567"/>
    <x v="2555"/>
    <n v="1430600400"/>
    <d v="2015-05-02T21:00:00"/>
    <n v="7.1088058092353912E-2"/>
    <n v="6"/>
    <n v="4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n v="1333070023"/>
    <x v="2556"/>
    <n v="1335662023"/>
    <d v="2012-04-29T01:13:43"/>
    <n v="8.2191780821917804E-2"/>
    <n v="30"/>
    <n v="3"/>
    <x v="7"/>
    <x v="1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n v="1399504664"/>
    <x v="2557"/>
    <n v="1402286340"/>
    <d v="2014-06-09T03:59:00"/>
    <n v="8.8206367326237753E-2"/>
    <n v="7"/>
    <n v="5"/>
    <x v="2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n v="1328752575"/>
    <x v="2558"/>
    <n v="1332636975"/>
    <d v="2012-03-25T00:56:15"/>
    <n v="0.12317351598174181"/>
    <n v="9"/>
    <n v="2"/>
    <x v="7"/>
    <x v="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8"/>
    <s v="plays"/>
    <n v="1400675841"/>
    <x v="2559"/>
    <n v="1402095600"/>
    <d v="2014-06-06T23:00:00"/>
    <n v="4.5020262557077889E-2"/>
    <n v="21"/>
    <n v="5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n v="1408624622"/>
    <x v="2560"/>
    <n v="1413604800"/>
    <d v="2014-10-18T04:00:00"/>
    <n v="0.15792040842210903"/>
    <n v="21"/>
    <n v="8"/>
    <x v="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8"/>
    <s v="plays"/>
    <n v="1431354258"/>
    <x v="2561"/>
    <n v="1434074400"/>
    <d v="2015-06-12T02:00:00"/>
    <n v="8.6255136986298178E-2"/>
    <n v="11"/>
    <n v="5"/>
    <x v="1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n v="1378735983"/>
    <x v="2562"/>
    <n v="1381723140"/>
    <d v="2013-10-14T03:59:00"/>
    <n v="9.4722127092843528E-2"/>
    <n v="9"/>
    <n v="9"/>
    <x v="5"/>
    <x v="7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8"/>
    <s v="plays"/>
    <n v="1399286589"/>
    <x v="2563"/>
    <n v="1401595140"/>
    <d v="2014-06-01T03:59:00"/>
    <n v="7.3203671993930949E-2"/>
    <n v="5"/>
    <n v="5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8"/>
    <s v="plays"/>
    <n v="1467129518"/>
    <x v="2564"/>
    <n v="1469721518"/>
    <d v="2016-07-28T15:58:38"/>
    <n v="8.2191780821917804E-2"/>
    <n v="28"/>
    <n v="6"/>
    <x v="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8"/>
    <s v="plays"/>
    <n v="1418860682"/>
    <x v="2565"/>
    <n v="1421452682"/>
    <d v="2015-01-16T23:58:02"/>
    <n v="8.2191780821917804E-2"/>
    <n v="17"/>
    <n v="12"/>
    <x v="2"/>
    <x v="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n v="1365275536"/>
    <x v="2566"/>
    <n v="1367867536"/>
    <d v="2013-05-06T19:12:16"/>
    <n v="8.2191780821917804E-2"/>
    <n v="6"/>
    <n v="4"/>
    <x v="5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n v="1479184233"/>
    <x v="2567"/>
    <n v="1482208233"/>
    <d v="2016-12-20T04:30:33"/>
    <n v="9.5890410958904104E-2"/>
    <n v="15"/>
    <n v="11"/>
    <x v="0"/>
    <x v="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8"/>
    <s v="plays"/>
    <n v="1462140537"/>
    <x v="2568"/>
    <n v="1464732537"/>
    <d v="2016-05-31T22:08:57"/>
    <n v="8.2191780821917804E-2"/>
    <n v="1"/>
    <n v="5"/>
    <x v="0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n v="1247504047"/>
    <x v="2569"/>
    <n v="1251777600"/>
    <d v="2009-09-01T04:00:00"/>
    <n v="0.13551347666158506"/>
    <n v="13"/>
    <n v="7"/>
    <x v="4"/>
    <x v="5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8"/>
    <s v="plays"/>
    <n v="1445791811"/>
    <x v="2570"/>
    <n v="1448838000"/>
    <d v="2015-11-29T23:00:00"/>
    <n v="9.6594019533232281E-2"/>
    <n v="25"/>
    <n v="1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8"/>
    <s v="plays"/>
    <n v="1414277578"/>
    <x v="2571"/>
    <n v="1417305178"/>
    <d v="2014-11-29T23:52:58"/>
    <n v="9.6004566210039013E-2"/>
    <n v="25"/>
    <n v="10"/>
    <x v="2"/>
    <x v="1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n v="1312821339"/>
    <x v="2572"/>
    <n v="1315413339"/>
    <d v="2011-09-07T16:35:39"/>
    <n v="8.2191780821917804E-2"/>
    <n v="8"/>
    <n v="8"/>
    <x v="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n v="1339091211"/>
    <x v="2573"/>
    <n v="1341683211"/>
    <d v="2012-07-07T17:46:51"/>
    <n v="8.2191780821917804E-2"/>
    <n v="7"/>
    <n v="6"/>
    <x v="7"/>
    <x v="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n v="1427867197"/>
    <x v="2574"/>
    <n v="1430459197"/>
    <d v="2015-05-01T05:46:37"/>
    <n v="8.2191780821917804E-2"/>
    <n v="1"/>
    <n v="4"/>
    <x v="1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5"/>
    <s v="tabletop games"/>
    <n v="1436975965"/>
    <x v="2575"/>
    <n v="1438185565"/>
    <d v="2015-07-29T15:59:25"/>
    <n v="3.8356164383561646E-2"/>
    <n v="15"/>
    <n v="7"/>
    <x v="1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n v="1435117889"/>
    <x v="2576"/>
    <n v="1437933600"/>
    <d v="2015-07-26T18:00:00"/>
    <n v="8.9285610096404733E-2"/>
    <n v="24"/>
    <n v="6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8"/>
    <s v="spaces"/>
    <n v="1473445510"/>
    <x v="2577"/>
    <n v="1476037510"/>
    <d v="2016-10-09T18:25:10"/>
    <n v="8.2191780821917804E-2"/>
    <n v="9"/>
    <n v="9"/>
    <x v="0"/>
    <x v="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8"/>
    <s v="plays"/>
    <n v="1433980206"/>
    <x v="2578"/>
    <n v="1435881006"/>
    <d v="2015-07-02T23:50:06"/>
    <n v="6.0273972602739728E-2"/>
    <n v="10"/>
    <n v="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8"/>
    <s v="plays"/>
    <n v="1479826752"/>
    <x v="2579"/>
    <n v="1482418752"/>
    <d v="2016-12-22T14:59:12"/>
    <n v="8.2191780821917804E-2"/>
    <n v="22"/>
    <n v="11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8"/>
    <s v="plays"/>
    <n v="1441125886"/>
    <x v="2580"/>
    <n v="1444149886"/>
    <d v="2015-10-06T16:44:46"/>
    <n v="9.5890410958904104E-2"/>
    <n v="1"/>
    <n v="9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8"/>
    <s v="plays"/>
    <n v="1449116407"/>
    <x v="2581"/>
    <n v="1451881207"/>
    <d v="2016-01-04T04:20:07"/>
    <n v="8.7671232876712329E-2"/>
    <n v="3"/>
    <n v="12"/>
    <x v="1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n v="1310693986"/>
    <x v="2582"/>
    <n v="1313276400"/>
    <d v="2011-08-13T23:00:00"/>
    <n v="8.1887810755969972E-2"/>
    <n v="15"/>
    <n v="7"/>
    <x v="6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8"/>
    <s v="plays"/>
    <n v="1432484080"/>
    <x v="2583"/>
    <n v="1434384880"/>
    <d v="2015-06-15T16:14:40"/>
    <n v="6.0273972602739728E-2"/>
    <n v="24"/>
    <n v="5"/>
    <x v="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n v="1438873007"/>
    <x v="2584"/>
    <n v="1441378800"/>
    <d v="2015-09-04T15:00:00"/>
    <n v="7.9458174784368785E-2"/>
    <n v="6"/>
    <n v="8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n v="1274705803"/>
    <x v="2585"/>
    <n v="1275529260"/>
    <d v="2010-06-03T01:41:00"/>
    <n v="2.6111650177594977E-2"/>
    <n v="24"/>
    <n v="5"/>
    <x v="8"/>
    <x v="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8"/>
    <s v="plays"/>
    <n v="1416977259"/>
    <x v="2586"/>
    <n v="1420088400"/>
    <d v="2015-01-01T05:00:00"/>
    <n v="9.8653633942152208E-2"/>
    <n v="26"/>
    <n v="11"/>
    <x v="2"/>
    <x v="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n v="1325007780"/>
    <x v="2587"/>
    <n v="1327167780"/>
    <d v="2012-01-21T17:43:00"/>
    <n v="6.8493150684931503E-2"/>
    <n v="27"/>
    <n v="12"/>
    <x v="6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8"/>
    <s v="plays"/>
    <n v="1475460819"/>
    <x v="2588"/>
    <n v="1477976340"/>
    <d v="2016-11-01T04:59:00"/>
    <n v="7.9766647640794316E-2"/>
    <n v="3"/>
    <n v="10"/>
    <x v="0"/>
    <x v="1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8"/>
    <s v="plays"/>
    <n v="1459268432"/>
    <x v="2589"/>
    <n v="1461860432"/>
    <d v="2016-04-28T16:20:32"/>
    <n v="8.2191780821917804E-2"/>
    <n v="29"/>
    <n v="3"/>
    <x v="0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8"/>
    <s v="plays"/>
    <n v="1443036470"/>
    <x v="2590"/>
    <n v="1446418800"/>
    <d v="2015-11-01T23:00:00"/>
    <n v="0.10725298072043998"/>
    <n v="23"/>
    <n v="9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8"/>
    <s v="plays"/>
    <n v="1432663659"/>
    <x v="2591"/>
    <n v="1435255659"/>
    <d v="2015-06-25T18:07:39"/>
    <n v="8.2191780821917804E-2"/>
    <n v="26"/>
    <n v="5"/>
    <x v="1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8"/>
    <s v="plays"/>
    <n v="1452048335"/>
    <x v="2592"/>
    <n v="1455936335"/>
    <d v="2016-02-20T02:45:35"/>
    <n v="0.12328767123287671"/>
    <n v="6"/>
    <n v="1"/>
    <x v="0"/>
    <x v="9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n v="1430768468"/>
    <x v="2593"/>
    <n v="1433376000"/>
    <d v="2015-06-04T00:00:00"/>
    <n v="8.2684297311001728E-2"/>
    <n v="4"/>
    <n v="5"/>
    <x v="1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n v="1386123861"/>
    <x v="2594"/>
    <n v="1388649600"/>
    <d v="2014-01-02T08:00:00"/>
    <n v="8.009065829527609E-2"/>
    <n v="4"/>
    <n v="12"/>
    <x v="5"/>
    <x v="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8"/>
    <s v="plays"/>
    <n v="1467865967"/>
    <x v="2595"/>
    <n v="1470430800"/>
    <d v="2016-08-05T21:00:00"/>
    <n v="8.1330320903092904E-2"/>
    <n v="7"/>
    <n v="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n v="1286480070"/>
    <x v="2596"/>
    <n v="1291870740"/>
    <d v="2010-12-09T04:59:00"/>
    <n v="0.17093702435311273"/>
    <n v="7"/>
    <n v="10"/>
    <x v="8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n v="1336643377"/>
    <x v="2597"/>
    <n v="1339235377"/>
    <d v="2012-06-09T09:49:37"/>
    <n v="8.2191780821917804E-2"/>
    <n v="10"/>
    <n v="5"/>
    <x v="7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n v="1273647255"/>
    <x v="2598"/>
    <n v="1278799200"/>
    <d v="2010-07-10T22:00:00"/>
    <n v="0.16336710426178186"/>
    <n v="12"/>
    <n v="5"/>
    <x v="8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n v="1340642717"/>
    <x v="2599"/>
    <n v="1343624400"/>
    <d v="2012-07-30T05:00:00"/>
    <n v="9.4548547691534021E-2"/>
    <n v="25"/>
    <n v="6"/>
    <x v="7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n v="1277702894"/>
    <x v="2600"/>
    <n v="1281542340"/>
    <d v="2010-08-11T15:59:00"/>
    <n v="0.1217480339928991"/>
    <n v="28"/>
    <n v="6"/>
    <x v="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8"/>
    <s v="plays"/>
    <n v="1452448298"/>
    <x v="2601"/>
    <n v="1455138000"/>
    <d v="2016-02-10T21:00:00"/>
    <n v="8.528989091832892E-2"/>
    <n v="10"/>
    <n v="1"/>
    <x v="0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8"/>
    <s v="plays"/>
    <n v="1419423083"/>
    <x v="2602"/>
    <n v="1422015083"/>
    <d v="2015-01-23T12:11:23"/>
    <n v="8.2191780821917804E-2"/>
    <n v="24"/>
    <n v="12"/>
    <x v="2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8"/>
    <s v="plays"/>
    <n v="1431693409"/>
    <x v="2603"/>
    <n v="1434285409"/>
    <d v="2015-06-14T12:36:49"/>
    <n v="8.2191780821917804E-2"/>
    <n v="15"/>
    <n v="5"/>
    <x v="1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8"/>
    <s v="plays"/>
    <n v="1459632398"/>
    <x v="2604"/>
    <n v="1462224398"/>
    <d v="2016-05-02T21:26:38"/>
    <n v="8.2191780821917804E-2"/>
    <n v="2"/>
    <n v="4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n v="1331333108"/>
    <x v="2605"/>
    <n v="1333921508"/>
    <d v="2012-04-08T21:45:08"/>
    <n v="8.2077625570782894E-2"/>
    <n v="9"/>
    <n v="3"/>
    <x v="7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n v="1380797834"/>
    <x v="2606"/>
    <n v="1383389834"/>
    <d v="2013-11-02T10:57:14"/>
    <n v="8.2191780821917804E-2"/>
    <n v="3"/>
    <n v="10"/>
    <x v="5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n v="1414028490"/>
    <x v="2607"/>
    <n v="1415941920"/>
    <d v="2014-11-14T05:12:00"/>
    <n v="6.0674467275504421E-2"/>
    <n v="23"/>
    <n v="10"/>
    <x v="2"/>
    <x v="1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n v="1408481176"/>
    <x v="2608"/>
    <n v="1411505176"/>
    <d v="2014-09-23T20:46:16"/>
    <n v="9.5890410958904104E-2"/>
    <n v="19"/>
    <n v="8"/>
    <x v="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8"/>
    <s v="plays"/>
    <n v="1432230914"/>
    <x v="2609"/>
    <n v="1434822914"/>
    <d v="2015-06-20T17:55:14"/>
    <n v="8.2191780821917804E-2"/>
    <n v="21"/>
    <n v="5"/>
    <x v="1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8"/>
    <s v="plays"/>
    <n v="1466793290"/>
    <x v="2610"/>
    <n v="1471977290"/>
    <d v="2016-08-23T18:34:50"/>
    <n v="0.16438356164383561"/>
    <n v="24"/>
    <n v="6"/>
    <x v="0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n v="1335293168"/>
    <x v="2611"/>
    <n v="1337885168"/>
    <d v="2012-05-24T18:46:08"/>
    <n v="8.2191780821917804E-2"/>
    <n v="24"/>
    <n v="4"/>
    <x v="7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7"/>
    <s v="photobooks"/>
    <n v="1483712611"/>
    <x v="2612"/>
    <n v="1486391011"/>
    <d v="2017-02-06T14:23:31"/>
    <n v="8.4931506849315067E-2"/>
    <n v="6"/>
    <n v="1"/>
    <x v="3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7"/>
    <s v="photobooks"/>
    <n v="1444904830"/>
    <x v="2613"/>
    <n v="1447426800"/>
    <d v="2015-11-13T15:00:00"/>
    <n v="7.997114408927912E-2"/>
    <n v="15"/>
    <n v="10"/>
    <x v="1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8"/>
    <s v="spaces"/>
    <n v="1482249471"/>
    <x v="2614"/>
    <n v="1484841471"/>
    <d v="2017-01-19T15:57:51"/>
    <n v="8.2191780821917804E-2"/>
    <n v="20"/>
    <n v="12"/>
    <x v="0"/>
    <x v="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n v="1476386395"/>
    <x v="2615"/>
    <n v="1477342800"/>
    <d v="2016-10-24T21:00:00"/>
    <n v="3.0327403602231778E-2"/>
    <n v="13"/>
    <n v="10"/>
    <x v="0"/>
    <x v="1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n v="1454691083"/>
    <x v="2616"/>
    <n v="1455555083"/>
    <d v="2016-02-15T16:51:23"/>
    <n v="2.7397260273972601E-2"/>
    <n v="5"/>
    <n v="2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n v="1306525512"/>
    <x v="2617"/>
    <n v="1310857200"/>
    <d v="2011-07-16T23:00:00"/>
    <n v="0.13735692541857333"/>
    <n v="27"/>
    <n v="5"/>
    <x v="6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n v="1343870462"/>
    <x v="2618"/>
    <n v="1346462462"/>
    <d v="2012-09-01T01:21:02"/>
    <n v="8.2191780821917804E-2"/>
    <n v="2"/>
    <n v="8"/>
    <x v="7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n v="1358180968"/>
    <x v="2619"/>
    <n v="1362086700"/>
    <d v="2013-02-28T21:25:00"/>
    <n v="0.12384994926432638"/>
    <n v="14"/>
    <n v="1"/>
    <x v="5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n v="1257871712"/>
    <x v="2620"/>
    <n v="1262325600"/>
    <d v="2010-01-01T06:00:00"/>
    <n v="0.14123186199897533"/>
    <n v="10"/>
    <n v="11"/>
    <x v="4"/>
    <x v="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n v="1415028506"/>
    <x v="2621"/>
    <n v="1417620506"/>
    <d v="2014-12-03T15:28:26"/>
    <n v="8.2191780821917804E-2"/>
    <n v="3"/>
    <n v="11"/>
    <x v="2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n v="1438882275"/>
    <x v="2622"/>
    <n v="1441042275"/>
    <d v="2015-08-31T17:31:15"/>
    <n v="6.8493150684931503E-2"/>
    <n v="6"/>
    <n v="8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n v="1459220588"/>
    <x v="2623"/>
    <n v="1461902340"/>
    <d v="2016-04-29T03:59:00"/>
    <n v="8.5037798072053569E-2"/>
    <n v="29"/>
    <n v="3"/>
    <x v="0"/>
    <x v="1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n v="1480546233"/>
    <x v="2624"/>
    <n v="1483138233"/>
    <d v="2016-12-30T22:50:33"/>
    <n v="8.2191780821917804E-2"/>
    <n v="30"/>
    <n v="11"/>
    <x v="0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n v="1412149970"/>
    <x v="2625"/>
    <n v="1415004770"/>
    <d v="2014-11-03T08:52:50"/>
    <n v="9.052511415526443E-2"/>
    <n v="1"/>
    <n v="10"/>
    <x v="2"/>
    <x v="1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8"/>
    <s v="musical"/>
    <n v="1418758780"/>
    <x v="2626"/>
    <n v="1423942780"/>
    <d v="2015-02-14T19:39:40"/>
    <n v="0.16438356164383561"/>
    <n v="16"/>
    <n v="12"/>
    <x v="2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n v="1371585703"/>
    <x v="2627"/>
    <n v="1373572903"/>
    <d v="2013-07-11T20:01:43"/>
    <n v="6.3013698630136991E-2"/>
    <n v="18"/>
    <n v="6"/>
    <x v="5"/>
    <x v="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n v="1359301335"/>
    <x v="2628"/>
    <n v="1362757335"/>
    <d v="2013-03-08T15:42:15"/>
    <n v="0.1095890410958904"/>
    <n v="27"/>
    <n v="1"/>
    <x v="5"/>
    <x v="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n v="1393272633"/>
    <x v="2629"/>
    <n v="1395861033"/>
    <d v="2014-03-26T19:10:33"/>
    <n v="8.2077625570782894E-2"/>
    <n v="24"/>
    <n v="2"/>
    <x v="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n v="1340139811"/>
    <x v="2630"/>
    <n v="1342731811"/>
    <d v="2012-07-19T21:03:31"/>
    <n v="8.2191780821917804E-2"/>
    <n v="19"/>
    <n v="6"/>
    <x v="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8"/>
    <s v="musical"/>
    <n v="1421812637"/>
    <x v="2631"/>
    <n v="1424516400"/>
    <d v="2015-02-21T11:00:00"/>
    <n v="8.5735762303384908E-2"/>
    <n v="21"/>
    <n v="1"/>
    <x v="1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8"/>
    <s v="plays"/>
    <n v="1410785522"/>
    <x v="2632"/>
    <n v="1413377522"/>
    <d v="2014-10-15T12:52:02"/>
    <n v="8.2191780821917804E-2"/>
    <n v="15"/>
    <n v="9"/>
    <x v="2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n v="1485270311"/>
    <x v="2633"/>
    <n v="1488333600"/>
    <d v="2017-03-01T02:00:00"/>
    <n v="9.7136256976128071E-2"/>
    <n v="24"/>
    <n v="1"/>
    <x v="3"/>
    <x v="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n v="1392232830"/>
    <x v="2634"/>
    <n v="1394220030"/>
    <d v="2014-03-07T19:20:30"/>
    <n v="6.3013698630136991E-2"/>
    <n v="12"/>
    <n v="2"/>
    <x v="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8"/>
    <s v="plays"/>
    <n v="1422916261"/>
    <x v="2635"/>
    <n v="1425528000"/>
    <d v="2015-03-05T04:00:00"/>
    <n v="8.2817700405904943E-2"/>
    <n v="2"/>
    <n v="2"/>
    <x v="1"/>
    <x v="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n v="1481949983"/>
    <x v="2636"/>
    <n v="1485936000"/>
    <d v="2017-02-01T08:00:00"/>
    <n v="0.1263957699137255"/>
    <n v="17"/>
    <n v="12"/>
    <x v="0"/>
    <x v="8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8"/>
    <s v="plays"/>
    <n v="1418159861"/>
    <x v="2637"/>
    <n v="1420751861"/>
    <d v="2015-01-08T21:17:41"/>
    <n v="8.2191780821917804E-2"/>
    <n v="9"/>
    <n v="12"/>
    <x v="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8"/>
    <s v="plays"/>
    <n v="1403146628"/>
    <x v="2638"/>
    <n v="1405095300"/>
    <d v="2014-07-11T16:15:00"/>
    <n v="6.1791983764592322E-2"/>
    <n v="19"/>
    <n v="6"/>
    <x v="2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n v="1474402315"/>
    <x v="2639"/>
    <n v="1476994315"/>
    <d v="2016-10-20T20:11:55"/>
    <n v="8.2191780821917804E-2"/>
    <n v="20"/>
    <n v="9"/>
    <x v="0"/>
    <x v="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n v="1308900441"/>
    <x v="2640"/>
    <n v="1312960080"/>
    <d v="2011-08-10T07:08:00"/>
    <n v="0.12873030821918366"/>
    <n v="24"/>
    <n v="6"/>
    <x v="6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8"/>
    <s v="plays"/>
    <n v="1442794397"/>
    <x v="2641"/>
    <n v="1445818397"/>
    <d v="2015-10-26T00:13:17"/>
    <n v="9.5890410958904104E-2"/>
    <n v="21"/>
    <n v="9"/>
    <x v="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8"/>
    <s v="plays"/>
    <n v="1421274954"/>
    <x v="2642"/>
    <n v="1423724400"/>
    <d v="2015-02-12T07:00:00"/>
    <n v="7.7671423135484779E-2"/>
    <n v="14"/>
    <n v="1"/>
    <x v="1"/>
    <x v="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n v="1310438737"/>
    <x v="2643"/>
    <n v="1315242360"/>
    <d v="2011-09-05T17:06:00"/>
    <n v="0.15232188609842934"/>
    <n v="12"/>
    <n v="7"/>
    <x v="6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8"/>
    <s v="plays"/>
    <n v="1421101903"/>
    <x v="2644"/>
    <n v="1423693903"/>
    <d v="2015-02-11T22:31:43"/>
    <n v="8.2191780821917804E-2"/>
    <n v="12"/>
    <n v="1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n v="1394633746"/>
    <x v="2645"/>
    <n v="1397225746"/>
    <d v="2014-04-11T14:15:46"/>
    <n v="8.2191780821917804E-2"/>
    <n v="12"/>
    <n v="3"/>
    <x v="2"/>
    <x v="1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8"/>
    <s v="plays"/>
    <n v="1479609520"/>
    <x v="2646"/>
    <n v="1480899600"/>
    <d v="2016-12-05T01:00:00"/>
    <n v="4.0908168442427714E-2"/>
    <n v="20"/>
    <n v="11"/>
    <x v="0"/>
    <x v="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n v="1443812461"/>
    <x v="2647"/>
    <n v="1449000061"/>
    <d v="2015-12-01T20:01:01"/>
    <n v="0.16449771689497053"/>
    <n v="2"/>
    <n v="10"/>
    <x v="1"/>
    <x v="1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8"/>
    <s v="plays"/>
    <n v="1456862924"/>
    <x v="2648"/>
    <n v="1458100740"/>
    <d v="2016-03-16T03:59:00"/>
    <n v="3.925088787417897E-2"/>
    <n v="1"/>
    <n v="3"/>
    <x v="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8"/>
    <s v="plays"/>
    <n v="1432690814"/>
    <x v="2649"/>
    <n v="1434505214"/>
    <d v="2015-06-17T01:40:14"/>
    <n v="5.7534246575342465E-2"/>
    <n v="27"/>
    <n v="5"/>
    <x v="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7"/>
    <s v="photobooks"/>
    <n v="1430945149"/>
    <x v="2650"/>
    <n v="1433736000"/>
    <d v="2015-06-08T04:00:00"/>
    <n v="8.8497304667683629E-2"/>
    <n v="6"/>
    <n v="5"/>
    <x v="1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8"/>
    <s v="plays"/>
    <n v="1448924882"/>
    <x v="2651"/>
    <n v="1450137600"/>
    <d v="2015-12-15T00:00:00"/>
    <n v="3.8455035514955743E-2"/>
    <n v="30"/>
    <n v="11"/>
    <x v="1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2"/>
    <s v="nonfiction"/>
    <n v="1306855163"/>
    <x v="2652"/>
    <n v="1309447163"/>
    <d v="2011-06-30T15:19:23"/>
    <n v="8.2191780821917804E-2"/>
    <n v="31"/>
    <n v="5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8"/>
    <s v="plays"/>
    <n v="1467648456"/>
    <x v="2653"/>
    <n v="1470078000"/>
    <d v="2016-08-01T19:00:00"/>
    <n v="7.7040334855412035E-2"/>
    <n v="4"/>
    <n v="7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n v="1444821127"/>
    <x v="2654"/>
    <n v="1446868800"/>
    <d v="2015-11-07T04:00:00"/>
    <n v="6.4931284880771128E-2"/>
    <n v="14"/>
    <n v="10"/>
    <x v="1"/>
    <x v="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8"/>
    <s v="spaces"/>
    <n v="1456920006"/>
    <x v="2655"/>
    <n v="1462100406"/>
    <d v="2016-05-01T11:00:06"/>
    <n v="0.16426940639268078"/>
    <n v="2"/>
    <n v="3"/>
    <x v="0"/>
    <x v="1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8"/>
    <s v="plays"/>
    <n v="1431046325"/>
    <x v="2656"/>
    <n v="1435733940"/>
    <d v="2015-07-01T06:59:00"/>
    <n v="0.14864329654998099"/>
    <n v="8"/>
    <n v="5"/>
    <x v="1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n v="1352504857"/>
    <x v="2657"/>
    <n v="1356392857"/>
    <d v="2012-12-24T23:47:37"/>
    <n v="0.12328767123287671"/>
    <n v="9"/>
    <n v="11"/>
    <x v="7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n v="1275851354"/>
    <x v="2658"/>
    <n v="1279778400"/>
    <d v="2010-07-22T06:00:00"/>
    <n v="0.12452581177068131"/>
    <n v="6"/>
    <n v="6"/>
    <x v="8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8"/>
    <s v="plays"/>
    <n v="1402391269"/>
    <x v="2659"/>
    <n v="1404983269"/>
    <d v="2014-07-10T09:07:49"/>
    <n v="8.2191780821917804E-2"/>
    <n v="10"/>
    <n v="6"/>
    <x v="2"/>
    <x v="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2"/>
    <s v="nonfiction"/>
    <n v="1483050930"/>
    <x v="2660"/>
    <n v="1485642930"/>
    <d v="2017-01-28T22:35:30"/>
    <n v="8.2191780821917804E-2"/>
    <n v="29"/>
    <n v="12"/>
    <x v="0"/>
    <x v="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2"/>
    <s v="nonfiction"/>
    <n v="1310069157"/>
    <x v="2661"/>
    <n v="1313957157"/>
    <d v="2011-08-21T20:05:57"/>
    <n v="0.12328767123287671"/>
    <n v="7"/>
    <n v="7"/>
    <x v="6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n v="1295887210"/>
    <x v="2662"/>
    <n v="1299775210"/>
    <d v="2011-03-10T16:40:10"/>
    <n v="0.12328767123287671"/>
    <n v="24"/>
    <n v="1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n v="1367933691"/>
    <x v="2663"/>
    <n v="1370525691"/>
    <d v="2013-06-06T13:34:51"/>
    <n v="8.2191780821917804E-2"/>
    <n v="7"/>
    <n v="5"/>
    <x v="5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n v="1421190787"/>
    <x v="2664"/>
    <n v="1422400387"/>
    <d v="2015-01-27T23:13:07"/>
    <n v="3.8356164383561646E-2"/>
    <n v="13"/>
    <n v="1"/>
    <x v="1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n v="1436464945"/>
    <x v="2665"/>
    <n v="1437674545"/>
    <d v="2015-07-23T18:02:25"/>
    <n v="3.8356164383561646E-2"/>
    <n v="9"/>
    <n v="7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n v="1428551474"/>
    <x v="2666"/>
    <n v="1433735474"/>
    <d v="2015-06-08T03:51:14"/>
    <n v="0.16438356164383561"/>
    <n v="9"/>
    <n v="4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8"/>
    <s v="plays"/>
    <n v="1398348859"/>
    <x v="2667"/>
    <n v="1400533200"/>
    <d v="2014-05-19T21:00:00"/>
    <n v="6.9264998731613223E-2"/>
    <n v="24"/>
    <n v="4"/>
    <x v="2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n v="1458741311"/>
    <x v="2668"/>
    <n v="1461333311"/>
    <d v="2016-04-22T13:55:11"/>
    <n v="8.2191780821917804E-2"/>
    <n v="23"/>
    <n v="3"/>
    <x v="0"/>
    <x v="1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6"/>
    <s v="small batch"/>
    <n v="1475249138"/>
    <x v="2669"/>
    <n v="1477841138"/>
    <d v="2016-10-30T15:25:38"/>
    <n v="8.2191780821917804E-2"/>
    <n v="30"/>
    <n v="9"/>
    <x v="0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5"/>
    <s v="tabletop games"/>
    <n v="1432826568"/>
    <x v="2670"/>
    <n v="1435418568"/>
    <d v="2015-06-27T15:22:48"/>
    <n v="8.2191780821917804E-2"/>
    <n v="28"/>
    <n v="5"/>
    <x v="1"/>
    <x v="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8"/>
    <s v="plays"/>
    <n v="1413065230"/>
    <x v="2671"/>
    <n v="1415234760"/>
    <d v="2014-11-06T00:46:00"/>
    <n v="6.879534500253176E-2"/>
    <n v="11"/>
    <n v="10"/>
    <x v="2"/>
    <x v="1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n v="1428333875"/>
    <x v="2672"/>
    <n v="1433085875"/>
    <d v="2015-05-31T15:24:35"/>
    <n v="0.15068493150684931"/>
    <n v="6"/>
    <n v="4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5"/>
    <s v="tabletop games"/>
    <n v="1386344289"/>
    <x v="2673"/>
    <n v="1388936289"/>
    <d v="2014-01-05T15:38:09"/>
    <n v="8.2191780821917804E-2"/>
    <n v="6"/>
    <n v="12"/>
    <x v="5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8"/>
    <s v="plays"/>
    <n v="1483393836"/>
    <x v="2674"/>
    <n v="1485989940"/>
    <d v="2017-02-01T22:59:00"/>
    <n v="8.2321917808200834E-2"/>
    <n v="2"/>
    <n v="1"/>
    <x v="3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8"/>
    <s v="spaces"/>
    <n v="1405974243"/>
    <x v="2675"/>
    <n v="1408566243"/>
    <d v="2014-08-20T20:24:03"/>
    <n v="8.2191780821917804E-2"/>
    <n v="21"/>
    <n v="7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8"/>
    <s v="plays"/>
    <n v="1434104712"/>
    <x v="2676"/>
    <n v="1436696712"/>
    <d v="2015-07-12T10:25:12"/>
    <n v="8.2191780821917804E-2"/>
    <n v="12"/>
    <n v="6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8"/>
    <s v="plays"/>
    <n v="1406811593"/>
    <x v="2677"/>
    <n v="1408638480"/>
    <d v="2014-08-21T16:28:00"/>
    <n v="5.7930206747849995E-2"/>
    <n v="31"/>
    <n v="7"/>
    <x v="2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8"/>
    <s v="plays"/>
    <n v="1443665293"/>
    <x v="2678"/>
    <n v="1445817540"/>
    <d v="2015-10-25T23:59:00"/>
    <n v="6.8247304667682029E-2"/>
    <n v="1"/>
    <n v="10"/>
    <x v="1"/>
    <x v="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6"/>
    <s v="small batch"/>
    <n v="1403017146"/>
    <x v="2679"/>
    <n v="1405609146"/>
    <d v="2014-07-17T14:59:06"/>
    <n v="8.2191780821917804E-2"/>
    <n v="17"/>
    <n v="6"/>
    <x v="2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8"/>
    <s v="plays"/>
    <n v="1456183649"/>
    <x v="2680"/>
    <n v="1458075600"/>
    <d v="2016-03-15T21:00:00"/>
    <n v="5.9993372653485019E-2"/>
    <n v="22"/>
    <n v="2"/>
    <x v="0"/>
    <x v="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8"/>
    <s v="plays"/>
    <n v="1380833367"/>
    <x v="2681"/>
    <n v="1383425367"/>
    <d v="2013-11-02T20:49:27"/>
    <n v="8.2191780821917804E-2"/>
    <n v="3"/>
    <n v="10"/>
    <x v="5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n v="1469443916"/>
    <x v="2682"/>
    <n v="1472122316"/>
    <d v="2016-08-25T10:51:56"/>
    <n v="8.4931506849315067E-2"/>
    <n v="25"/>
    <n v="7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n v="1413986501"/>
    <x v="2683"/>
    <n v="1416582101"/>
    <d v="2014-11-21T15:01:41"/>
    <n v="8.2305936073072655E-2"/>
    <n v="22"/>
    <n v="10"/>
    <x v="2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n v="1485461905"/>
    <x v="2684"/>
    <n v="1488053905"/>
    <d v="2017-02-25T20:18:25"/>
    <n v="8.2191780821917804E-2"/>
    <n v="26"/>
    <n v="1"/>
    <x v="3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n v="1270576379"/>
    <x v="2685"/>
    <n v="1276574400"/>
    <d v="2010-06-15T04:00:00"/>
    <n v="0.19019599822423602"/>
    <n v="6"/>
    <n v="4"/>
    <x v="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n v="1408604363"/>
    <x v="2686"/>
    <n v="1410761280"/>
    <d v="2014-09-15T06:08:00"/>
    <n v="6.8395389396257139E-2"/>
    <n v="21"/>
    <n v="8"/>
    <x v="2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n v="1470227660"/>
    <x v="2687"/>
    <n v="1471406340"/>
    <d v="2016-08-17T03:59:00"/>
    <n v="3.7375697615430435E-2"/>
    <n v="3"/>
    <n v="8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n v="1403107451"/>
    <x v="2688"/>
    <n v="1405699451"/>
    <d v="2014-07-18T16:04:11"/>
    <n v="8.2191780821917804E-2"/>
    <n v="18"/>
    <n v="6"/>
    <x v="2"/>
    <x v="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n v="1459828960"/>
    <x v="2689"/>
    <n v="1462420960"/>
    <d v="2016-05-05T04:02:40"/>
    <n v="8.2191780821917804E-2"/>
    <n v="5"/>
    <n v="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n v="1438188106"/>
    <x v="2690"/>
    <n v="1439136000"/>
    <d v="2015-08-09T16:00:00"/>
    <n v="3.0057521562661324E-2"/>
    <n v="29"/>
    <n v="7"/>
    <x v="1"/>
    <x v="5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n v="1434405044"/>
    <x v="2691"/>
    <n v="1437364740"/>
    <d v="2015-07-20T03:59:00"/>
    <n v="9.3851344495188851E-2"/>
    <n v="15"/>
    <n v="6"/>
    <x v="1"/>
    <x v="3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n v="1402394951"/>
    <x v="2692"/>
    <n v="1404986951"/>
    <d v="2014-07-10T10:09:11"/>
    <n v="8.2191780821917804E-2"/>
    <n v="10"/>
    <n v="6"/>
    <x v="2"/>
    <x v="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n v="1387834799"/>
    <x v="2693"/>
    <n v="1390426799"/>
    <d v="2014-01-22T21:39:59"/>
    <n v="8.2191780821917804E-2"/>
    <n v="23"/>
    <n v="12"/>
    <x v="5"/>
    <x v="8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n v="1472571921"/>
    <x v="2694"/>
    <n v="1475163921"/>
    <d v="2016-09-29T15:45:21"/>
    <n v="8.2191780821917804E-2"/>
    <n v="30"/>
    <n v="8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8"/>
    <s v="plays"/>
    <n v="1413404545"/>
    <x v="2695"/>
    <n v="1415222545"/>
    <d v="2014-11-05T21:22:25"/>
    <n v="5.7648401826477375E-2"/>
    <n v="15"/>
    <n v="10"/>
    <x v="2"/>
    <x v="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8"/>
    <s v="plays"/>
    <n v="1441290086"/>
    <x v="2696"/>
    <n v="1443018086"/>
    <d v="2015-09-23T14:21:26"/>
    <n v="5.4794520547945202E-2"/>
    <n v="3"/>
    <n v="9"/>
    <x v="1"/>
    <x v="7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n v="1431903495"/>
    <x v="2697"/>
    <n v="1434949200"/>
    <d v="2015-06-22T05:00:00"/>
    <n v="9.657867199391261E-2"/>
    <n v="17"/>
    <n v="5"/>
    <x v="1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8"/>
    <s v="plays"/>
    <n v="1413326248"/>
    <x v="2698"/>
    <n v="1415921848"/>
    <d v="2014-11-13T23:37:28"/>
    <n v="8.2305936073052713E-2"/>
    <n v="14"/>
    <n v="10"/>
    <x v="2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n v="1343741347"/>
    <x v="2699"/>
    <n v="1346765347"/>
    <d v="2012-09-04T13:29:07"/>
    <n v="9.5890410958904104E-2"/>
    <n v="31"/>
    <n v="7"/>
    <x v="7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8"/>
    <s v="plays"/>
    <n v="1472753745"/>
    <x v="2700"/>
    <n v="1475294340"/>
    <d v="2016-10-01T03:59:00"/>
    <n v="8.0561738964991497E-2"/>
    <n v="1"/>
    <n v="9"/>
    <x v="0"/>
    <x v="7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8"/>
    <s v="plays"/>
    <n v="1462755424"/>
    <x v="2701"/>
    <n v="1465347424"/>
    <d v="2016-06-08T00:57:04"/>
    <n v="8.2191780821917804E-2"/>
    <n v="9"/>
    <n v="5"/>
    <x v="0"/>
    <x v="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n v="1297451245"/>
    <x v="2702"/>
    <n v="1299902400"/>
    <d v="2011-03-12T04:00:00"/>
    <n v="7.7725615169955034E-2"/>
    <n v="11"/>
    <n v="2"/>
    <x v="6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8"/>
    <s v="musical"/>
    <n v="1436383889"/>
    <x v="2703"/>
    <n v="1438543889"/>
    <d v="2015-08-02T19:31:29"/>
    <n v="6.8493150684931503E-2"/>
    <n v="8"/>
    <n v="7"/>
    <x v="1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n v="1307848482"/>
    <x v="2704"/>
    <n v="1310440482"/>
    <d v="2011-07-12T03:14:42"/>
    <n v="8.2191780821917804E-2"/>
    <n v="12"/>
    <n v="6"/>
    <x v="6"/>
    <x v="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n v="1351796674"/>
    <x v="2705"/>
    <n v="1354923000"/>
    <d v="2012-12-07T23:30:00"/>
    <n v="9.9135147133437046E-2"/>
    <n v="1"/>
    <n v="11"/>
    <x v="7"/>
    <x v="6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8"/>
    <s v="plays"/>
    <n v="1484097734"/>
    <x v="2706"/>
    <n v="1487985734"/>
    <d v="2017-02-25T01:22:14"/>
    <n v="0.12328767123287671"/>
    <n v="11"/>
    <n v="1"/>
    <x v="3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8"/>
    <s v="plays"/>
    <n v="1425331068"/>
    <x v="2707"/>
    <n v="1427919468"/>
    <d v="2015-04-01T20:17:48"/>
    <n v="8.2077625570782894E-2"/>
    <n v="2"/>
    <n v="3"/>
    <x v="1"/>
    <x v="1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8"/>
    <s v="plays"/>
    <n v="1436575280"/>
    <x v="2708"/>
    <n v="1439337600"/>
    <d v="2015-08-12T00:00:00"/>
    <n v="8.7592592592588753E-2"/>
    <n v="11"/>
    <n v="7"/>
    <x v="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8"/>
    <s v="plays"/>
    <n v="1485177952"/>
    <x v="2709"/>
    <n v="1487769952"/>
    <d v="2017-02-22T13:25:52"/>
    <n v="8.2191780821917804E-2"/>
    <n v="23"/>
    <n v="1"/>
    <x v="3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8"/>
    <s v="plays"/>
    <n v="1455919438"/>
    <x v="2710"/>
    <n v="1457326740"/>
    <d v="2016-03-07T04:59:00"/>
    <n v="4.4625253678352912E-2"/>
    <n v="19"/>
    <n v="2"/>
    <x v="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6"/>
    <s v="small batch"/>
    <n v="1420643071"/>
    <x v="2711"/>
    <n v="1423235071"/>
    <d v="2015-02-06T15:04:31"/>
    <n v="8.2191780821917804E-2"/>
    <n v="7"/>
    <n v="1"/>
    <x v="1"/>
    <x v="9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n v="1408366856"/>
    <x v="2712"/>
    <n v="1410958856"/>
    <d v="2014-09-17T13:00:56"/>
    <n v="8.2191780821917804E-2"/>
    <n v="18"/>
    <n v="8"/>
    <x v="2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8"/>
    <s v="plays"/>
    <n v="1415392666"/>
    <x v="2713"/>
    <n v="1416545700"/>
    <d v="2014-11-21T04:55:00"/>
    <n v="3.656246829020459E-2"/>
    <n v="7"/>
    <n v="11"/>
    <x v="2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n v="1275415679"/>
    <x v="2714"/>
    <n v="1279360740"/>
    <d v="2010-07-17T09:59:00"/>
    <n v="0.12509706367326706"/>
    <n v="1"/>
    <n v="6"/>
    <x v="8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8"/>
    <s v="plays"/>
    <n v="1435554104"/>
    <x v="2715"/>
    <n v="1437166920"/>
    <d v="2015-07-17T21:02:00"/>
    <n v="5.1142059868099547E-2"/>
    <n v="29"/>
    <n v="6"/>
    <x v="1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n v="1444828845"/>
    <x v="2716"/>
    <n v="1451226045"/>
    <d v="2015-12-27T14:20:45"/>
    <n v="0.20285388127851223"/>
    <n v="14"/>
    <n v="10"/>
    <x v="1"/>
    <x v="1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7"/>
    <s v="photobooks"/>
    <n v="1439907640"/>
    <x v="2717"/>
    <n v="1443363640"/>
    <d v="2015-09-27T14:20:40"/>
    <n v="0.1095890410958904"/>
    <n v="18"/>
    <n v="8"/>
    <x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n v="1401846250"/>
    <x v="2718"/>
    <n v="1402710250"/>
    <d v="2014-06-14T01:44:10"/>
    <n v="2.7397260273972601E-2"/>
    <n v="4"/>
    <n v="6"/>
    <x v="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n v="1307594625"/>
    <x v="2719"/>
    <n v="1313370000"/>
    <d v="2011-08-15T01:00:00"/>
    <n v="0.18313593987823218"/>
    <n v="9"/>
    <n v="6"/>
    <x v="6"/>
    <x v="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n v="1486149981"/>
    <x v="2720"/>
    <n v="1488741981"/>
    <d v="2017-03-05T19:26:21"/>
    <n v="8.2191780821917804E-2"/>
    <n v="3"/>
    <n v="2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8"/>
    <s v="plays"/>
    <n v="1462443918"/>
    <x v="2721"/>
    <n v="1464863118"/>
    <d v="2016-06-02T10:25:18"/>
    <n v="7.6712328767123292E-2"/>
    <n v="5"/>
    <n v="5"/>
    <x v="0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n v="1433523617"/>
    <x v="2722"/>
    <n v="1436115617"/>
    <d v="2015-07-05T17:00:17"/>
    <n v="8.2191780821917804E-2"/>
    <n v="5"/>
    <n v="6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8"/>
    <s v="plays"/>
    <n v="1458416585"/>
    <x v="2723"/>
    <n v="1459978200"/>
    <d v="2016-04-06T21:30:00"/>
    <n v="4.9518486808715165E-2"/>
    <n v="19"/>
    <n v="3"/>
    <x v="0"/>
    <x v="1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8"/>
    <s v="plays"/>
    <n v="1443461616"/>
    <x v="2724"/>
    <n v="1446053616"/>
    <d v="2015-10-28T17:33:36"/>
    <n v="8.2191780821917804E-2"/>
    <n v="28"/>
    <n v="9"/>
    <x v="1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n v="1448284433"/>
    <x v="2725"/>
    <n v="1450825200"/>
    <d v="2015-12-22T23:00:00"/>
    <n v="8.056719304921188E-2"/>
    <n v="23"/>
    <n v="11"/>
    <x v="1"/>
    <x v="6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n v="1441790658"/>
    <x v="2726"/>
    <n v="1443384840"/>
    <d v="2015-09-27T20:14:00"/>
    <n v="5.0551179604252407E-2"/>
    <n v="9"/>
    <n v="9"/>
    <x v="1"/>
    <x v="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7"/>
    <s v="photobooks"/>
    <n v="1425585229"/>
    <x v="2727"/>
    <n v="1427309629"/>
    <d v="2015-03-25T18:53:49"/>
    <n v="5.4680365296790365E-2"/>
    <n v="5"/>
    <n v="3"/>
    <x v="1"/>
    <x v="1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n v="1359140546"/>
    <x v="2728"/>
    <n v="1363024946"/>
    <d v="2013-03-11T18:02:26"/>
    <n v="0.12317351598174181"/>
    <n v="25"/>
    <n v="1"/>
    <x v="5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n v="1463493434"/>
    <x v="2729"/>
    <n v="1466171834"/>
    <d v="2016-06-17T13:57:14"/>
    <n v="8.4931506849315067E-2"/>
    <n v="17"/>
    <n v="5"/>
    <x v="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n v="1485345508"/>
    <x v="2730"/>
    <n v="1487937508"/>
    <d v="2017-02-24T11:58:28"/>
    <n v="8.2191780821917804E-2"/>
    <n v="25"/>
    <n v="1"/>
    <x v="3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n v="1333653333"/>
    <x v="2731"/>
    <n v="1336245328"/>
    <d v="2012-05-05T19:15:28"/>
    <n v="8.2191622272960702E-2"/>
    <n v="5"/>
    <n v="4"/>
    <x v="7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n v="1340056398"/>
    <x v="2732"/>
    <n v="1342648398"/>
    <d v="2012-07-18T21:53:18"/>
    <n v="8.2191780821917804E-2"/>
    <n v="18"/>
    <n v="6"/>
    <x v="7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n v="1340372006"/>
    <x v="2733"/>
    <n v="1341668006"/>
    <d v="2012-07-07T13:33:26"/>
    <n v="4.1095890410958902E-2"/>
    <n v="22"/>
    <n v="6"/>
    <x v="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8"/>
    <s v="spaces"/>
    <n v="1431649255"/>
    <x v="2734"/>
    <n v="1434241255"/>
    <d v="2015-06-14T00:20:55"/>
    <n v="8.2191780821917804E-2"/>
    <n v="15"/>
    <n v="5"/>
    <x v="1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n v="1359848537"/>
    <x v="2735"/>
    <n v="1362872537"/>
    <d v="2013-03-09T23:42:17"/>
    <n v="9.5890410958904104E-2"/>
    <n v="2"/>
    <n v="2"/>
    <x v="5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8"/>
    <s v="plays"/>
    <n v="1460683339"/>
    <x v="2736"/>
    <n v="1463275339"/>
    <d v="2016-05-15T01:22:19"/>
    <n v="8.2191780821917804E-2"/>
    <n v="15"/>
    <n v="4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n v="1292316697"/>
    <x v="2737"/>
    <n v="1296633540"/>
    <d v="2011-02-02T07:59:00"/>
    <n v="0.13688619355657153"/>
    <n v="14"/>
    <n v="12"/>
    <x v="8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8"/>
    <s v="spaces"/>
    <n v="1439834171"/>
    <x v="2738"/>
    <n v="1442426171"/>
    <d v="2015-09-16T17:56:11"/>
    <n v="8.2191780821917804E-2"/>
    <n v="17"/>
    <n v="8"/>
    <x v="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n v="1318864308"/>
    <x v="2739"/>
    <n v="1321459908"/>
    <d v="2011-11-16T16:11:48"/>
    <n v="8.2305936073052713E-2"/>
    <n v="17"/>
    <n v="10"/>
    <x v="6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8"/>
    <s v="musical"/>
    <n v="1403599778"/>
    <x v="2740"/>
    <n v="1406854800"/>
    <d v="2014-08-01T01:00:00"/>
    <n v="0.10321607052257654"/>
    <n v="24"/>
    <n v="6"/>
    <x v="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n v="1410555998"/>
    <x v="2741"/>
    <n v="1412135940"/>
    <d v="2014-10-01T03:59:00"/>
    <n v="5.0099632166420133E-2"/>
    <n v="12"/>
    <n v="9"/>
    <x v="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n v="1461078162"/>
    <x v="2742"/>
    <n v="1463670162"/>
    <d v="2016-05-19T15:02:42"/>
    <n v="8.2191780821917804E-2"/>
    <n v="19"/>
    <n v="4"/>
    <x v="0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n v="1297687082"/>
    <x v="2743"/>
    <n v="1300275482"/>
    <d v="2011-03-16T11:38:02"/>
    <n v="8.2077625570762966E-2"/>
    <n v="14"/>
    <n v="2"/>
    <x v="6"/>
    <x v="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2"/>
    <s v="nonfiction"/>
    <n v="1414765794"/>
    <x v="2744"/>
    <n v="1417409940"/>
    <d v="2014-12-01T04:59:00"/>
    <n v="8.3845319634714893E-2"/>
    <n v="31"/>
    <n v="10"/>
    <x v="2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7"/>
    <s v="photobooks"/>
    <n v="1430340195"/>
    <x v="2745"/>
    <n v="1433198520"/>
    <d v="2015-06-01T22:42:00"/>
    <n v="9.063689117200277E-2"/>
    <n v="29"/>
    <n v="4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n v="1328760129"/>
    <x v="2746"/>
    <n v="1331352129"/>
    <d v="2012-03-10T04:02:09"/>
    <n v="8.2191780821917804E-2"/>
    <n v="9"/>
    <n v="2"/>
    <x v="7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8"/>
    <s v="plays"/>
    <n v="1399490415"/>
    <x v="2747"/>
    <n v="1402341615"/>
    <d v="2014-06-09T19:20:15"/>
    <n v="9.0410958904109592E-2"/>
    <n v="7"/>
    <n v="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n v="1437587713"/>
    <x v="2748"/>
    <n v="1440179713"/>
    <d v="2015-08-21T17:55:13"/>
    <n v="8.2191780821917804E-2"/>
    <n v="22"/>
    <n v="7"/>
    <x v="1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8"/>
    <s v="plays"/>
    <n v="1447164896"/>
    <x v="2749"/>
    <n v="1449756896"/>
    <d v="2015-12-10T14:14:56"/>
    <n v="8.2191780821917804E-2"/>
    <n v="10"/>
    <n v="11"/>
    <x v="1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n v="1479070867"/>
    <x v="2750"/>
    <n v="1481716800"/>
    <d v="2016-12-14T12:00:00"/>
    <n v="8.3901985032979895E-2"/>
    <n v="13"/>
    <n v="11"/>
    <x v="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7"/>
    <s v="photobooks"/>
    <n v="1462248091"/>
    <x v="2751"/>
    <n v="1465272091"/>
    <d v="2016-06-07T04:01:31"/>
    <n v="9.5890410958904104E-2"/>
    <n v="3"/>
    <n v="5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8"/>
    <s v="plays"/>
    <n v="1433243824"/>
    <x v="2752"/>
    <n v="1435835824"/>
    <d v="2015-07-02T11:17:04"/>
    <n v="8.2191780821917804E-2"/>
    <n v="2"/>
    <n v="6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8"/>
    <s v="plays"/>
    <n v="1412360309"/>
    <x v="2753"/>
    <n v="1414862280"/>
    <d v="2014-11-01T17:18:00"/>
    <n v="7.933697995940249E-2"/>
    <n v="3"/>
    <n v="10"/>
    <x v="2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n v="1325618773"/>
    <x v="2754"/>
    <n v="1327433173"/>
    <d v="2012-01-24T19:26:13"/>
    <n v="5.7534246575342465E-2"/>
    <n v="3"/>
    <n v="1"/>
    <x v="7"/>
    <x v="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n v="1412287303"/>
    <x v="2755"/>
    <n v="1414879303"/>
    <d v="2014-11-01T22:01:43"/>
    <n v="8.2191780821917804E-2"/>
    <n v="2"/>
    <n v="10"/>
    <x v="2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n v="1339549982"/>
    <x v="2756"/>
    <n v="1340641440"/>
    <d v="2012-06-25T16:24:00"/>
    <n v="3.4609906139009321E-2"/>
    <n v="13"/>
    <n v="6"/>
    <x v="7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n v="1375008418"/>
    <x v="2757"/>
    <n v="1380192418"/>
    <d v="2013-09-26T10:46:58"/>
    <n v="0.16438356164383561"/>
    <n v="28"/>
    <n v="7"/>
    <x v="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n v="1356584974"/>
    <x v="2758"/>
    <n v="1359176974"/>
    <d v="2013-01-26T05:09:34"/>
    <n v="8.2191780821917804E-2"/>
    <n v="27"/>
    <n v="12"/>
    <x v="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n v="1455647149"/>
    <x v="2759"/>
    <n v="1458235549"/>
    <d v="2016-03-17T17:25:49"/>
    <n v="8.2077625570782894E-2"/>
    <n v="16"/>
    <n v="2"/>
    <x v="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n v="1428430342"/>
    <x v="2760"/>
    <n v="1431022342"/>
    <d v="2015-05-07T18:12:22"/>
    <n v="8.2191780821917804E-2"/>
    <n v="7"/>
    <n v="4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n v="1480396125"/>
    <x v="2761"/>
    <n v="1482988125"/>
    <d v="2016-12-29T05:08:45"/>
    <n v="8.2191780821917804E-2"/>
    <n v="29"/>
    <n v="11"/>
    <x v="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8"/>
    <s v="plays"/>
    <n v="1402049289"/>
    <x v="2762"/>
    <n v="1404641289"/>
    <d v="2014-07-06T10:08:09"/>
    <n v="8.2191780821917804E-2"/>
    <n v="6"/>
    <n v="6"/>
    <x v="2"/>
    <x v="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n v="1443801868"/>
    <x v="2763"/>
    <n v="1447434268"/>
    <d v="2015-11-13T17:04:28"/>
    <n v="0.11518264840181984"/>
    <n v="2"/>
    <n v="10"/>
    <x v="1"/>
    <x v="1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8"/>
    <s v="plays"/>
    <n v="1401666631"/>
    <x v="2764"/>
    <n v="1404258631"/>
    <d v="2014-07-01T23:50:31"/>
    <n v="8.2191780821917804E-2"/>
    <n v="1"/>
    <n v="6"/>
    <x v="2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5"/>
    <s v="tabletop games"/>
    <n v="1479157278"/>
    <x v="2765"/>
    <n v="1481749278"/>
    <d v="2016-12-14T21:01:18"/>
    <n v="8.2191780821917804E-2"/>
    <n v="14"/>
    <n v="11"/>
    <x v="0"/>
    <x v="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n v="1348285321"/>
    <x v="2766"/>
    <n v="1351400400"/>
    <d v="2012-10-28T05:00:00"/>
    <n v="9.877850710301124E-2"/>
    <n v="22"/>
    <n v="9"/>
    <x v="7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8"/>
    <s v="musical"/>
    <n v="1418150018"/>
    <x v="2767"/>
    <n v="1421606018"/>
    <d v="2015-01-18T18:33:38"/>
    <n v="0.1095890410958904"/>
    <n v="9"/>
    <n v="12"/>
    <x v="2"/>
    <x v="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n v="1438459303"/>
    <x v="2768"/>
    <n v="1440068400"/>
    <d v="2015-08-20T11:00:00"/>
    <n v="5.1024131151673716E-2"/>
    <n v="1"/>
    <n v="8"/>
    <x v="1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n v="1383616856"/>
    <x v="2769"/>
    <n v="1386640856"/>
    <d v="2013-12-10T02:00:56"/>
    <n v="9.5890410958904104E-2"/>
    <n v="5"/>
    <n v="11"/>
    <x v="5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n v="1444236216"/>
    <x v="2770"/>
    <n v="1445659140"/>
    <d v="2015-10-24T03:59:00"/>
    <n v="4.5120624048724668E-2"/>
    <n v="7"/>
    <n v="10"/>
    <x v="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n v="1332175476"/>
    <x v="2771"/>
    <n v="1334767476"/>
    <d v="2012-04-18T16:44:36"/>
    <n v="8.2191780821917804E-2"/>
    <n v="19"/>
    <n v="3"/>
    <x v="7"/>
    <x v="1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n v="1432559424"/>
    <x v="2772"/>
    <n v="1433779200"/>
    <d v="2015-06-08T16:00:00"/>
    <n v="3.867884322680766E-2"/>
    <n v="25"/>
    <n v="5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n v="1421279882"/>
    <x v="2773"/>
    <n v="1423871882"/>
    <d v="2015-02-13T23:58:02"/>
    <n v="8.2191780821917804E-2"/>
    <n v="14"/>
    <n v="1"/>
    <x v="1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n v="1344917580"/>
    <x v="2774"/>
    <n v="1347249300"/>
    <d v="2012-09-10T03:55:00"/>
    <n v="7.3938356164391539E-2"/>
    <n v="14"/>
    <n v="8"/>
    <x v="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n v="1335541393"/>
    <x v="2775"/>
    <n v="1338219793"/>
    <d v="2012-05-28T15:43:13"/>
    <n v="8.4931506849315067E-2"/>
    <n v="27"/>
    <n v="4"/>
    <x v="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n v="1306608888"/>
    <x v="2776"/>
    <n v="1312095540"/>
    <d v="2011-07-31T06:59:00"/>
    <n v="0.17398059360732002"/>
    <n v="28"/>
    <n v="5"/>
    <x v="6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n v="1334783704"/>
    <x v="2777"/>
    <n v="1339080900"/>
    <d v="2012-06-07T14:55:00"/>
    <n v="0.13626319127347103"/>
    <n v="18"/>
    <n v="4"/>
    <x v="7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2"/>
    <s v="nonfiction"/>
    <n v="1433647882"/>
    <x v="2778"/>
    <n v="1434857482"/>
    <d v="2015-06-21T03:31:22"/>
    <n v="3.8356164383561646E-2"/>
    <n v="7"/>
    <n v="6"/>
    <x v="1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n v="1447698010"/>
    <x v="2779"/>
    <n v="1450290010"/>
    <d v="2015-12-16T18:20:10"/>
    <n v="8.2191780821917804E-2"/>
    <n v="16"/>
    <n v="11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n v="1382659060"/>
    <x v="2780"/>
    <n v="1386372120"/>
    <d v="2013-12-06T23:22:00"/>
    <n v="0.11774036022324166"/>
    <n v="24"/>
    <n v="10"/>
    <x v="5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8"/>
    <s v="plays"/>
    <n v="1472498042"/>
    <x v="2781"/>
    <n v="1473879600"/>
    <d v="2016-09-14T19:00:00"/>
    <n v="4.3808916793523792E-2"/>
    <n v="29"/>
    <n v="8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8"/>
    <s v="plays"/>
    <n v="1412216665"/>
    <x v="2782"/>
    <n v="1413431940"/>
    <d v="2014-10-16T03:59:00"/>
    <n v="3.8536117453074677E-2"/>
    <n v="2"/>
    <n v="10"/>
    <x v="2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n v="1461605020"/>
    <x v="2783"/>
    <n v="1463184000"/>
    <d v="2016-05-14T00:00:00"/>
    <n v="5.0069127346537304E-2"/>
    <n v="25"/>
    <n v="4"/>
    <x v="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n v="1463576390"/>
    <x v="2784"/>
    <n v="1466168390"/>
    <d v="2016-06-17T12:59:50"/>
    <n v="8.2191780821917804E-2"/>
    <n v="18"/>
    <n v="5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8"/>
    <s v="plays"/>
    <n v="1461985967"/>
    <x v="2785"/>
    <n v="1465178400"/>
    <d v="2016-06-06T02:00:00"/>
    <n v="0.10123138635208805"/>
    <n v="30"/>
    <n v="4"/>
    <x v="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6"/>
    <s v="small batch"/>
    <n v="1472110513"/>
    <x v="2786"/>
    <n v="1472621760"/>
    <d v="2016-08-31T05:36:00"/>
    <n v="1.6211536022346491E-2"/>
    <n v="25"/>
    <n v="8"/>
    <x v="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8"/>
    <s v="spaces"/>
    <n v="1434999621"/>
    <x v="2787"/>
    <n v="1435359600"/>
    <d v="2015-06-26T23:00:00"/>
    <n v="1.1414859208520757E-2"/>
    <n v="22"/>
    <n v="6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8"/>
    <s v="plays"/>
    <n v="1462492178"/>
    <x v="2788"/>
    <n v="1467414000"/>
    <d v="2016-07-01T23:00:00"/>
    <n v="0.15606995180108879"/>
    <n v="5"/>
    <n v="5"/>
    <x v="0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n v="1405453354"/>
    <x v="2789"/>
    <n v="1407736740"/>
    <d v="2014-08-11T05:59:00"/>
    <n v="7.2405695078626583E-2"/>
    <n v="15"/>
    <n v="7"/>
    <x v="2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n v="1332978688"/>
    <x v="2790"/>
    <n v="1335672000"/>
    <d v="2012-04-29T04:00:00"/>
    <n v="8.5404363267378061E-2"/>
    <n v="28"/>
    <n v="3"/>
    <x v="7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n v="1423463574"/>
    <x v="2791"/>
    <n v="1428643974"/>
    <d v="2015-04-10T05:32:54"/>
    <n v="0.16426940639268078"/>
    <n v="9"/>
    <n v="2"/>
    <x v="1"/>
    <x v="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8"/>
    <s v="plays"/>
    <n v="1466767728"/>
    <x v="2792"/>
    <n v="1469359728"/>
    <d v="2016-07-24T11:28:48"/>
    <n v="8.2191780821917804E-2"/>
    <n v="24"/>
    <n v="6"/>
    <x v="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8"/>
    <s v="plays"/>
    <n v="1435469559"/>
    <x v="2793"/>
    <n v="1439357559"/>
    <d v="2015-08-12T05:32:39"/>
    <n v="0.12328767123287671"/>
    <n v="28"/>
    <n v="6"/>
    <x v="1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n v="1413834007"/>
    <x v="2794"/>
    <n v="1419021607"/>
    <d v="2014-12-19T20:40:07"/>
    <n v="0.16449771689497053"/>
    <n v="20"/>
    <n v="10"/>
    <x v="2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n v="1363885211"/>
    <x v="2795"/>
    <n v="1367773211"/>
    <d v="2013-05-05T17:00:11"/>
    <n v="0.12328767123287671"/>
    <n v="21"/>
    <n v="3"/>
    <x v="5"/>
    <x v="1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8"/>
    <s v="plays"/>
    <n v="1407400306"/>
    <x v="2796"/>
    <n v="1409490480"/>
    <d v="2014-08-31T13:08:00"/>
    <n v="6.6278982749874607E-2"/>
    <n v="7"/>
    <n v="8"/>
    <x v="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n v="1421076220"/>
    <x v="2797"/>
    <n v="1423668220"/>
    <d v="2015-02-11T15:23:40"/>
    <n v="8.2191780821917804E-2"/>
    <n v="12"/>
    <n v="1"/>
    <x v="1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8"/>
    <s v="musical"/>
    <n v="1400002090"/>
    <x v="2798"/>
    <n v="1402594090"/>
    <d v="2014-06-12T17:28:10"/>
    <n v="8.2191780821917804E-2"/>
    <n v="13"/>
    <n v="5"/>
    <x v="2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n v="1391479339"/>
    <x v="2799"/>
    <n v="1394071339"/>
    <d v="2014-03-06T02:02:19"/>
    <n v="8.2191780821917804E-2"/>
    <n v="4"/>
    <n v="2"/>
    <x v="2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n v="1384480685"/>
    <x v="2800"/>
    <n v="1387072685"/>
    <d v="2013-12-15T01:58:05"/>
    <n v="8.2191780821917804E-2"/>
    <n v="15"/>
    <n v="11"/>
    <x v="5"/>
    <x v="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n v="1301975637"/>
    <x v="2801"/>
    <n v="1304920740"/>
    <d v="2011-05-09T05:59:00"/>
    <n v="9.3388603500761128E-2"/>
    <n v="5"/>
    <n v="4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8"/>
    <s v="plays"/>
    <n v="1407258582"/>
    <x v="2802"/>
    <n v="1409072982"/>
    <d v="2014-08-26T17:09:42"/>
    <n v="5.7534246575342465E-2"/>
    <n v="5"/>
    <n v="8"/>
    <x v="2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n v="1413997393"/>
    <x v="2803"/>
    <n v="1415815393"/>
    <d v="2014-11-12T18:03:13"/>
    <n v="5.7648401826477375E-2"/>
    <n v="22"/>
    <n v="10"/>
    <x v="2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8"/>
    <s v="plays"/>
    <n v="1428572115"/>
    <x v="2804"/>
    <n v="1431164115"/>
    <d v="2015-05-09T09:35:15"/>
    <n v="8.2191780821917804E-2"/>
    <n v="9"/>
    <n v="4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8"/>
    <s v="plays"/>
    <n v="1434415812"/>
    <x v="2805"/>
    <n v="1436511600"/>
    <d v="2015-07-10T07:00:00"/>
    <n v="6.6457001522082948E-2"/>
    <n v="16"/>
    <n v="6"/>
    <x v="1"/>
    <x v="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8"/>
    <s v="spaces"/>
    <n v="1415988591"/>
    <x v="2806"/>
    <n v="1418580591"/>
    <d v="2014-12-14T18:09:51"/>
    <n v="8.2191780821917804E-2"/>
    <n v="14"/>
    <n v="11"/>
    <x v="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n v="1307102266"/>
    <x v="2807"/>
    <n v="1309694266"/>
    <d v="2011-07-03T11:57:46"/>
    <n v="8.2191780821917804E-2"/>
    <n v="3"/>
    <n v="6"/>
    <x v="6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7"/>
    <s v="photobooks"/>
    <n v="1465428595"/>
    <x v="2808"/>
    <n v="1467242995"/>
    <d v="2016-06-29T23:29:55"/>
    <n v="5.7534246575342465E-2"/>
    <n v="8"/>
    <n v="6"/>
    <x v="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8"/>
    <s v="plays"/>
    <n v="1484115418"/>
    <x v="2809"/>
    <n v="1487393940"/>
    <d v="2017-02-18T04:59:00"/>
    <n v="0.10396125063418542"/>
    <n v="11"/>
    <n v="1"/>
    <x v="3"/>
    <x v="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8"/>
    <s v="plays"/>
    <n v="1433254268"/>
    <x v="2810"/>
    <n v="1435111200"/>
    <d v="2015-06-24T02:00:00"/>
    <n v="5.8882927447988023E-2"/>
    <n v="2"/>
    <n v="6"/>
    <x v="1"/>
    <x v="3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8"/>
    <s v="plays"/>
    <n v="1454448012"/>
    <x v="2811"/>
    <n v="1458332412"/>
    <d v="2016-03-18T20:20:12"/>
    <n v="0.12317351598172187"/>
    <n v="2"/>
    <n v="2"/>
    <x v="0"/>
    <x v="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n v="1361363825"/>
    <x v="2812"/>
    <n v="1363952225"/>
    <d v="2013-03-22T11:37:05"/>
    <n v="8.2077625570762966E-2"/>
    <n v="20"/>
    <n v="2"/>
    <x v="5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8"/>
    <s v="plays"/>
    <n v="1413874798"/>
    <x v="2813"/>
    <n v="1416470398"/>
    <d v="2014-11-20T07:59:58"/>
    <n v="8.2305936073072655E-2"/>
    <n v="21"/>
    <n v="10"/>
    <x v="2"/>
    <x v="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n v="1395155478"/>
    <x v="2814"/>
    <n v="1397862000"/>
    <d v="2014-04-18T23:00:00"/>
    <n v="8.5823249619486841E-2"/>
    <n v="18"/>
    <n v="3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n v="1449029266"/>
    <x v="2815"/>
    <n v="1452574800"/>
    <d v="2016-01-12T05:00:00"/>
    <n v="0.1124281456113525"/>
    <n v="2"/>
    <n v="12"/>
    <x v="1"/>
    <x v="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6"/>
    <s v="small batch"/>
    <n v="1435806054"/>
    <x v="2816"/>
    <n v="1437627540"/>
    <d v="2015-07-23T04:59:00"/>
    <n v="5.775894216133827E-2"/>
    <n v="2"/>
    <n v="7"/>
    <x v="1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7"/>
    <s v="photobooks"/>
    <n v="1472026801"/>
    <x v="2817"/>
    <n v="1477210801"/>
    <d v="2016-10-23T08:20:01"/>
    <n v="0.16438356164383561"/>
    <n v="24"/>
    <n v="8"/>
    <x v="0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n v="1460554848"/>
    <x v="2818"/>
    <n v="1463146848"/>
    <d v="2016-05-13T13:40:48"/>
    <n v="8.2191780821917804E-2"/>
    <n v="13"/>
    <n v="4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n v="1480616454"/>
    <x v="2819"/>
    <n v="1483208454"/>
    <d v="2016-12-31T18:20:54"/>
    <n v="8.2191780821917804E-2"/>
    <n v="1"/>
    <n v="12"/>
    <x v="0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n v="1422534260"/>
    <x v="2820"/>
    <n v="1425211200"/>
    <d v="2015-03-01T12:00:00"/>
    <n v="8.4885210553020687E-2"/>
    <n v="29"/>
    <n v="1"/>
    <x v="1"/>
    <x v="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n v="1420158707"/>
    <x v="2821"/>
    <n v="1422750707"/>
    <d v="2015-02-01T00:31:47"/>
    <n v="8.2191780821917804E-2"/>
    <n v="2"/>
    <n v="1"/>
    <x v="1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n v="1455991168"/>
    <x v="2822"/>
    <n v="1458579568"/>
    <d v="2016-03-21T16:59:28"/>
    <n v="8.2077625570762966E-2"/>
    <n v="20"/>
    <n v="2"/>
    <x v="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n v="1414725915"/>
    <x v="2823"/>
    <n v="1417321515"/>
    <d v="2014-11-30T04:25:15"/>
    <n v="8.2305936073052713E-2"/>
    <n v="31"/>
    <n v="10"/>
    <x v="2"/>
    <x v="1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n v="1400253364"/>
    <x v="2824"/>
    <n v="1402845364"/>
    <d v="2014-06-15T15:16:04"/>
    <n v="8.2191780821917804E-2"/>
    <n v="16"/>
    <n v="5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n v="1487770434"/>
    <x v="2825"/>
    <n v="1490358834"/>
    <d v="2017-03-24T12:33:54"/>
    <n v="8.2077625570782894E-2"/>
    <n v="22"/>
    <n v="2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n v="1418824986"/>
    <x v="2826"/>
    <n v="1422712986"/>
    <d v="2015-01-31T14:03:06"/>
    <n v="0.12328767123287671"/>
    <n v="17"/>
    <n v="12"/>
    <x v="2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n v="1461064248"/>
    <x v="2827"/>
    <n v="1462878648"/>
    <d v="2016-05-10T11:10:48"/>
    <n v="5.7534246575342465E-2"/>
    <n v="19"/>
    <n v="4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n v="1469026903"/>
    <x v="2828"/>
    <n v="1470058860"/>
    <d v="2016-08-01T13:41:00"/>
    <n v="3.2723141806192173E-2"/>
    <n v="20"/>
    <n v="7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n v="1332452960"/>
    <x v="2829"/>
    <n v="1335562320"/>
    <d v="2012-04-27T21:32:00"/>
    <n v="9.859715880264372E-2"/>
    <n v="22"/>
    <n v="3"/>
    <x v="7"/>
    <x v="1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n v="1427739268"/>
    <x v="2830"/>
    <n v="1430331268"/>
    <d v="2015-04-29T18:14:28"/>
    <n v="8.2191780821917804E-2"/>
    <n v="30"/>
    <n v="3"/>
    <x v="1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5"/>
    <s v="tabletop games"/>
    <n v="1458748809"/>
    <x v="2831"/>
    <n v="1461369600"/>
    <d v="2016-04-23T00:00:00"/>
    <n v="8.3104737442922114E-2"/>
    <n v="23"/>
    <n v="3"/>
    <x v="0"/>
    <x v="1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8"/>
    <s v="plays"/>
    <n v="1409620903"/>
    <x v="2832"/>
    <n v="1411264800"/>
    <d v="2014-09-21T02:00:00"/>
    <n v="5.2127631912737518E-2"/>
    <n v="2"/>
    <n v="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8"/>
    <s v="plays"/>
    <n v="1398828064"/>
    <x v="2833"/>
    <n v="1401595140"/>
    <d v="2014-06-01T03:59:00"/>
    <n v="8.7743404363274047E-2"/>
    <n v="30"/>
    <n v="4"/>
    <x v="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8"/>
    <s v="plays"/>
    <n v="1421092725"/>
    <x v="2834"/>
    <n v="1423138800"/>
    <d v="2015-02-05T12:20:00"/>
    <n v="6.4880612633176696E-2"/>
    <n v="12"/>
    <n v="1"/>
    <x v="1"/>
    <x v="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8"/>
    <s v="musical"/>
    <n v="1476317247"/>
    <x v="2835"/>
    <n v="1479175680"/>
    <d v="2016-11-15T02:08:00"/>
    <n v="9.0640315829540213E-2"/>
    <n v="13"/>
    <n v="10"/>
    <x v="0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n v="1431620714"/>
    <x v="2836"/>
    <n v="1434212714"/>
    <d v="2015-06-13T16:25:14"/>
    <n v="8.2191780821917804E-2"/>
    <n v="14"/>
    <n v="5"/>
    <x v="1"/>
    <x v="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n v="1346345999"/>
    <x v="2837"/>
    <n v="1348545540"/>
    <d v="2012-09-25T03:59:00"/>
    <n v="6.9746987569769395E-2"/>
    <n v="30"/>
    <n v="8"/>
    <x v="7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n v="1301969633"/>
    <x v="2838"/>
    <n v="1304561633"/>
    <d v="2011-05-05T02:13:53"/>
    <n v="8.2191780821917804E-2"/>
    <n v="5"/>
    <n v="4"/>
    <x v="6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8"/>
    <s v="plays"/>
    <n v="1401123546"/>
    <x v="2839"/>
    <n v="1403715546"/>
    <d v="2014-06-25T16:59:06"/>
    <n v="8.2191780821917804E-2"/>
    <n v="26"/>
    <n v="5"/>
    <x v="2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8"/>
    <s v="plays"/>
    <n v="1442804633"/>
    <x v="2840"/>
    <n v="1444528800"/>
    <d v="2015-10-11T02:00:00"/>
    <n v="5.4672976915265292E-2"/>
    <n v="21"/>
    <n v="9"/>
    <x v="1"/>
    <x v="7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8"/>
    <s v="plays"/>
    <n v="1423041227"/>
    <x v="2841"/>
    <n v="1424181600"/>
    <d v="2015-02-17T14:00:00"/>
    <n v="3.616099061387789E-2"/>
    <n v="4"/>
    <n v="2"/>
    <x v="1"/>
    <x v="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n v="1396468782"/>
    <x v="2842"/>
    <n v="1399186740"/>
    <d v="2014-05-04T06:59:00"/>
    <n v="8.6185882800623087E-2"/>
    <n v="2"/>
    <n v="4"/>
    <x v="2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n v="1349916366"/>
    <x v="2843"/>
    <n v="1352511966"/>
    <d v="2012-11-10T01:46:06"/>
    <n v="8.2305936073052713E-2"/>
    <n v="11"/>
    <n v="10"/>
    <x v="7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n v="1400106171"/>
    <x v="2844"/>
    <n v="1403326740"/>
    <d v="2014-06-21T04:59:00"/>
    <n v="0.1021235730593517"/>
    <n v="14"/>
    <n v="5"/>
    <x v="2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n v="1351210481"/>
    <x v="2845"/>
    <n v="1352937600"/>
    <d v="2012-11-15T00:00:00"/>
    <n v="5.4766584221215456E-2"/>
    <n v="26"/>
    <n v="10"/>
    <x v="7"/>
    <x v="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n v="1358346109"/>
    <x v="2846"/>
    <n v="1360938109"/>
    <d v="2013-02-15T14:21:49"/>
    <n v="8.2191780821917804E-2"/>
    <n v="16"/>
    <n v="1"/>
    <x v="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8"/>
    <s v="plays"/>
    <n v="1429651266"/>
    <x v="2847"/>
    <n v="1432694700"/>
    <d v="2015-05-27T02:45:00"/>
    <n v="9.6506659056288066E-2"/>
    <n v="21"/>
    <n v="4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5"/>
    <s v="tabletop games"/>
    <n v="1452625822"/>
    <x v="2848"/>
    <n v="1455253140"/>
    <d v="2016-02-12T04:59:00"/>
    <n v="8.3311707255201678E-2"/>
    <n v="12"/>
    <n v="1"/>
    <x v="0"/>
    <x v="9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n v="1464105625"/>
    <x v="2849"/>
    <n v="1466697625"/>
    <d v="2016-06-23T16:00:25"/>
    <n v="8.2191780821917804E-2"/>
    <n v="24"/>
    <n v="5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8"/>
    <s v="plays"/>
    <n v="1462841990"/>
    <x v="2850"/>
    <n v="1465196400"/>
    <d v="2016-06-06T07:00:00"/>
    <n v="7.4657851344509502E-2"/>
    <n v="10"/>
    <n v="5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8"/>
    <s v="plays"/>
    <n v="1455790405"/>
    <x v="2851"/>
    <n v="1460970805"/>
    <d v="2016-04-18T09:13:25"/>
    <n v="0.16426940639270071"/>
    <n v="18"/>
    <n v="2"/>
    <x v="0"/>
    <x v="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8"/>
    <s v="spaces"/>
    <n v="1353960252"/>
    <x v="2852"/>
    <n v="1356552252"/>
    <d v="2012-12-26T20:04:12"/>
    <n v="8.2191780821917804E-2"/>
    <n v="26"/>
    <n v="11"/>
    <x v="7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8"/>
    <s v="musical"/>
    <n v="1415737515"/>
    <x v="2853"/>
    <n v="1417465515"/>
    <d v="2014-12-01T20:25:15"/>
    <n v="5.4794520547945202E-2"/>
    <n v="11"/>
    <n v="11"/>
    <x v="2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n v="1363017271"/>
    <x v="2854"/>
    <n v="1365609271"/>
    <d v="2013-04-10T15:54:31"/>
    <n v="8.2191780821917804E-2"/>
    <n v="11"/>
    <n v="3"/>
    <x v="5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8"/>
    <s v="plays"/>
    <n v="1404168101"/>
    <x v="2855"/>
    <n v="1406760101"/>
    <d v="2014-07-30T22:41:41"/>
    <n v="8.2191780821917804E-2"/>
    <n v="30"/>
    <n v="6"/>
    <x v="2"/>
    <x v="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8"/>
    <s v="plays"/>
    <n v="1427121931"/>
    <x v="2856"/>
    <n v="1429772340"/>
    <d v="2015-04-23T06:59:00"/>
    <n v="8.4043918061907377E-2"/>
    <n v="23"/>
    <n v="3"/>
    <x v="1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6"/>
    <s v="small batch"/>
    <n v="1461607591"/>
    <x v="2857"/>
    <n v="1464199591"/>
    <d v="2016-05-25T18:06:31"/>
    <n v="8.2191780821917804E-2"/>
    <n v="25"/>
    <n v="4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8"/>
    <s v="plays"/>
    <n v="1413735806"/>
    <x v="2858"/>
    <n v="1416331406"/>
    <d v="2014-11-18T17:23:26"/>
    <n v="8.2305936073052713E-2"/>
    <n v="19"/>
    <n v="10"/>
    <x v="2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8"/>
    <s v="plays"/>
    <n v="1487101741"/>
    <x v="2859"/>
    <n v="1489690141"/>
    <d v="2017-03-16T18:49:01"/>
    <n v="8.2077625570802837E-2"/>
    <n v="14"/>
    <n v="2"/>
    <x v="3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n v="1445367619"/>
    <x v="2860"/>
    <n v="1447963219"/>
    <d v="2015-11-19T20:00:19"/>
    <n v="8.2305936073032784E-2"/>
    <n v="20"/>
    <n v="10"/>
    <x v="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n v="1458157512"/>
    <x v="2861"/>
    <n v="1460764800"/>
    <d v="2016-04-16T00:00:00"/>
    <n v="8.2676560121782969E-2"/>
    <n v="16"/>
    <n v="3"/>
    <x v="0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7"/>
    <s v="photobooks"/>
    <n v="1473160292"/>
    <x v="2862"/>
    <n v="1475762400"/>
    <d v="2016-10-06T14:00:00"/>
    <n v="8.2512303399263354E-2"/>
    <n v="6"/>
    <n v="9"/>
    <x v="0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n v="1393443400"/>
    <x v="2863"/>
    <n v="1396463800"/>
    <d v="2014-04-02T18:36:40"/>
    <n v="9.5776255707769195E-2"/>
    <n v="26"/>
    <n v="2"/>
    <x v="2"/>
    <x v="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8"/>
    <s v="plays"/>
    <n v="1462209169"/>
    <x v="2864"/>
    <n v="1464801169"/>
    <d v="2016-06-01T17:12:49"/>
    <n v="8.2191780821917804E-2"/>
    <n v="2"/>
    <n v="5"/>
    <x v="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8"/>
    <s v="plays"/>
    <n v="1463852904"/>
    <x v="2865"/>
    <n v="1464904800"/>
    <d v="2016-06-02T22:00:00"/>
    <n v="3.3355403348583446E-2"/>
    <n v="21"/>
    <n v="5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8"/>
    <s v="spaces"/>
    <n v="1386011038"/>
    <x v="2866"/>
    <n v="1388303940"/>
    <d v="2013-12-29T07:59:00"/>
    <n v="7.270744545915489E-2"/>
    <n v="2"/>
    <n v="12"/>
    <x v="5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n v="1318826921"/>
    <x v="2867"/>
    <n v="1324014521"/>
    <d v="2011-12-16T05:48:41"/>
    <n v="0.16449771689499046"/>
    <n v="17"/>
    <n v="10"/>
    <x v="6"/>
    <x v="1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n v="1386806254"/>
    <x v="2868"/>
    <n v="1387601040"/>
    <d v="2013-12-21T04:44:00"/>
    <n v="2.5202498731621198E-2"/>
    <n v="11"/>
    <n v="12"/>
    <x v="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7"/>
    <s v="photobooks"/>
    <n v="1481058170"/>
    <x v="2869"/>
    <n v="1483822800"/>
    <d v="2017-01-07T21:00:00"/>
    <n v="8.7665842212090742E-2"/>
    <n v="6"/>
    <n v="12"/>
    <x v="0"/>
    <x v="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8"/>
    <s v="spaces"/>
    <n v="1365082009"/>
    <x v="2870"/>
    <n v="1367674009"/>
    <d v="2013-05-04T13:26:49"/>
    <n v="8.2191780821917804E-2"/>
    <n v="4"/>
    <n v="4"/>
    <x v="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8"/>
    <s v="plays"/>
    <n v="1431372444"/>
    <x v="2871"/>
    <n v="1433964444"/>
    <d v="2015-06-10T19:27:24"/>
    <n v="8.2191780821917804E-2"/>
    <n v="11"/>
    <n v="5"/>
    <x v="1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n v="1439494863"/>
    <x v="2872"/>
    <n v="1442345940"/>
    <d v="2015-09-15T19:39:00"/>
    <n v="9.0407058599720744E-2"/>
    <n v="13"/>
    <n v="8"/>
    <x v="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8"/>
    <s v="plays"/>
    <n v="1459953358"/>
    <x v="2873"/>
    <n v="1462545358"/>
    <d v="2016-05-06T14:35:58"/>
    <n v="8.2191780821917804E-2"/>
    <n v="6"/>
    <n v="4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8"/>
    <s v="spaces"/>
    <n v="1455756294"/>
    <x v="2874"/>
    <n v="1460936694"/>
    <d v="2016-04-17T23:44:54"/>
    <n v="0.16426940639268078"/>
    <n v="18"/>
    <n v="2"/>
    <x v="0"/>
    <x v="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n v="1427747906"/>
    <x v="2875"/>
    <n v="1430488740"/>
    <d v="2015-05-01T13:59:00"/>
    <n v="8.6911276002013454E-2"/>
    <n v="30"/>
    <n v="3"/>
    <x v="1"/>
    <x v="1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n v="1366251510"/>
    <x v="2876"/>
    <n v="1367902740"/>
    <d v="2013-05-07T04:59:00"/>
    <n v="5.2360159817350267E-2"/>
    <n v="18"/>
    <n v="4"/>
    <x v="5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n v="1394536048"/>
    <x v="2877"/>
    <n v="1399669200"/>
    <d v="2014-05-09T21:00:00"/>
    <n v="0.16277118214104669"/>
    <n v="11"/>
    <n v="3"/>
    <x v="2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8"/>
    <s v="plays"/>
    <n v="1433698233"/>
    <x v="2878"/>
    <n v="1436290233"/>
    <d v="2015-07-07T17:30:33"/>
    <n v="8.2191780821917804E-2"/>
    <n v="7"/>
    <n v="6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8"/>
    <s v="plays"/>
    <n v="1400570787"/>
    <x v="2879"/>
    <n v="1402848000"/>
    <d v="2014-06-15T16:00:00"/>
    <n v="7.2209950532721931E-2"/>
    <n v="20"/>
    <n v="5"/>
    <x v="2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8"/>
    <s v="plays"/>
    <n v="1375729469"/>
    <x v="2880"/>
    <n v="1377284669"/>
    <d v="2013-08-23T19:04:29"/>
    <n v="4.9315068493150684E-2"/>
    <n v="5"/>
    <n v="8"/>
    <x v="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8"/>
    <s v="plays"/>
    <n v="1432032067"/>
    <x v="2881"/>
    <n v="1434624067"/>
    <d v="2015-06-18T10:41:07"/>
    <n v="8.2191780821917804E-2"/>
    <n v="19"/>
    <n v="5"/>
    <x v="1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7"/>
    <s v="photobooks"/>
    <n v="1455892160"/>
    <x v="2882"/>
    <n v="1458480560"/>
    <d v="2016-03-20T13:29:20"/>
    <n v="8.2077625570762966E-2"/>
    <n v="19"/>
    <n v="2"/>
    <x v="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2"/>
    <s v="nonfiction"/>
    <n v="1373408731"/>
    <x v="2883"/>
    <n v="1378592731"/>
    <d v="2013-09-07T22:25:31"/>
    <n v="0.16438356164383561"/>
    <n v="9"/>
    <n v="7"/>
    <x v="5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8"/>
    <s v="plays"/>
    <n v="1447594176"/>
    <x v="2884"/>
    <n v="1450051200"/>
    <d v="2015-12-14T00:00:00"/>
    <n v="7.7911719939115692E-2"/>
    <n v="15"/>
    <n v="11"/>
    <x v="1"/>
    <x v="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n v="1427224606"/>
    <x v="2885"/>
    <n v="1430154720"/>
    <d v="2015-04-27T17:12:00"/>
    <n v="9.2913305428722712E-2"/>
    <n v="24"/>
    <n v="3"/>
    <x v="1"/>
    <x v="1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n v="1487360041"/>
    <x v="2886"/>
    <n v="1489775641"/>
    <d v="2017-03-17T18:34:01"/>
    <n v="7.659817351596844E-2"/>
    <n v="17"/>
    <n v="2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n v="1409151789"/>
    <x v="2887"/>
    <n v="1411743789"/>
    <d v="2014-09-26T15:03:09"/>
    <n v="8.2191780821917804E-2"/>
    <n v="27"/>
    <n v="8"/>
    <x v="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n v="1360352124"/>
    <x v="2888"/>
    <n v="1364236524"/>
    <d v="2013-03-25T18:35:24"/>
    <n v="0.12317351598174181"/>
    <n v="8"/>
    <n v="2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n v="1425259011"/>
    <x v="2889"/>
    <n v="1430439411"/>
    <d v="2015-05-01T00:16:51"/>
    <n v="0.16426940639272064"/>
    <n v="2"/>
    <n v="3"/>
    <x v="1"/>
    <x v="1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8"/>
    <s v="plays"/>
    <n v="1438639130"/>
    <x v="2890"/>
    <n v="1440381600"/>
    <d v="2015-08-24T02:00:00"/>
    <n v="5.5253361237924292E-2"/>
    <n v="3"/>
    <n v="8"/>
    <x v="1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8"/>
    <s v="plays"/>
    <n v="1404932004"/>
    <x v="2891"/>
    <n v="1407524004"/>
    <d v="2014-08-08T18:53:24"/>
    <n v="8.2191780821917804E-2"/>
    <n v="9"/>
    <n v="7"/>
    <x v="2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8"/>
    <s v="plays"/>
    <n v="1464958484"/>
    <x v="2892"/>
    <n v="1468191540"/>
    <d v="2016-07-10T22:59:00"/>
    <n v="0.10251953323185922"/>
    <n v="3"/>
    <n v="6"/>
    <x v="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8"/>
    <s v="plays"/>
    <n v="1445875718"/>
    <x v="2893"/>
    <n v="1448903318"/>
    <d v="2015-11-30T17:08:38"/>
    <n v="9.6004566210058956E-2"/>
    <n v="26"/>
    <n v="10"/>
    <x v="1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8"/>
    <s v="spaces"/>
    <n v="1453137998"/>
    <x v="2894"/>
    <n v="1454433998"/>
    <d v="2016-02-02T17:26:38"/>
    <n v="4.1095890410958902E-2"/>
    <n v="18"/>
    <n v="1"/>
    <x v="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n v="1320287996"/>
    <x v="2895"/>
    <n v="1323747596"/>
    <d v="2011-12-13T03:39:56"/>
    <n v="0.10970319634702531"/>
    <n v="3"/>
    <n v="11"/>
    <x v="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n v="1347137731"/>
    <x v="2896"/>
    <n v="1349517540"/>
    <d v="2012-10-06T09:59:00"/>
    <n v="7.5463248351098466E-2"/>
    <n v="8"/>
    <n v="9"/>
    <x v="7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8"/>
    <s v="plays"/>
    <n v="1464847089"/>
    <x v="2897"/>
    <n v="1466056689"/>
    <d v="2016-06-16T05:58:09"/>
    <n v="3.8356164383561646E-2"/>
    <n v="2"/>
    <n v="6"/>
    <x v="0"/>
    <x v="3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2"/>
    <s v="nonfiction"/>
    <n v="1435606549"/>
    <x v="2898"/>
    <n v="1438228740"/>
    <d v="2015-07-30T03:59:00"/>
    <n v="8.3149131151691258E-2"/>
    <n v="29"/>
    <n v="6"/>
    <x v="1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n v="1357187280"/>
    <x v="2899"/>
    <n v="1358755140"/>
    <d v="2013-01-21T07:59:00"/>
    <n v="4.9716514459658058E-2"/>
    <n v="3"/>
    <n v="1"/>
    <x v="5"/>
    <x v="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8"/>
    <s v="plays"/>
    <n v="1469465070"/>
    <x v="2900"/>
    <n v="1474649070"/>
    <d v="2016-09-23T16:44:30"/>
    <n v="0.16438356164383561"/>
    <n v="25"/>
    <n v="7"/>
    <x v="0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n v="1442963621"/>
    <x v="2901"/>
    <n v="1444778021"/>
    <d v="2015-10-13T23:13:41"/>
    <n v="5.7534246575342465E-2"/>
    <n v="22"/>
    <n v="9"/>
    <x v="1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n v="1348363560"/>
    <x v="2902"/>
    <n v="1353551160"/>
    <d v="2012-11-22T02:26:00"/>
    <n v="0.16449771689499046"/>
    <n v="23"/>
    <n v="9"/>
    <x v="7"/>
    <x v="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8"/>
    <s v="plays"/>
    <n v="1437508976"/>
    <x v="2903"/>
    <n v="1440100976"/>
    <d v="2015-08-20T20:02:56"/>
    <n v="8.2191780821917804E-2"/>
    <n v="21"/>
    <n v="7"/>
    <x v="1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8"/>
    <s v="plays"/>
    <n v="1459533358"/>
    <x v="2904"/>
    <n v="1462125358"/>
    <d v="2016-05-01T17:55:58"/>
    <n v="8.2191780821917804E-2"/>
    <n v="1"/>
    <n v="4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8"/>
    <s v="plays"/>
    <n v="1431951611"/>
    <x v="2905"/>
    <n v="1433113200"/>
    <d v="2015-05-31T23:00:00"/>
    <n v="3.6833745560629537E-2"/>
    <n v="18"/>
    <n v="5"/>
    <x v="1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n v="1440535082"/>
    <x v="2906"/>
    <n v="1443127082"/>
    <d v="2015-09-24T20:38:02"/>
    <n v="8.2191780821917804E-2"/>
    <n v="25"/>
    <n v="8"/>
    <x v="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8"/>
    <s v="plays"/>
    <n v="1429120908"/>
    <x v="2907"/>
    <n v="1433131140"/>
    <d v="2015-06-01T03:59:00"/>
    <n v="0.12716362252664012"/>
    <n v="15"/>
    <n v="4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8"/>
    <s v="plays"/>
    <n v="1292793427"/>
    <x v="2908"/>
    <n v="1297977427"/>
    <d v="2011-02-17T21:17:07"/>
    <n v="0.16438356164383561"/>
    <n v="19"/>
    <n v="12"/>
    <x v="8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8"/>
    <s v="plays"/>
    <n v="1424927159"/>
    <x v="2909"/>
    <n v="1427342400"/>
    <d v="2015-03-26T04:00:00"/>
    <n v="7.6586789700676283E-2"/>
    <n v="26"/>
    <n v="2"/>
    <x v="1"/>
    <x v="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n v="1395407445"/>
    <x v="2910"/>
    <n v="1396648800"/>
    <d v="2014-04-04T22:00:00"/>
    <n v="3.936310882800919E-2"/>
    <n v="21"/>
    <n v="3"/>
    <x v="2"/>
    <x v="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8"/>
    <s v="plays"/>
    <n v="1452520614"/>
    <x v="2911"/>
    <n v="1454709600"/>
    <d v="2016-02-05T22:00:00"/>
    <n v="6.9412290715382824E-2"/>
    <n v="11"/>
    <n v="1"/>
    <x v="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8"/>
    <s v="musical"/>
    <n v="1408050685"/>
    <x v="2912"/>
    <n v="1410210685"/>
    <d v="2014-09-08T21:11:25"/>
    <n v="6.8493150684931503E-2"/>
    <n v="14"/>
    <n v="8"/>
    <x v="2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5"/>
    <s v="tabletop games"/>
    <n v="1470062743"/>
    <x v="2913"/>
    <n v="1473213600"/>
    <d v="2016-09-07T02:00:00"/>
    <n v="9.9913020040568803E-2"/>
    <n v="1"/>
    <n v="8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8"/>
    <s v="spaces"/>
    <n v="1413824447"/>
    <x v="2914"/>
    <n v="1416285300"/>
    <d v="2014-11-18T04:35:00"/>
    <n v="7.8033136732617955E-2"/>
    <n v="20"/>
    <n v="1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n v="1465160334"/>
    <x v="2915"/>
    <n v="1467752334"/>
    <d v="2016-07-05T20:58:54"/>
    <n v="8.2191780821917804E-2"/>
    <n v="5"/>
    <n v="6"/>
    <x v="0"/>
    <x v="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8"/>
    <s v="plays"/>
    <n v="1473200844"/>
    <x v="2916"/>
    <n v="1475269200"/>
    <d v="2016-09-30T21:00:00"/>
    <n v="6.5587138508371556E-2"/>
    <n v="6"/>
    <n v="9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8"/>
    <s v="plays"/>
    <n v="1416192689"/>
    <x v="2917"/>
    <n v="1418784689"/>
    <d v="2014-12-17T02:51:29"/>
    <n v="8.2191780821917804E-2"/>
    <n v="17"/>
    <n v="11"/>
    <x v="2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8"/>
    <s v="plays"/>
    <n v="1444747843"/>
    <x v="2918"/>
    <n v="1447295460"/>
    <d v="2015-11-12T02:31:00"/>
    <n v="8.0784405124304362E-2"/>
    <n v="13"/>
    <n v="10"/>
    <x v="1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n v="1468362207"/>
    <x v="2919"/>
    <n v="1469770500"/>
    <d v="2016-07-29T05:35:00"/>
    <n v="4.4656678082198954E-2"/>
    <n v="12"/>
    <n v="7"/>
    <x v="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8"/>
    <s v="plays"/>
    <n v="1442473210"/>
    <x v="2920"/>
    <n v="1445065210"/>
    <d v="2015-10-17T07:00:10"/>
    <n v="8.2191780821917804E-2"/>
    <n v="17"/>
    <n v="9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8"/>
    <s v="plays"/>
    <n v="1410840126"/>
    <x v="2921"/>
    <n v="1412135940"/>
    <d v="2014-10-01T03:59:00"/>
    <n v="4.1089992389646647E-2"/>
    <n v="16"/>
    <n v="9"/>
    <x v="2"/>
    <x v="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n v="1423944037"/>
    <x v="2922"/>
    <n v="1426532437"/>
    <d v="2015-03-16T19:00:37"/>
    <n v="8.2077625570762966E-2"/>
    <n v="14"/>
    <n v="2"/>
    <x v="1"/>
    <x v="4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8"/>
    <s v="plays"/>
    <n v="1441822828"/>
    <x v="2923"/>
    <n v="1444172340"/>
    <d v="2015-10-06T22:59:00"/>
    <n v="7.4502536783346507E-2"/>
    <n v="9"/>
    <n v="9"/>
    <x v="1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n v="1354568384"/>
    <x v="2924"/>
    <n v="1357160384"/>
    <d v="2013-01-02T20:59:44"/>
    <n v="8.2191780821917804E-2"/>
    <n v="3"/>
    <n v="12"/>
    <x v="7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n v="1307028855"/>
    <x v="2925"/>
    <n v="1312212855"/>
    <d v="2011-08-01T15:34:15"/>
    <n v="0.16438356164383561"/>
    <n v="2"/>
    <n v="6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8"/>
    <s v="plays"/>
    <n v="1438085273"/>
    <x v="2926"/>
    <n v="1440245273"/>
    <d v="2015-08-22T12:07:53"/>
    <n v="6.8493150684931503E-2"/>
    <n v="28"/>
    <n v="7"/>
    <x v="1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8"/>
    <s v="plays"/>
    <n v="1459927041"/>
    <x v="2927"/>
    <n v="1462519041"/>
    <d v="2016-05-06T07:17:21"/>
    <n v="8.2191780821917804E-2"/>
    <n v="6"/>
    <n v="4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8"/>
    <s v="plays"/>
    <n v="1424306110"/>
    <x v="2928"/>
    <n v="1424910910"/>
    <d v="2015-02-26T00:35:10"/>
    <n v="1.9178082191780823E-2"/>
    <n v="19"/>
    <n v="2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8"/>
    <s v="plays"/>
    <n v="1421439552"/>
    <x v="2929"/>
    <n v="1422853140"/>
    <d v="2015-02-02T04:59:00"/>
    <n v="4.4824581430752103E-2"/>
    <n v="16"/>
    <n v="1"/>
    <x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8"/>
    <s v="spaces"/>
    <n v="1426815699"/>
    <x v="2930"/>
    <n v="1429152600"/>
    <d v="2015-04-16T02:50:00"/>
    <n v="7.4102644596650738E-2"/>
    <n v="20"/>
    <n v="3"/>
    <x v="1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8"/>
    <s v="plays"/>
    <n v="1448136417"/>
    <x v="2931"/>
    <n v="1453244340"/>
    <d v="2016-01-19T22:59:00"/>
    <n v="0.16197117579909925"/>
    <n v="21"/>
    <n v="11"/>
    <x v="1"/>
    <x v="6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n v="1365643344"/>
    <x v="2932"/>
    <n v="1368235344"/>
    <d v="2013-05-11T01:22:24"/>
    <n v="8.2191780821917804E-2"/>
    <n v="11"/>
    <n v="4"/>
    <x v="5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8"/>
    <s v="plays"/>
    <n v="1410461299"/>
    <x v="2933"/>
    <n v="1412259660"/>
    <d v="2014-10-02T14:21:00"/>
    <n v="5.7025653221712234E-2"/>
    <n v="11"/>
    <n v="9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n v="1396026382"/>
    <x v="2934"/>
    <n v="1398791182"/>
    <d v="2014-04-29T17:06:22"/>
    <n v="8.7671232876712329E-2"/>
    <n v="28"/>
    <n v="3"/>
    <x v="2"/>
    <x v="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8"/>
    <s v="plays"/>
    <n v="1408129822"/>
    <x v="2935"/>
    <n v="1409720340"/>
    <d v="2014-09-03T04:59:00"/>
    <n v="5.0434994926434551E-2"/>
    <n v="15"/>
    <n v="8"/>
    <x v="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8"/>
    <s v="plays"/>
    <n v="1401214581"/>
    <x v="2936"/>
    <n v="1404190740"/>
    <d v="2014-07-01T04:59:00"/>
    <n v="9.4373382800613526E-2"/>
    <n v="27"/>
    <n v="5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n v="1468001290"/>
    <x v="2937"/>
    <n v="1472864400"/>
    <d v="2016-09-03T01:00:00"/>
    <n v="0.15420820649417455"/>
    <n v="8"/>
    <n v="7"/>
    <x v="0"/>
    <x v="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n v="1324041269"/>
    <x v="2938"/>
    <n v="1326633269"/>
    <d v="2012-01-15T13:14:29"/>
    <n v="8.2191780821917804E-2"/>
    <n v="16"/>
    <n v="12"/>
    <x v="6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n v="1400704672"/>
    <x v="2939"/>
    <n v="1403323140"/>
    <d v="2014-06-21T03:59:00"/>
    <n v="8.3031075596147572E-2"/>
    <n v="21"/>
    <n v="5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6"/>
    <s v="small batch"/>
    <n v="1462481718"/>
    <x v="2940"/>
    <n v="1465498800"/>
    <d v="2016-06-09T19:00:00"/>
    <n v="9.5671042617970964E-2"/>
    <n v="5"/>
    <n v="5"/>
    <x v="0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n v="1436369818"/>
    <x v="2941"/>
    <n v="1440219540"/>
    <d v="2015-08-22T04:59:00"/>
    <n v="0.12207388381532724"/>
    <n v="8"/>
    <n v="7"/>
    <x v="1"/>
    <x v="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n v="1405248503"/>
    <x v="2942"/>
    <n v="1408039860"/>
    <d v="2014-08-14T18:11:00"/>
    <n v="8.8513349822430545E-2"/>
    <n v="13"/>
    <n v="7"/>
    <x v="2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8"/>
    <s v="plays"/>
    <n v="1411109167"/>
    <x v="2943"/>
    <n v="1412974800"/>
    <d v="2014-10-10T21:00:00"/>
    <n v="5.9158834348048389E-2"/>
    <n v="19"/>
    <n v="9"/>
    <x v="2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8"/>
    <s v="musical"/>
    <n v="1478616506"/>
    <x v="2944"/>
    <n v="1480399200"/>
    <d v="2016-11-29T06:00:00"/>
    <n v="5.6528855910706527E-2"/>
    <n v="8"/>
    <n v="11"/>
    <x v="0"/>
    <x v="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8"/>
    <s v="musical"/>
    <n v="1435372553"/>
    <x v="2945"/>
    <n v="1440556553"/>
    <d v="2015-08-26T02:35:53"/>
    <n v="0.16438356164383561"/>
    <n v="27"/>
    <n v="6"/>
    <x v="1"/>
    <x v="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n v="1379540288"/>
    <x v="2946"/>
    <n v="1381449600"/>
    <d v="2013-10-11T00:00:00"/>
    <n v="6.0543886352109576E-2"/>
    <n v="18"/>
    <n v="9"/>
    <x v="5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n v="1415661067"/>
    <x v="2947"/>
    <n v="1417389067"/>
    <d v="2014-11-30T23:11:07"/>
    <n v="5.4794520547945202E-2"/>
    <n v="10"/>
    <n v="11"/>
    <x v="2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n v="1429824219"/>
    <x v="2948"/>
    <n v="1432416219"/>
    <d v="2015-05-23T21:23:39"/>
    <n v="8.2191780821917804E-2"/>
    <n v="23"/>
    <n v="4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8"/>
    <s v="spaces"/>
    <n v="1473837751"/>
    <x v="2949"/>
    <n v="1476316800"/>
    <d v="2016-10-13T00:00:00"/>
    <n v="7.8610128107558852E-2"/>
    <n v="14"/>
    <n v="9"/>
    <x v="0"/>
    <x v="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n v="1457109121"/>
    <x v="2950"/>
    <n v="1461931860"/>
    <d v="2016-04-29T12:11:00"/>
    <n v="0.15292805048197744"/>
    <n v="4"/>
    <n v="3"/>
    <x v="0"/>
    <x v="1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7"/>
    <s v="photobooks"/>
    <n v="1487082286"/>
    <x v="2951"/>
    <n v="1489497886"/>
    <d v="2017-03-14T13:24:46"/>
    <n v="7.659817351596844E-2"/>
    <n v="14"/>
    <n v="2"/>
    <x v="3"/>
    <x v="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n v="1378746052"/>
    <x v="2952"/>
    <n v="1381424452"/>
    <d v="2013-10-10T17:00:52"/>
    <n v="8.4931506849315067E-2"/>
    <n v="9"/>
    <n v="9"/>
    <x v="5"/>
    <x v="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8"/>
    <s v="spaces"/>
    <n v="1450731048"/>
    <x v="2953"/>
    <n v="1453323048"/>
    <d v="2016-01-20T20:50:48"/>
    <n v="8.2191780821917804E-2"/>
    <n v="21"/>
    <n v="12"/>
    <x v="1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8"/>
    <s v="plays"/>
    <n v="1454354487"/>
    <x v="2954"/>
    <n v="1456946487"/>
    <d v="2016-03-02T19:21:27"/>
    <n v="8.2191780821917804E-2"/>
    <n v="1"/>
    <n v="2"/>
    <x v="0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7"/>
    <s v="photobooks"/>
    <n v="1425502953"/>
    <x v="2955"/>
    <n v="1428091353"/>
    <d v="2015-04-03T20:02:33"/>
    <n v="8.2077625570782894E-2"/>
    <n v="4"/>
    <n v="3"/>
    <x v="1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8"/>
    <s v="plays"/>
    <n v="1434881005"/>
    <x v="2956"/>
    <n v="1437473005"/>
    <d v="2015-07-21T10:03:25"/>
    <n v="8.2191780821917804E-2"/>
    <n v="21"/>
    <n v="6"/>
    <x v="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n v="1338928537"/>
    <x v="2957"/>
    <n v="1341349200"/>
    <d v="2012-07-03T21:00:00"/>
    <n v="7.6758720192795921E-2"/>
    <n v="5"/>
    <n v="6"/>
    <x v="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8"/>
    <s v="plays"/>
    <n v="1417469639"/>
    <x v="2958"/>
    <n v="1420489560"/>
    <d v="2015-01-05T20:26:00"/>
    <n v="9.5761066717386711E-2"/>
    <n v="1"/>
    <n v="12"/>
    <x v="2"/>
    <x v="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6"/>
    <s v="small batch"/>
    <n v="1401204143"/>
    <x v="2959"/>
    <n v="1403796143"/>
    <d v="2014-06-26T15:22:23"/>
    <n v="8.2191780821917804E-2"/>
    <n v="27"/>
    <n v="5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n v="1359568911"/>
    <x v="2960"/>
    <n v="1362160868"/>
    <d v="2013-03-01T18:01:08"/>
    <n v="8.2190417300862711E-2"/>
    <n v="30"/>
    <n v="1"/>
    <x v="5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n v="1452550416"/>
    <x v="2961"/>
    <n v="1455142416"/>
    <d v="2016-02-10T22:13:36"/>
    <n v="8.2191780821917804E-2"/>
    <n v="11"/>
    <n v="1"/>
    <x v="0"/>
    <x v="9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8"/>
    <s v="plays"/>
    <n v="1434484070"/>
    <x v="2962"/>
    <n v="1437076070"/>
    <d v="2015-07-16T19:47:50"/>
    <n v="8.2191780821917804E-2"/>
    <n v="16"/>
    <n v="6"/>
    <x v="1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n v="1432269294"/>
    <x v="2963"/>
    <n v="1434342894"/>
    <d v="2015-06-15T04:34:54"/>
    <n v="6.575342465753424E-2"/>
    <n v="22"/>
    <n v="5"/>
    <x v="1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n v="1360366708"/>
    <x v="2964"/>
    <n v="1362955108"/>
    <d v="2013-03-10T22:38:28"/>
    <n v="8.2077625570782894E-2"/>
    <n v="8"/>
    <n v="2"/>
    <x v="5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n v="1340944096"/>
    <x v="2965"/>
    <n v="1342672096"/>
    <d v="2012-07-19T04:28:16"/>
    <n v="5.4794520547945202E-2"/>
    <n v="29"/>
    <n v="6"/>
    <x v="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2"/>
    <s v="nonfiction"/>
    <n v="1392847312"/>
    <x v="2966"/>
    <n v="1395435712"/>
    <d v="2014-03-21T21:01:52"/>
    <n v="8.2077625570762966E-2"/>
    <n v="19"/>
    <n v="2"/>
    <x v="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n v="1373305836"/>
    <x v="2967"/>
    <n v="1375033836"/>
    <d v="2013-07-28T17:50:36"/>
    <n v="5.4794520547945202E-2"/>
    <n v="8"/>
    <n v="7"/>
    <x v="5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n v="1460037432"/>
    <x v="2968"/>
    <n v="1462629432"/>
    <d v="2016-05-07T13:57:12"/>
    <n v="8.2191780821917804E-2"/>
    <n v="7"/>
    <n v="4"/>
    <x v="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n v="1316919196"/>
    <x v="2969"/>
    <n v="1322106796"/>
    <d v="2011-11-24T03:53:16"/>
    <n v="0.16449771689497053"/>
    <n v="25"/>
    <n v="9"/>
    <x v="6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8"/>
    <s v="plays"/>
    <n v="1432315966"/>
    <x v="2970"/>
    <n v="1434907966"/>
    <d v="2015-06-21T17:32:46"/>
    <n v="8.2191780821917804E-2"/>
    <n v="22"/>
    <n v="5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n v="1462806419"/>
    <x v="2971"/>
    <n v="1464817320"/>
    <d v="2016-06-01T21:42:00"/>
    <n v="6.376525240992946E-2"/>
    <n v="9"/>
    <n v="5"/>
    <x v="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7"/>
    <s v="photobooks"/>
    <n v="1401201881"/>
    <x v="2972"/>
    <n v="1403880281"/>
    <d v="2014-06-27T14:44:41"/>
    <n v="8.4931506849315067E-2"/>
    <n v="27"/>
    <n v="5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n v="1392171770"/>
    <x v="2973"/>
    <n v="1395624170"/>
    <d v="2014-03-24T01:22:50"/>
    <n v="0.10947488584475551"/>
    <n v="12"/>
    <n v="2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n v="1378306140"/>
    <x v="2974"/>
    <n v="1379515740"/>
    <d v="2013-09-18T14:49:00"/>
    <n v="3.8356164383561646E-2"/>
    <n v="4"/>
    <n v="9"/>
    <x v="5"/>
    <x v="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7"/>
    <s v="photobooks"/>
    <n v="1430060671"/>
    <x v="2975"/>
    <n v="1433948671"/>
    <d v="2015-06-10T15:04:31"/>
    <n v="0.12328767123287671"/>
    <n v="26"/>
    <n v="4"/>
    <x v="1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8"/>
    <s v="plays"/>
    <n v="1474339696"/>
    <x v="2976"/>
    <n v="1476931696"/>
    <d v="2016-10-20T02:48:16"/>
    <n v="8.2191780821917804E-2"/>
    <n v="20"/>
    <n v="9"/>
    <x v="0"/>
    <x v="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n v="1291227054"/>
    <x v="2977"/>
    <n v="1299003054"/>
    <d v="2011-03-01T18:10:54"/>
    <n v="0.24657534246575341"/>
    <n v="1"/>
    <n v="12"/>
    <x v="8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n v="1314765025"/>
    <x v="2978"/>
    <n v="1317538740"/>
    <d v="2011-10-02T06:59:00"/>
    <n v="8.7953925672248773E-2"/>
    <n v="31"/>
    <n v="8"/>
    <x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8"/>
    <s v="musical"/>
    <n v="1461718475"/>
    <x v="2979"/>
    <n v="1464310475"/>
    <d v="2016-05-27T00:54:35"/>
    <n v="8.2191780821917804E-2"/>
    <n v="27"/>
    <n v="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8"/>
    <s v="plays"/>
    <n v="1408383994"/>
    <x v="2980"/>
    <n v="1410975994"/>
    <d v="2014-09-17T17:46:34"/>
    <n v="8.2191780821917804E-2"/>
    <n v="18"/>
    <n v="8"/>
    <x v="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8"/>
    <s v="plays"/>
    <n v="1458336672"/>
    <x v="2981"/>
    <n v="1460260800"/>
    <d v="2016-04-10T04:00:00"/>
    <n v="6.1013698630148147E-2"/>
    <n v="18"/>
    <n v="3"/>
    <x v="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8"/>
    <s v="plays"/>
    <n v="1414605776"/>
    <x v="2982"/>
    <n v="1416589200"/>
    <d v="2014-11-21T17:00:00"/>
    <n v="6.289396245558411E-2"/>
    <n v="29"/>
    <n v="10"/>
    <x v="2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n v="1414108906"/>
    <x v="2983"/>
    <n v="1416704506"/>
    <d v="2014-11-23T01:01:46"/>
    <n v="8.2305936073072655E-2"/>
    <n v="24"/>
    <n v="10"/>
    <x v="2"/>
    <x v="1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2"/>
    <s v="nonfiction"/>
    <n v="1346806909"/>
    <x v="2984"/>
    <n v="1348372740"/>
    <d v="2012-09-23T03:59:00"/>
    <n v="4.9652175291733214E-2"/>
    <n v="5"/>
    <n v="9"/>
    <x v="7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n v="1269928430"/>
    <x v="2985"/>
    <n v="1273522560"/>
    <d v="2010-05-10T20:16:00"/>
    <n v="0.11396911466262569"/>
    <n v="30"/>
    <n v="3"/>
    <x v="8"/>
    <x v="1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n v="1441143397"/>
    <x v="2986"/>
    <n v="1443641340"/>
    <d v="2015-09-30T19:29:00"/>
    <n v="7.9209252917295483E-2"/>
    <n v="1"/>
    <n v="9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8"/>
    <s v="plays"/>
    <n v="1400263525"/>
    <x v="2987"/>
    <n v="1402855525"/>
    <d v="2014-06-15T18:05:25"/>
    <n v="8.2191780821917804E-2"/>
    <n v="16"/>
    <n v="5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n v="1447614732"/>
    <x v="2988"/>
    <n v="1449178200"/>
    <d v="2015-12-03T21:30:00"/>
    <n v="4.9577245053261908E-2"/>
    <n v="15"/>
    <n v="1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8"/>
    <s v="plays"/>
    <n v="1452614847"/>
    <x v="2989"/>
    <n v="1455231540"/>
    <d v="2016-02-11T22:59:00"/>
    <n v="8.2974790715375654E-2"/>
    <n v="12"/>
    <n v="1"/>
    <x v="0"/>
    <x v="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8"/>
    <s v="plays"/>
    <n v="1439551200"/>
    <x v="2990"/>
    <n v="1442030340"/>
    <d v="2015-09-12T03:59:00"/>
    <n v="7.8613013698646081E-2"/>
    <n v="14"/>
    <n v="8"/>
    <x v="1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n v="1318539484"/>
    <x v="2991"/>
    <n v="1321385820"/>
    <d v="2011-11-15T19:37:00"/>
    <n v="9.0256722475906784E-2"/>
    <n v="13"/>
    <n v="10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n v="1319467604"/>
    <x v="2992"/>
    <n v="1324609200"/>
    <d v="2011-12-23T03:00:00"/>
    <n v="0.16303893962455596"/>
    <n v="24"/>
    <n v="10"/>
    <x v="6"/>
    <x v="1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n v="1357684801"/>
    <x v="2993"/>
    <n v="1360276801"/>
    <d v="2013-02-07T22:40:01"/>
    <n v="8.2191780821917804E-2"/>
    <n v="8"/>
    <n v="1"/>
    <x v="5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n v="1316749178"/>
    <x v="2994"/>
    <n v="1320640778"/>
    <d v="2011-11-07T04:39:38"/>
    <n v="0.12340182648401161"/>
    <n v="23"/>
    <n v="9"/>
    <x v="6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7"/>
    <s v="photobooks"/>
    <n v="1403635904"/>
    <x v="2995"/>
    <n v="1406227904"/>
    <d v="2014-07-24T18:51:44"/>
    <n v="8.2191780821917804E-2"/>
    <n v="24"/>
    <n v="6"/>
    <x v="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7"/>
    <s v="photobooks"/>
    <n v="1478431488"/>
    <x v="2996"/>
    <n v="1480809600"/>
    <d v="2016-12-04T00:00:00"/>
    <n v="7.5409436834081439E-2"/>
    <n v="6"/>
    <n v="11"/>
    <x v="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n v="1329442510"/>
    <x v="2997"/>
    <n v="1334424960"/>
    <d v="2012-04-14T17:36:00"/>
    <n v="0.15799245306949311"/>
    <n v="17"/>
    <n v="2"/>
    <x v="7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8"/>
    <s v="plays"/>
    <n v="1406958354"/>
    <x v="2998"/>
    <n v="1408942740"/>
    <d v="2014-08-25T04:59:00"/>
    <n v="6.292446727550681E-2"/>
    <n v="2"/>
    <n v="8"/>
    <x v="2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n v="1306955120"/>
    <x v="2999"/>
    <n v="1309547120"/>
    <d v="2011-07-01T19:05:20"/>
    <n v="8.2191780821917804E-2"/>
    <n v="1"/>
    <n v="6"/>
    <x v="6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n v="1444910009"/>
    <x v="3000"/>
    <n v="1447505609"/>
    <d v="2015-11-14T12:53:29"/>
    <n v="8.2305936073072655E-2"/>
    <n v="15"/>
    <n v="10"/>
    <x v="1"/>
    <x v="1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n v="1430912876"/>
    <x v="3001"/>
    <n v="1433504876"/>
    <d v="2015-06-05T11:47:56"/>
    <n v="8.2191780821917804E-2"/>
    <n v="6"/>
    <n v="5"/>
    <x v="1"/>
    <x v="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2"/>
    <s v="nonfiction"/>
    <n v="1306417323"/>
    <x v="3002"/>
    <n v="1309009323"/>
    <d v="2011-06-25T13:42:03"/>
    <n v="8.2191780821917804E-2"/>
    <n v="26"/>
    <n v="5"/>
    <x v="6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n v="1455615976"/>
    <x v="3003"/>
    <n v="1460786340"/>
    <d v="2016-04-16T05:59:00"/>
    <n v="0.1639511669203336"/>
    <n v="16"/>
    <n v="2"/>
    <x v="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2"/>
    <s v="nonfiction"/>
    <n v="1474884417"/>
    <x v="3004"/>
    <n v="1476615600"/>
    <d v="2016-10-16T11:00:00"/>
    <n v="5.4895452815801708E-2"/>
    <n v="26"/>
    <n v="9"/>
    <x v="0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n v="1378586179"/>
    <x v="3005"/>
    <n v="1380949200"/>
    <d v="2013-10-05T05:00:00"/>
    <n v="7.4930904363282022E-2"/>
    <n v="7"/>
    <n v="9"/>
    <x v="5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8"/>
    <s v="plays"/>
    <n v="1464979620"/>
    <x v="3006"/>
    <n v="1466707620"/>
    <d v="2016-06-23T18:47:00"/>
    <n v="5.4794520547945202E-2"/>
    <n v="3"/>
    <n v="6"/>
    <x v="0"/>
    <x v="3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n v="1413518233"/>
    <x v="3007"/>
    <n v="1416113833"/>
    <d v="2014-11-16T04:57:13"/>
    <n v="8.2305936073072655E-2"/>
    <n v="17"/>
    <n v="10"/>
    <x v="2"/>
    <x v="1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n v="1423501507"/>
    <x v="3008"/>
    <n v="1428184740"/>
    <d v="2015-04-04T21:59:00"/>
    <n v="0.14850434424149905"/>
    <n v="9"/>
    <n v="2"/>
    <x v="1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n v="1451655808"/>
    <x v="3009"/>
    <n v="1453765920"/>
    <d v="2016-01-25T23:52:00"/>
    <n v="6.6911212582426619E-2"/>
    <n v="1"/>
    <n v="1"/>
    <x v="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n v="1330094566"/>
    <x v="3010"/>
    <n v="1333774740"/>
    <d v="2012-04-07T04:59:00"/>
    <n v="0.11669755200406916"/>
    <n v="24"/>
    <n v="2"/>
    <x v="7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7"/>
    <s v="photobooks"/>
    <n v="1445263204"/>
    <x v="3011"/>
    <n v="1447858804"/>
    <d v="2015-11-18T15:00:04"/>
    <n v="8.2305936073052713E-2"/>
    <n v="19"/>
    <n v="10"/>
    <x v="1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n v="1363381432"/>
    <x v="3012"/>
    <n v="1365973432"/>
    <d v="2013-04-14T21:03:52"/>
    <n v="8.2191780821917804E-2"/>
    <n v="15"/>
    <n v="3"/>
    <x v="5"/>
    <x v="1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n v="1481838481"/>
    <x v="3013"/>
    <n v="1484430481"/>
    <d v="2017-01-14T21:48:01"/>
    <n v="8.2191780821917804E-2"/>
    <n v="15"/>
    <n v="12"/>
    <x v="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n v="1455737882"/>
    <x v="3014"/>
    <n v="1460918282"/>
    <d v="2016-04-17T18:38:02"/>
    <n v="0.16426940639270071"/>
    <n v="17"/>
    <n v="2"/>
    <x v="0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8"/>
    <s v="plays"/>
    <n v="1452008290"/>
    <x v="3015"/>
    <n v="1452872290"/>
    <d v="2016-01-15T15:38:10"/>
    <n v="2.7397260273972601E-2"/>
    <n v="5"/>
    <n v="1"/>
    <x v="0"/>
    <x v="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n v="1441919468"/>
    <x v="3016"/>
    <n v="1444943468"/>
    <d v="2015-10-15T21:11:08"/>
    <n v="9.5890410958904104E-2"/>
    <n v="10"/>
    <n v="9"/>
    <x v="1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n v="1430751869"/>
    <x v="3017"/>
    <n v="1433343869"/>
    <d v="2015-06-03T15:04:29"/>
    <n v="8.2191780821917804E-2"/>
    <n v="4"/>
    <n v="5"/>
    <x v="1"/>
    <x v="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8"/>
    <s v="plays"/>
    <n v="1452338929"/>
    <x v="3018"/>
    <n v="1455832800"/>
    <d v="2016-02-18T22:00:00"/>
    <n v="0.1107899226281355"/>
    <n v="9"/>
    <n v="1"/>
    <x v="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8"/>
    <s v="plays"/>
    <n v="1469112493"/>
    <x v="3019"/>
    <n v="1470538800"/>
    <d v="2016-08-07T03:00:00"/>
    <n v="4.5227898274985308E-2"/>
    <n v="21"/>
    <n v="7"/>
    <x v="0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8"/>
    <s v="plays"/>
    <n v="1435645490"/>
    <x v="3020"/>
    <n v="1438772400"/>
    <d v="2015-08-05T11:00:00"/>
    <n v="9.9153665651938852E-2"/>
    <n v="30"/>
    <n v="6"/>
    <x v="1"/>
    <x v="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8"/>
    <s v="plays"/>
    <n v="1485556626"/>
    <x v="3021"/>
    <n v="1488258000"/>
    <d v="2017-02-28T05:00:00"/>
    <n v="8.5660007610328631E-2"/>
    <n v="27"/>
    <n v="1"/>
    <x v="3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n v="1417977947"/>
    <x v="3022"/>
    <n v="1420569947"/>
    <d v="2015-01-06T18:45:47"/>
    <n v="8.2191780821917804E-2"/>
    <n v="7"/>
    <n v="12"/>
    <x v="2"/>
    <x v="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7"/>
    <s v="photobooks"/>
    <n v="1476159309"/>
    <x v="3023"/>
    <n v="1478754909"/>
    <d v="2016-11-10T05:15:09"/>
    <n v="8.2305936073072655E-2"/>
    <n v="11"/>
    <n v="10"/>
    <x v="0"/>
    <x v="1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8"/>
    <s v="plays"/>
    <n v="1444220588"/>
    <x v="3024"/>
    <n v="1446238800"/>
    <d v="2015-10-30T21:00:00"/>
    <n v="6.39970826991349E-2"/>
    <n v="7"/>
    <n v="10"/>
    <x v="1"/>
    <x v="1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8"/>
    <s v="plays"/>
    <n v="1401414944"/>
    <x v="3025"/>
    <n v="1404273600"/>
    <d v="2014-07-02T04:00:00"/>
    <n v="9.0647387113131112E-2"/>
    <n v="30"/>
    <n v="5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n v="1376501292"/>
    <x v="3026"/>
    <n v="1379093292"/>
    <d v="2013-09-13T17:28:12"/>
    <n v="8.2191780821917804E-2"/>
    <n v="14"/>
    <n v="8"/>
    <x v="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n v="1403547791"/>
    <x v="3027"/>
    <n v="1406226191"/>
    <d v="2014-07-24T18:23:11"/>
    <n v="8.4931506849315067E-2"/>
    <n v="23"/>
    <n v="6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8"/>
    <s v="spaces"/>
    <n v="1410937483"/>
    <x v="3028"/>
    <n v="1413442740"/>
    <d v="2014-10-16T06:59:00"/>
    <n v="7.9441178335879187E-2"/>
    <n v="17"/>
    <n v="9"/>
    <x v="2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n v="1397661347"/>
    <x v="3029"/>
    <n v="1400297400"/>
    <d v="2014-05-17T03:30:00"/>
    <n v="8.3588692288182373E-2"/>
    <n v="16"/>
    <n v="4"/>
    <x v="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8"/>
    <s v="plays"/>
    <n v="1433160898"/>
    <x v="3030"/>
    <n v="1435752898"/>
    <d v="2015-07-01T12:14:58"/>
    <n v="8.2191780821917804E-2"/>
    <n v="1"/>
    <n v="6"/>
    <x v="1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n v="1354790790"/>
    <x v="3031"/>
    <n v="1357545600"/>
    <d v="2013-01-07T08:00:00"/>
    <n v="8.7354452054798512E-2"/>
    <n v="6"/>
    <n v="12"/>
    <x v="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n v="1413766384"/>
    <x v="3032"/>
    <n v="1418953984"/>
    <d v="2014-12-19T01:53:04"/>
    <n v="0.16449771689499046"/>
    <n v="20"/>
    <n v="10"/>
    <x v="2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8"/>
    <s v="plays"/>
    <n v="1425235877"/>
    <x v="3033"/>
    <n v="1428256277"/>
    <d v="2015-04-05T17:51:17"/>
    <n v="9.5776255707769195E-2"/>
    <n v="1"/>
    <n v="3"/>
    <x v="1"/>
    <x v="1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8"/>
    <s v="plays"/>
    <n v="1467497652"/>
    <x v="3034"/>
    <n v="1470197340"/>
    <d v="2016-08-03T04:09:00"/>
    <n v="8.560654490106509E-2"/>
    <n v="2"/>
    <n v="7"/>
    <x v="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8"/>
    <s v="spaces"/>
    <n v="1475326255"/>
    <x v="3035"/>
    <n v="1477972740"/>
    <d v="2016-11-01T03:59:00"/>
    <n v="8.3919488838160167E-2"/>
    <n v="1"/>
    <n v="10"/>
    <x v="0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n v="1415292304"/>
    <x v="3036"/>
    <n v="1419180304"/>
    <d v="2014-12-21T16:45:04"/>
    <n v="0.12328767123287671"/>
    <n v="6"/>
    <n v="11"/>
    <x v="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n v="1257538029"/>
    <x v="3037"/>
    <n v="1265097540"/>
    <d v="2010-02-02T07:59:00"/>
    <n v="0.23971052130898349"/>
    <n v="6"/>
    <n v="11"/>
    <x v="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5"/>
    <s v="tabletop games"/>
    <n v="1445267347"/>
    <x v="3038"/>
    <n v="1447862947"/>
    <d v="2015-11-18T16:09:07"/>
    <n v="8.2305936073052713E-2"/>
    <n v="19"/>
    <n v="10"/>
    <x v="1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8"/>
    <s v="plays"/>
    <n v="1398352531"/>
    <x v="3039"/>
    <n v="1400965200"/>
    <d v="2014-05-24T21:00:00"/>
    <n v="8.2847190512426366E-2"/>
    <n v="24"/>
    <n v="4"/>
    <x v="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8"/>
    <s v="plays"/>
    <n v="1473850434"/>
    <x v="3040"/>
    <n v="1475664834"/>
    <d v="2016-10-05T10:53:54"/>
    <n v="5.7534246575342465E-2"/>
    <n v="14"/>
    <n v="9"/>
    <x v="0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n v="1309986338"/>
    <x v="3041"/>
    <n v="1312578338"/>
    <d v="2011-08-05T21:05:38"/>
    <n v="8.2191780821917804E-2"/>
    <n v="6"/>
    <n v="7"/>
    <x v="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n v="1384811721"/>
    <x v="3042"/>
    <n v="1387281600"/>
    <d v="2013-12-17T12:00:00"/>
    <n v="7.8319349315070091E-2"/>
    <n v="18"/>
    <n v="11"/>
    <x v="5"/>
    <x v="6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8"/>
    <s v="spaces"/>
    <n v="1413493724"/>
    <x v="3043"/>
    <n v="1416089324"/>
    <d v="2014-11-15T22:08:44"/>
    <n v="8.2305936073052713E-2"/>
    <n v="16"/>
    <n v="10"/>
    <x v="2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8"/>
    <s v="plays"/>
    <n v="1461370956"/>
    <x v="3044"/>
    <n v="1461913140"/>
    <d v="2016-04-29T06:59:00"/>
    <n v="1.7192541856927899E-2"/>
    <n v="23"/>
    <n v="4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8"/>
    <s v="plays"/>
    <n v="1424296822"/>
    <x v="3045"/>
    <n v="1426539600"/>
    <d v="2015-03-16T21:00:00"/>
    <n v="7.1118023845746683E-2"/>
    <n v="18"/>
    <n v="2"/>
    <x v="1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n v="1333207808"/>
    <x v="3046"/>
    <n v="1335799808"/>
    <d v="2012-04-30T15:30:08"/>
    <n v="8.2191780821917804E-2"/>
    <n v="31"/>
    <n v="3"/>
    <x v="7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n v="1275603020"/>
    <x v="3047"/>
    <n v="1282498800"/>
    <d v="2010-08-22T17:40:00"/>
    <n v="0.21866374936579544"/>
    <n v="3"/>
    <n v="6"/>
    <x v="8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8"/>
    <s v="plays"/>
    <n v="1330722058"/>
    <x v="3048"/>
    <n v="1333310458"/>
    <d v="2012-04-01T20:00:58"/>
    <n v="8.2077625570782894E-2"/>
    <n v="2"/>
    <n v="3"/>
    <x v="7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n v="1486625606"/>
    <x v="3049"/>
    <n v="1489532220"/>
    <d v="2017-03-14T22:57:00"/>
    <n v="9.216812531709391E-2"/>
    <n v="9"/>
    <n v="2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n v="1450784495"/>
    <x v="3050"/>
    <n v="1453376495"/>
    <d v="2016-01-21T11:41:35"/>
    <n v="8.2191780821917804E-2"/>
    <n v="22"/>
    <n v="12"/>
    <x v="1"/>
    <x v="8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n v="1336232730"/>
    <x v="3051"/>
    <n v="1338824730"/>
    <d v="2012-06-04T15:45:30"/>
    <n v="8.2191780821917804E-2"/>
    <n v="5"/>
    <n v="5"/>
    <x v="7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n v="1415585474"/>
    <x v="3052"/>
    <n v="1418014740"/>
    <d v="2014-12-08T04:59:00"/>
    <n v="7.7031519533233075E-2"/>
    <n v="10"/>
    <n v="11"/>
    <x v="2"/>
    <x v="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n v="1361002140"/>
    <x v="3053"/>
    <n v="1361606940"/>
    <d v="2013-02-23T08:09:00"/>
    <n v="1.9178082191780823E-2"/>
    <n v="16"/>
    <n v="2"/>
    <x v="5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8"/>
    <s v="plays"/>
    <n v="1476760226"/>
    <x v="3054"/>
    <n v="1479592800"/>
    <d v="2016-11-19T22:00:00"/>
    <n v="8.9820332318617746E-2"/>
    <n v="18"/>
    <n v="10"/>
    <x v="0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8"/>
    <s v="musical"/>
    <n v="1473189335"/>
    <x v="3055"/>
    <n v="1476651600"/>
    <d v="2016-10-16T21:00:00"/>
    <n v="0.10978770294268168"/>
    <n v="6"/>
    <n v="9"/>
    <x v="0"/>
    <x v="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n v="1313010163"/>
    <x v="3056"/>
    <n v="1315602163"/>
    <d v="2011-09-09T21:02:43"/>
    <n v="8.2191780821917804E-2"/>
    <n v="10"/>
    <n v="8"/>
    <x v="6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n v="1442420377"/>
    <x v="3057"/>
    <n v="1446019200"/>
    <d v="2015-10-28T08:00:00"/>
    <n v="0.11411792871638757"/>
    <n v="16"/>
    <n v="9"/>
    <x v="1"/>
    <x v="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n v="1359029661"/>
    <x v="3058"/>
    <n v="1361681940"/>
    <d v="2013-02-24T04:59:00"/>
    <n v="8.4103215372904314E-2"/>
    <n v="24"/>
    <n v="1"/>
    <x v="5"/>
    <x v="9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n v="1309310236"/>
    <x v="3059"/>
    <n v="1311902236"/>
    <d v="2011-07-29T01:17:16"/>
    <n v="8.2191780821917804E-2"/>
    <n v="29"/>
    <n v="6"/>
    <x v="6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8"/>
    <s v="spaces"/>
    <n v="1412737080"/>
    <x v="3060"/>
    <n v="1415163600"/>
    <d v="2014-11-05T05:00:00"/>
    <n v="7.6944444444443552E-2"/>
    <n v="8"/>
    <n v="10"/>
    <x v="2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n v="1323920114"/>
    <x v="3061"/>
    <n v="1329104114"/>
    <d v="2012-02-13T03:35:14"/>
    <n v="0.16438356164383561"/>
    <n v="15"/>
    <n v="12"/>
    <x v="6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8"/>
    <s v="plays"/>
    <n v="1424368298"/>
    <x v="3062"/>
    <n v="1428292800"/>
    <d v="2015-04-06T04:00:00"/>
    <n v="0.12444514205989472"/>
    <n v="19"/>
    <n v="2"/>
    <x v="1"/>
    <x v="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n v="1336238395"/>
    <x v="3063"/>
    <n v="1338830395"/>
    <d v="2012-06-04T17:19:55"/>
    <n v="8.2191780821917804E-2"/>
    <n v="5"/>
    <n v="5"/>
    <x v="7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n v="1337884375"/>
    <x v="3064"/>
    <n v="1340476375"/>
    <d v="2012-06-23T18:32:55"/>
    <n v="8.2191780821917804E-2"/>
    <n v="24"/>
    <n v="5"/>
    <x v="7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8"/>
    <s v="plays"/>
    <n v="1412629704"/>
    <x v="3065"/>
    <n v="1414972800"/>
    <d v="2014-11-03T00:00:00"/>
    <n v="7.4299086758002564E-2"/>
    <n v="6"/>
    <n v="10"/>
    <x v="2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8"/>
    <s v="plays"/>
    <n v="1459265045"/>
    <x v="3066"/>
    <n v="1461857045"/>
    <d v="2016-04-28T15:24:05"/>
    <n v="8.2191780821917804E-2"/>
    <n v="29"/>
    <n v="3"/>
    <x v="0"/>
    <x v="1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8"/>
    <s v="plays"/>
    <n v="1421025159"/>
    <x v="3067"/>
    <n v="1423674000"/>
    <d v="2015-02-11T17:00:00"/>
    <n v="8.3994197108055627E-2"/>
    <n v="12"/>
    <n v="1"/>
    <x v="1"/>
    <x v="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8"/>
    <s v="musical"/>
    <n v="1404153482"/>
    <x v="3068"/>
    <n v="1406745482"/>
    <d v="2014-07-30T18:38:02"/>
    <n v="8.2191780821917804E-2"/>
    <n v="30"/>
    <n v="6"/>
    <x v="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8"/>
    <s v="plays"/>
    <n v="1408062990"/>
    <x v="3069"/>
    <n v="1409587140"/>
    <d v="2014-09-01T15:59:00"/>
    <n v="4.8330479452054792E-2"/>
    <n v="15"/>
    <n v="8"/>
    <x v="2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n v="1321357790"/>
    <x v="3070"/>
    <n v="1324381790"/>
    <d v="2011-12-20T11:49:50"/>
    <n v="9.5890410958904104E-2"/>
    <n v="15"/>
    <n v="11"/>
    <x v="6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n v="1386194013"/>
    <x v="3071"/>
    <n v="1388206740"/>
    <d v="2013-12-28T04:59:00"/>
    <n v="6.3823154490111778E-2"/>
    <n v="4"/>
    <n v="12"/>
    <x v="5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8"/>
    <s v="plays"/>
    <n v="1421960934"/>
    <x v="3072"/>
    <n v="1427076840"/>
    <d v="2015-03-23T02:14:00"/>
    <n v="0.16222431506847562"/>
    <n v="22"/>
    <n v="1"/>
    <x v="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n v="1396441810"/>
    <x v="3073"/>
    <n v="1399033810"/>
    <d v="2014-05-02T12:30:10"/>
    <n v="8.2191780821917804E-2"/>
    <n v="2"/>
    <n v="4"/>
    <x v="2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8"/>
    <s v="plays"/>
    <n v="1412233497"/>
    <x v="3074"/>
    <n v="1415191920"/>
    <d v="2014-11-05T12:52:00"/>
    <n v="9.3810977929986203E-2"/>
    <n v="2"/>
    <n v="10"/>
    <x v="2"/>
    <x v="1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8"/>
    <s v="plays"/>
    <n v="1439833412"/>
    <x v="3075"/>
    <n v="1442425412"/>
    <d v="2015-09-16T17:43:32"/>
    <n v="8.2191780821917804E-2"/>
    <n v="17"/>
    <n v="8"/>
    <x v="1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n v="1454298186"/>
    <x v="3076"/>
    <n v="1456976586"/>
    <d v="2016-03-03T03:43:06"/>
    <n v="8.4931506849315067E-2"/>
    <n v="1"/>
    <n v="2"/>
    <x v="0"/>
    <x v="4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8"/>
    <s v="plays"/>
    <n v="1469871148"/>
    <x v="3077"/>
    <n v="1474844400"/>
    <d v="2016-09-25T23:00:00"/>
    <n v="0.15770078640282059"/>
    <n v="30"/>
    <n v="7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n v="1298289355"/>
    <x v="3078"/>
    <n v="1302260155"/>
    <d v="2011-04-08T10:55:55"/>
    <n v="0.12591324200913906"/>
    <n v="21"/>
    <n v="2"/>
    <x v="6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n v="1390853620"/>
    <x v="3079"/>
    <n v="1393445620"/>
    <d v="2014-02-26T20:13:40"/>
    <n v="8.2191780821917804E-2"/>
    <n v="27"/>
    <n v="1"/>
    <x v="2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n v="1295000329"/>
    <x v="3080"/>
    <n v="1297160329"/>
    <d v="2011-02-08T10:18:49"/>
    <n v="6.8493150684931503E-2"/>
    <n v="14"/>
    <n v="1"/>
    <x v="6"/>
    <x v="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n v="1330711203"/>
    <x v="3081"/>
    <n v="1335891603"/>
    <d v="2012-05-01T17:00:03"/>
    <n v="0.16426940639270071"/>
    <n v="2"/>
    <n v="3"/>
    <x v="7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n v="1265269559"/>
    <x v="3082"/>
    <n v="1268723160"/>
    <d v="2010-03-16T07:06:00"/>
    <n v="0.10951296930491991"/>
    <n v="4"/>
    <n v="2"/>
    <x v="8"/>
    <x v="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n v="1415398197"/>
    <x v="3083"/>
    <n v="1418273940"/>
    <d v="2014-12-11T04:59:00"/>
    <n v="9.1189212328774305E-2"/>
    <n v="7"/>
    <n v="11"/>
    <x v="2"/>
    <x v="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5"/>
    <s v="tabletop games"/>
    <n v="1478000502"/>
    <x v="3084"/>
    <n v="1480662000"/>
    <d v="2016-12-02T07:00:00"/>
    <n v="8.4395547945224622E-2"/>
    <n v="1"/>
    <n v="11"/>
    <x v="0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n v="1475013710"/>
    <x v="3085"/>
    <n v="1477603140"/>
    <d v="2016-10-27T21:19:00"/>
    <n v="8.2110286656526324E-2"/>
    <n v="27"/>
    <n v="9"/>
    <x v="0"/>
    <x v="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8"/>
    <s v="plays"/>
    <n v="1421900022"/>
    <x v="3086"/>
    <n v="1425185940"/>
    <d v="2015-03-01T04:59:00"/>
    <n v="0.10419577625570164"/>
    <n v="22"/>
    <n v="1"/>
    <x v="1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8"/>
    <s v="plays"/>
    <n v="1423284292"/>
    <x v="3087"/>
    <n v="1425872692"/>
    <d v="2015-03-09T03:44:52"/>
    <n v="8.2077625570782894E-2"/>
    <n v="7"/>
    <n v="2"/>
    <x v="1"/>
    <x v="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8"/>
    <s v="plays"/>
    <n v="1436278344"/>
    <x v="3088"/>
    <n v="1438966800"/>
    <d v="2015-08-07T17:00:00"/>
    <n v="8.525038051749069E-2"/>
    <n v="7"/>
    <n v="7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n v="1479449366"/>
    <x v="3089"/>
    <n v="1480658966"/>
    <d v="2016-12-02T06:09:26"/>
    <n v="3.8356164383561646E-2"/>
    <n v="18"/>
    <n v="11"/>
    <x v="0"/>
    <x v="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8"/>
    <s v="plays"/>
    <n v="1371931752"/>
    <x v="3090"/>
    <n v="1374523752"/>
    <d v="2013-07-22T20:09:12"/>
    <n v="8.2191780821917804E-2"/>
    <n v="22"/>
    <n v="6"/>
    <x v="5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8"/>
    <s v="plays"/>
    <n v="1439743900"/>
    <x v="3091"/>
    <n v="1442462340"/>
    <d v="2015-09-17T03:59:00"/>
    <n v="8.6201166920363906E-2"/>
    <n v="16"/>
    <n v="8"/>
    <x v="1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8"/>
    <s v="plays"/>
    <n v="1400606573"/>
    <x v="3092"/>
    <n v="1402848000"/>
    <d v="2014-06-15T16:00:00"/>
    <n v="7.1075183916789131E-2"/>
    <n v="20"/>
    <n v="5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7"/>
    <s v="photobooks"/>
    <n v="1479276838"/>
    <x v="3093"/>
    <n v="1482372000"/>
    <d v="2016-12-22T02:00:00"/>
    <n v="9.8146943176047219E-2"/>
    <n v="16"/>
    <n v="11"/>
    <x v="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n v="1319850796"/>
    <x v="3094"/>
    <n v="1323742396"/>
    <d v="2011-12-13T02:13:16"/>
    <n v="0.12340182648403156"/>
    <n v="29"/>
    <n v="10"/>
    <x v="6"/>
    <x v="1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8"/>
    <s v="plays"/>
    <n v="1365699071"/>
    <x v="3095"/>
    <n v="1367859071"/>
    <d v="2013-05-06T16:51:11"/>
    <n v="6.8493150684931503E-2"/>
    <n v="11"/>
    <n v="4"/>
    <x v="5"/>
    <x v="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n v="1380726226"/>
    <x v="3096"/>
    <n v="1383318226"/>
    <d v="2013-11-01T15:03:46"/>
    <n v="8.2191780821917804E-2"/>
    <n v="2"/>
    <n v="10"/>
    <x v="5"/>
    <x v="1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n v="1355855139"/>
    <x v="3097"/>
    <n v="1359743139"/>
    <d v="2013-02-01T18:25:39"/>
    <n v="0.12328767123287671"/>
    <n v="18"/>
    <n v="12"/>
    <x v="7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8"/>
    <s v="plays"/>
    <n v="1463422499"/>
    <x v="3098"/>
    <n v="1466014499"/>
    <d v="2016-06-15T18:14:59"/>
    <n v="8.2191780821917804E-2"/>
    <n v="16"/>
    <n v="5"/>
    <x v="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n v="1444867450"/>
    <x v="3099"/>
    <n v="1447463050"/>
    <d v="2015-11-14T01:04:10"/>
    <n v="8.2305936073052713E-2"/>
    <n v="15"/>
    <n v="10"/>
    <x v="1"/>
    <x v="1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n v="1305219744"/>
    <x v="3100"/>
    <n v="1306904340"/>
    <d v="2011-06-01T04:59:00"/>
    <n v="5.3418188736684726E-2"/>
    <n v="12"/>
    <n v="5"/>
    <x v="6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8"/>
    <s v="plays"/>
    <n v="1456885659"/>
    <x v="3101"/>
    <n v="1459474059"/>
    <d v="2016-04-01T01:27:39"/>
    <n v="8.2077625570802837E-2"/>
    <n v="2"/>
    <n v="3"/>
    <x v="0"/>
    <x v="1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8"/>
    <s v="plays"/>
    <n v="1417593483"/>
    <x v="3102"/>
    <n v="1420009200"/>
    <d v="2014-12-31T07:00:00"/>
    <n v="7.6601883561640646E-2"/>
    <n v="3"/>
    <n v="12"/>
    <x v="2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n v="1380650177"/>
    <x v="3103"/>
    <n v="1383526800"/>
    <d v="2013-11-04T01:00:00"/>
    <n v="9.1217116945704654E-2"/>
    <n v="1"/>
    <n v="10"/>
    <x v="5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n v="1444888868"/>
    <x v="3104"/>
    <n v="1447484460"/>
    <d v="2015-11-14T07:01:00"/>
    <n v="8.2305682394737276E-2"/>
    <n v="15"/>
    <n v="10"/>
    <x v="1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n v="1387390555"/>
    <x v="3105"/>
    <n v="1389814380"/>
    <d v="2014-01-15T19:33:00"/>
    <n v="7.6858986555044501E-2"/>
    <n v="18"/>
    <n v="12"/>
    <x v="5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2"/>
    <s v="nonfiction"/>
    <n v="1414975346"/>
    <x v="3106"/>
    <n v="1417653540"/>
    <d v="2014-12-04T00:39:00"/>
    <n v="8.4924974632174355E-2"/>
    <n v="3"/>
    <n v="11"/>
    <x v="2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8"/>
    <s v="plays"/>
    <n v="1461117201"/>
    <x v="3107"/>
    <n v="1463198340"/>
    <d v="2016-05-14T03:59:00"/>
    <n v="6.599248477930765E-2"/>
    <n v="20"/>
    <n v="4"/>
    <x v="0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n v="1326404583"/>
    <x v="3108"/>
    <n v="1329082983"/>
    <d v="2012-02-12T21:43:03"/>
    <n v="8.4931506849315067E-2"/>
    <n v="12"/>
    <n v="1"/>
    <x v="7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8"/>
    <s v="plays"/>
    <n v="1428583846"/>
    <x v="3109"/>
    <n v="1429793446"/>
    <d v="2015-04-23T12:50:46"/>
    <n v="3.8356164383561646E-2"/>
    <n v="9"/>
    <n v="4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8"/>
    <s v="plays"/>
    <n v="1462368682"/>
    <x v="3110"/>
    <n v="1464960682"/>
    <d v="2016-06-03T13:31:22"/>
    <n v="8.2191780821917804E-2"/>
    <n v="4"/>
    <n v="5"/>
    <x v="0"/>
    <x v="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n v="1437954729"/>
    <x v="3111"/>
    <n v="1440546729"/>
    <d v="2015-08-25T23:52:09"/>
    <n v="8.2191780821917804E-2"/>
    <n v="26"/>
    <n v="7"/>
    <x v="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n v="1333597555"/>
    <x v="3112"/>
    <n v="1337144340"/>
    <d v="2012-05-16T04:59:00"/>
    <n v="0.11246781456112792"/>
    <n v="5"/>
    <n v="4"/>
    <x v="7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n v="1438488227"/>
    <x v="3113"/>
    <n v="1440907427"/>
    <d v="2015-08-30T04:03:47"/>
    <n v="7.6712328767123292E-2"/>
    <n v="2"/>
    <n v="8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n v="1274889241"/>
    <x v="3114"/>
    <n v="1280631600"/>
    <d v="2010-08-01T03:00:00"/>
    <n v="0.18208900938609501"/>
    <n v="26"/>
    <n v="5"/>
    <x v="8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8"/>
    <s v="plays"/>
    <n v="1456793925"/>
    <x v="3115"/>
    <n v="1458518325"/>
    <d v="2016-03-20T23:58:45"/>
    <n v="5.46803652968103E-2"/>
    <n v="1"/>
    <n v="3"/>
    <x v="0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7"/>
    <s v="photobooks"/>
    <n v="1463352992"/>
    <x v="3116"/>
    <n v="1468536992"/>
    <d v="2016-07-14T22:56:32"/>
    <n v="0.16438356164383561"/>
    <n v="15"/>
    <n v="5"/>
    <x v="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8"/>
    <s v="plays"/>
    <n v="1414342894"/>
    <x v="3117"/>
    <n v="1416780000"/>
    <d v="2014-11-23T22:00:00"/>
    <n v="7.7280124302392131E-2"/>
    <n v="26"/>
    <n v="10"/>
    <x v="2"/>
    <x v="1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n v="1327523642"/>
    <x v="3118"/>
    <n v="1332704042"/>
    <d v="2012-03-25T19:34:02"/>
    <n v="0.16426940639268078"/>
    <n v="25"/>
    <n v="1"/>
    <x v="7"/>
    <x v="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n v="1470274509"/>
    <x v="3119"/>
    <n v="1473566340"/>
    <d v="2016-09-11T03:59:00"/>
    <n v="0.10438327625571681"/>
    <n v="4"/>
    <n v="8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8"/>
    <s v="plays"/>
    <n v="1374531631"/>
    <x v="3120"/>
    <n v="1376838000"/>
    <d v="2013-08-18T15:00:00"/>
    <n v="7.3134481227814782E-2"/>
    <n v="22"/>
    <n v="7"/>
    <x v="5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n v="1409494187"/>
    <x v="3121"/>
    <n v="1412086187"/>
    <d v="2014-09-30T14:09:47"/>
    <n v="8.2191780821917804E-2"/>
    <n v="31"/>
    <n v="8"/>
    <x v="2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n v="1429284677"/>
    <x v="3122"/>
    <n v="1431876677"/>
    <d v="2015-05-17T15:31:17"/>
    <n v="8.2191780821917804E-2"/>
    <n v="17"/>
    <n v="4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n v="1444734146"/>
    <x v="3123"/>
    <n v="1447909140"/>
    <d v="2015-11-19T04:59:00"/>
    <n v="0.10067839928970861"/>
    <n v="13"/>
    <n v="10"/>
    <x v="1"/>
    <x v="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n v="1456218698"/>
    <x v="3124"/>
    <n v="1458807098"/>
    <d v="2016-03-24T08:11:38"/>
    <n v="8.2077625570782894E-2"/>
    <n v="23"/>
    <n v="2"/>
    <x v="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7"/>
    <s v="photobooks"/>
    <n v="1486406253"/>
    <x v="3125"/>
    <n v="1489238940"/>
    <d v="2017-03-11T13:29:00"/>
    <n v="8.9823915525092363E-2"/>
    <n v="6"/>
    <n v="2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8"/>
    <s v="plays"/>
    <n v="1409395990"/>
    <x v="3126"/>
    <n v="1411987990"/>
    <d v="2014-09-29T10:53:10"/>
    <n v="8.2191780821917804E-2"/>
    <n v="30"/>
    <n v="8"/>
    <x v="2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8"/>
    <s v="plays"/>
    <n v="1326648668"/>
    <x v="3127"/>
    <n v="1329240668"/>
    <d v="2012-02-14T17:31:08"/>
    <n v="8.2191780821917804E-2"/>
    <n v="15"/>
    <n v="1"/>
    <x v="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8"/>
    <s v="musical"/>
    <n v="1465601532"/>
    <x v="3128"/>
    <n v="1468193532"/>
    <d v="2016-07-10T23:32:12"/>
    <n v="8.2191780821917804E-2"/>
    <n v="10"/>
    <n v="6"/>
    <x v="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n v="1359104955"/>
    <x v="3129"/>
    <n v="1361696955"/>
    <d v="2013-02-24T09:09:15"/>
    <n v="8.2191780821917804E-2"/>
    <n v="25"/>
    <n v="1"/>
    <x v="5"/>
    <x v="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n v="1368036192"/>
    <x v="3130"/>
    <n v="1370196192"/>
    <d v="2013-06-02T18:03:12"/>
    <n v="6.8493150684931503E-2"/>
    <n v="8"/>
    <n v="5"/>
    <x v="5"/>
    <x v="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2"/>
    <s v="radio &amp; podcasts"/>
    <n v="1327518885"/>
    <x v="3131"/>
    <n v="1332699285"/>
    <d v="2012-03-25T18:14:45"/>
    <n v="0.16426940639270071"/>
    <n v="25"/>
    <n v="1"/>
    <x v="7"/>
    <x v="9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n v="1362776043"/>
    <x v="3132"/>
    <n v="1365489000"/>
    <d v="2013-04-09T06:30:00"/>
    <n v="8.6027302130899708E-2"/>
    <n v="8"/>
    <n v="3"/>
    <x v="5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8"/>
    <s v="plays"/>
    <n v="1445109822"/>
    <x v="3133"/>
    <n v="1446062040"/>
    <d v="2015-10-28T19:54:00"/>
    <n v="3.0194634703196877E-2"/>
    <n v="17"/>
    <n v="10"/>
    <x v="1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8"/>
    <s v="plays"/>
    <n v="1410421670"/>
    <x v="3134"/>
    <n v="1413269940"/>
    <d v="2014-10-14T06:59:00"/>
    <n v="9.0318049213606616E-2"/>
    <n v="11"/>
    <n v="9"/>
    <x v="2"/>
    <x v="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n v="1330968347"/>
    <x v="3135"/>
    <n v="1334980740"/>
    <d v="2012-04-21T03:59:00"/>
    <n v="0.1272321473871085"/>
    <n v="5"/>
    <n v="3"/>
    <x v="7"/>
    <x v="1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8"/>
    <s v="plays"/>
    <n v="1430761243"/>
    <x v="3136"/>
    <n v="1431831600"/>
    <d v="2015-05-17T03:00:00"/>
    <n v="3.3940797818370949E-2"/>
    <n v="4"/>
    <n v="5"/>
    <x v="1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n v="1364101272"/>
    <x v="3137"/>
    <n v="1366693272"/>
    <d v="2013-04-23T05:01:12"/>
    <n v="8.2191780821917804E-2"/>
    <n v="24"/>
    <n v="3"/>
    <x v="5"/>
    <x v="1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6"/>
    <s v="small batch"/>
    <n v="1487022490"/>
    <x v="3138"/>
    <n v="1488750490"/>
    <d v="2017-03-05T21:48:10"/>
    <n v="5.4794520547945202E-2"/>
    <n v="13"/>
    <n v="2"/>
    <x v="3"/>
    <x v="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8"/>
    <s v="plays"/>
    <n v="1401972028"/>
    <x v="3139"/>
    <n v="1404564028"/>
    <d v="2014-07-05T12:40:28"/>
    <n v="8.2191780821917804E-2"/>
    <n v="5"/>
    <n v="6"/>
    <x v="2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8"/>
    <s v="plays"/>
    <n v="1434180944"/>
    <x v="3140"/>
    <n v="1436772944"/>
    <d v="2015-07-13T07:35:44"/>
    <n v="8.2191780821917804E-2"/>
    <n v="13"/>
    <n v="6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n v="1428541276"/>
    <x v="3141"/>
    <n v="1433538000"/>
    <d v="2015-06-05T21:00:00"/>
    <n v="0.15844507864028556"/>
    <n v="9"/>
    <n v="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n v="1281028152"/>
    <x v="3142"/>
    <n v="1284177540"/>
    <d v="2010-09-11T03:59:00"/>
    <n v="9.9866438356179532E-2"/>
    <n v="5"/>
    <n v="8"/>
    <x v="8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5"/>
    <s v="tabletop games"/>
    <n v="1420919913"/>
    <x v="3143"/>
    <n v="1422734313"/>
    <d v="2015-01-31T19:58:33"/>
    <n v="5.7534246575342465E-2"/>
    <n v="10"/>
    <n v="1"/>
    <x v="1"/>
    <x v="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n v="1384236507"/>
    <x v="3144"/>
    <n v="1386828507"/>
    <d v="2013-12-12T06:08:27"/>
    <n v="8.2191780821917804E-2"/>
    <n v="12"/>
    <n v="11"/>
    <x v="5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8"/>
    <s v="plays"/>
    <n v="1433109907"/>
    <x v="3145"/>
    <n v="1434921600"/>
    <d v="2015-06-21T21:20:00"/>
    <n v="5.7448408168450329E-2"/>
    <n v="31"/>
    <n v="5"/>
    <x v="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n v="1276891586"/>
    <x v="3146"/>
    <n v="1282622400"/>
    <d v="2010-08-24T04:00:00"/>
    <n v="0.18172291983764186"/>
    <n v="18"/>
    <n v="6"/>
    <x v="8"/>
    <x v="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n v="1440448059"/>
    <x v="3147"/>
    <n v="1443040059"/>
    <d v="2015-09-23T20:27:39"/>
    <n v="8.2191780821917804E-2"/>
    <n v="24"/>
    <n v="8"/>
    <x v="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2"/>
    <s v="nonfiction"/>
    <n v="1304623990"/>
    <x v="3148"/>
    <n v="1309980790"/>
    <d v="2011-07-06T19:33:10"/>
    <n v="0.16986301369863013"/>
    <n v="5"/>
    <n v="5"/>
    <x v="6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n v="1348503976"/>
    <x v="3149"/>
    <n v="1351095976"/>
    <d v="2012-10-24T16:26:16"/>
    <n v="8.2191780821917804E-2"/>
    <n v="24"/>
    <n v="9"/>
    <x v="7"/>
    <x v="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8"/>
    <s v="plays"/>
    <n v="1424533084"/>
    <x v="3150"/>
    <n v="1427553484"/>
    <d v="2015-03-28T14:38:04"/>
    <n v="9.5776255707789137E-2"/>
    <n v="21"/>
    <n v="2"/>
    <x v="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n v="1370067231"/>
    <x v="3151"/>
    <n v="1372741200"/>
    <d v="2013-07-02T05:00:00"/>
    <n v="8.4791000761041471E-2"/>
    <n v="1"/>
    <n v="6"/>
    <x v="5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7"/>
    <s v="photobooks"/>
    <n v="1483041083"/>
    <x v="3152"/>
    <n v="1485631740"/>
    <d v="2017-01-28T19:29:00"/>
    <n v="8.2149194571275702E-2"/>
    <n v="29"/>
    <n v="12"/>
    <x v="0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n v="1373337166"/>
    <x v="3153"/>
    <n v="1375151566"/>
    <d v="2013-07-30T02:32:46"/>
    <n v="5.7534246575342465E-2"/>
    <n v="9"/>
    <n v="7"/>
    <x v="5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8"/>
    <s v="spaces"/>
    <n v="1476715869"/>
    <x v="3154"/>
    <n v="1479794340"/>
    <d v="2016-11-22T05:59:00"/>
    <n v="9.7617675038054588E-2"/>
    <n v="17"/>
    <n v="10"/>
    <x v="0"/>
    <x v="1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8"/>
    <s v="plays"/>
    <n v="1475672784"/>
    <x v="3155"/>
    <n v="1478264784"/>
    <d v="2016-11-04T13:06:24"/>
    <n v="8.2191780821917804E-2"/>
    <n v="5"/>
    <n v="10"/>
    <x v="0"/>
    <x v="1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8"/>
    <s v="plays"/>
    <n v="1452664317"/>
    <x v="3156"/>
    <n v="1453856400"/>
    <d v="2016-01-27T01:00:00"/>
    <n v="3.7800703957407381E-2"/>
    <n v="13"/>
    <n v="1"/>
    <x v="0"/>
    <x v="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n v="1332174672"/>
    <x v="3157"/>
    <n v="1336062672"/>
    <d v="2012-05-03T16:31:12"/>
    <n v="0.12328767123287671"/>
    <n v="19"/>
    <n v="3"/>
    <x v="7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n v="1484198170"/>
    <x v="3158"/>
    <n v="1486095060"/>
    <d v="2017-02-03T04:11:00"/>
    <n v="6.014998731608439E-2"/>
    <n v="12"/>
    <n v="1"/>
    <x v="3"/>
    <x v="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8"/>
    <s v="plays"/>
    <n v="1405743181"/>
    <x v="3159"/>
    <n v="1406952781"/>
    <d v="2014-08-02T04:13:01"/>
    <n v="3.8356164383561646E-2"/>
    <n v="19"/>
    <n v="7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8"/>
    <s v="plays"/>
    <n v="1442268063"/>
    <x v="3160"/>
    <n v="1444860063"/>
    <d v="2015-10-14T22:01:03"/>
    <n v="8.2191780821917804E-2"/>
    <n v="14"/>
    <n v="9"/>
    <x v="1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n v="1403023846"/>
    <x v="3161"/>
    <n v="1405615846"/>
    <d v="2014-07-17T16:50:46"/>
    <n v="8.2191780821917804E-2"/>
    <n v="17"/>
    <n v="6"/>
    <x v="2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n v="1339768804"/>
    <x v="3162"/>
    <n v="1342360804"/>
    <d v="2012-07-15T14:00:04"/>
    <n v="8.2191780821917804E-2"/>
    <n v="15"/>
    <n v="6"/>
    <x v="7"/>
    <x v="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n v="1362710425"/>
    <x v="3163"/>
    <n v="1366138800"/>
    <d v="2013-04-16T19:00:00"/>
    <n v="0.1087130580923308"/>
    <n v="8"/>
    <n v="3"/>
    <x v="5"/>
    <x v="1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n v="1414738994"/>
    <x v="3164"/>
    <n v="1417420994"/>
    <d v="2014-12-01T08:03:14"/>
    <n v="8.5045662100449976E-2"/>
    <n v="31"/>
    <n v="10"/>
    <x v="2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8"/>
    <s v="plays"/>
    <n v="1434654998"/>
    <x v="3165"/>
    <n v="1437202740"/>
    <d v="2015-07-18T06:59:00"/>
    <n v="8.0788368848311934E-2"/>
    <n v="18"/>
    <n v="6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8"/>
    <s v="plays"/>
    <n v="1405439973"/>
    <x v="3166"/>
    <n v="1407167973"/>
    <d v="2014-08-04T15:59:33"/>
    <n v="5.4794520547945202E-2"/>
    <n v="15"/>
    <n v="7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n v="1341800110"/>
    <x v="3167"/>
    <n v="1344636000"/>
    <d v="2012-08-10T22:00:00"/>
    <n v="8.9925481988837125E-2"/>
    <n v="9"/>
    <n v="7"/>
    <x v="7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8"/>
    <s v="spaces"/>
    <n v="1474040596"/>
    <x v="3168"/>
    <n v="1476486000"/>
    <d v="2016-10-14T23:00:00"/>
    <n v="7.7543252156265979E-2"/>
    <n v="16"/>
    <n v="9"/>
    <x v="0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n v="1320528070"/>
    <x v="3169"/>
    <n v="1323151140"/>
    <d v="2011-12-06T05:59:00"/>
    <n v="8.3177004058842152E-2"/>
    <n v="5"/>
    <n v="11"/>
    <x v="6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n v="1410148868"/>
    <x v="3170"/>
    <n v="1412740868"/>
    <d v="2014-10-08T04:01:08"/>
    <n v="8.2191780821917804E-2"/>
    <n v="8"/>
    <n v="9"/>
    <x v="2"/>
    <x v="7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n v="1345745956"/>
    <x v="3171"/>
    <n v="1348337956"/>
    <d v="2012-09-22T18:19:16"/>
    <n v="8.2191780821917804E-2"/>
    <n v="23"/>
    <n v="8"/>
    <x v="7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8"/>
    <s v="plays"/>
    <n v="1463466070"/>
    <x v="3172"/>
    <n v="1466179200"/>
    <d v="2016-06-17T16:00:00"/>
    <n v="8.6032787924919488E-2"/>
    <n v="17"/>
    <n v="5"/>
    <x v="0"/>
    <x v="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n v="1377116247"/>
    <x v="3173"/>
    <n v="1379708247"/>
    <d v="2013-09-20T20:17:27"/>
    <n v="8.2191780821917804E-2"/>
    <n v="21"/>
    <n v="8"/>
    <x v="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8"/>
    <s v="plays"/>
    <n v="1416516972"/>
    <x v="3174"/>
    <n v="1417460940"/>
    <d v="2014-12-01T19:09:00"/>
    <n v="2.9933028919335251E-2"/>
    <n v="20"/>
    <n v="11"/>
    <x v="2"/>
    <x v="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8"/>
    <s v="musical"/>
    <n v="1423960097"/>
    <x v="3175"/>
    <n v="1425185940"/>
    <d v="2015-03-01T04:59:00"/>
    <n v="3.8871226534753722E-2"/>
    <n v="15"/>
    <n v="2"/>
    <x v="1"/>
    <x v="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8"/>
    <s v="plays"/>
    <n v="1405583108"/>
    <x v="3176"/>
    <n v="1406502000"/>
    <d v="2014-07-27T23:00:00"/>
    <n v="2.91378741755592E-2"/>
    <n v="17"/>
    <n v="7"/>
    <x v="2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n v="1444832318"/>
    <x v="3177"/>
    <n v="1447427918"/>
    <d v="2015-11-13T15:18:38"/>
    <n v="8.2305936073052713E-2"/>
    <n v="14"/>
    <n v="10"/>
    <x v="1"/>
    <x v="1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8"/>
    <s v="plays"/>
    <n v="1456526879"/>
    <x v="3178"/>
    <n v="1459483140"/>
    <d v="2016-04-01T03:59:00"/>
    <n v="9.3742421359718414E-2"/>
    <n v="26"/>
    <n v="2"/>
    <x v="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8"/>
    <s v="plays"/>
    <n v="1415125088"/>
    <x v="3179"/>
    <n v="1418581088"/>
    <d v="2014-12-14T18:18:08"/>
    <n v="0.10958904109591035"/>
    <n v="4"/>
    <n v="11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8"/>
    <s v="plays"/>
    <n v="1434069205"/>
    <x v="3180"/>
    <n v="1436587140"/>
    <d v="2015-07-11T03:59:00"/>
    <n v="7.9843195078636145E-2"/>
    <n v="12"/>
    <n v="6"/>
    <x v="1"/>
    <x v="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8"/>
    <s v="plays"/>
    <n v="1431412196"/>
    <x v="3181"/>
    <n v="1434159780"/>
    <d v="2015-06-13T01:43:00"/>
    <n v="8.7125317097923802E-2"/>
    <n v="12"/>
    <n v="5"/>
    <x v="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n v="1442443910"/>
    <x v="3182"/>
    <n v="1445047200"/>
    <d v="2015-10-17T02:00:00"/>
    <n v="8.2549784373418644E-2"/>
    <n v="16"/>
    <n v="9"/>
    <x v="1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n v="1426703452"/>
    <x v="3183"/>
    <n v="1429920000"/>
    <d v="2015-04-25T00:00:00"/>
    <n v="0.10199606798578066"/>
    <n v="18"/>
    <n v="3"/>
    <x v="1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n v="1319245349"/>
    <x v="3184"/>
    <n v="1323136949"/>
    <d v="2011-12-06T02:02:29"/>
    <n v="0.12340182648401161"/>
    <n v="22"/>
    <n v="10"/>
    <x v="6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n v="1351011489"/>
    <x v="3185"/>
    <n v="1353905940"/>
    <d v="2012-11-26T04:59:00"/>
    <n v="9.1782439117198689E-2"/>
    <n v="23"/>
    <n v="10"/>
    <x v="7"/>
    <x v="1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n v="1373408699"/>
    <x v="3186"/>
    <n v="1374858000"/>
    <d v="2013-07-26T17:00:00"/>
    <n v="4.5957033231867193E-2"/>
    <n v="9"/>
    <n v="7"/>
    <x v="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n v="1312641022"/>
    <x v="3187"/>
    <n v="1316442622"/>
    <d v="2011-09-19T14:30:22"/>
    <n v="0.12054794520547946"/>
    <n v="6"/>
    <n v="8"/>
    <x v="6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8"/>
    <s v="spaces"/>
    <n v="1421772730"/>
    <x v="3188"/>
    <n v="1423587130"/>
    <d v="2015-02-10T16:52:10"/>
    <n v="5.7534246575342465E-2"/>
    <n v="20"/>
    <n v="1"/>
    <x v="1"/>
    <x v="9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n v="1418766740"/>
    <x v="3189"/>
    <n v="1420099140"/>
    <d v="2015-01-01T07:59:00"/>
    <n v="4.2250126839176054E-2"/>
    <n v="16"/>
    <n v="12"/>
    <x v="2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n v="1333709958"/>
    <x v="3190"/>
    <n v="1337396400"/>
    <d v="2012-05-19T03:00:00"/>
    <n v="0.11689630898021876"/>
    <n v="6"/>
    <n v="4"/>
    <x v="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n v="1484924605"/>
    <x v="3191"/>
    <n v="1488830400"/>
    <d v="2017-03-06T20:00:00"/>
    <n v="0.12385194698120994"/>
    <n v="20"/>
    <n v="1"/>
    <x v="3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8"/>
    <s v="plays"/>
    <n v="1400774409"/>
    <x v="3192"/>
    <n v="1403366409"/>
    <d v="2014-06-21T16:00:09"/>
    <n v="8.2191780821917804E-2"/>
    <n v="22"/>
    <n v="5"/>
    <x v="2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n v="1402596667"/>
    <x v="3193"/>
    <n v="1405188667"/>
    <d v="2014-07-12T18:11:07"/>
    <n v="8.2191780821917804E-2"/>
    <n v="12"/>
    <n v="6"/>
    <x v="2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8"/>
    <s v="plays"/>
    <n v="1411859755"/>
    <x v="3194"/>
    <n v="1415319355"/>
    <d v="2014-11-07T00:15:55"/>
    <n v="0.10970319634702531"/>
    <n v="27"/>
    <n v="9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2"/>
    <s v="nonfiction"/>
    <n v="1297880659"/>
    <x v="3195"/>
    <n v="1303147459"/>
    <d v="2011-04-18T17:24:19"/>
    <n v="0.16700913242009796"/>
    <n v="16"/>
    <n v="2"/>
    <x v="6"/>
    <x v="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8"/>
    <s v="plays"/>
    <n v="1479283285"/>
    <x v="3196"/>
    <n v="1481961600"/>
    <d v="2016-12-17T08:00:00"/>
    <n v="8.4928811516984337E-2"/>
    <n v="16"/>
    <n v="11"/>
    <x v="0"/>
    <x v="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8"/>
    <s v="plays"/>
    <n v="1403703580"/>
    <x v="3197"/>
    <n v="1404913180"/>
    <d v="2014-07-09T13:39:40"/>
    <n v="3.8356164383561646E-2"/>
    <n v="25"/>
    <n v="6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7"/>
    <s v="photobooks"/>
    <n v="1414368616"/>
    <x v="3198"/>
    <n v="1416964500"/>
    <d v="2014-11-26T01:15:00"/>
    <n v="8.2314941653968243E-2"/>
    <n v="27"/>
    <n v="10"/>
    <x v="2"/>
    <x v="1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n v="1416559341"/>
    <x v="3199"/>
    <n v="1419151341"/>
    <d v="2014-12-21T08:42:21"/>
    <n v="8.2191780821917804E-2"/>
    <n v="21"/>
    <n v="11"/>
    <x v="2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n v="1326492231"/>
    <x v="3200"/>
    <n v="1329084231"/>
    <d v="2012-02-12T22:03:51"/>
    <n v="8.2191780821917804E-2"/>
    <n v="13"/>
    <n v="1"/>
    <x v="7"/>
    <x v="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n v="1354265335"/>
    <x v="3201"/>
    <n v="1357721335"/>
    <d v="2013-01-09T08:48:55"/>
    <n v="0.1095890410958904"/>
    <n v="30"/>
    <n v="11"/>
    <x v="7"/>
    <x v="6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n v="1418684895"/>
    <x v="3202"/>
    <n v="1422140895"/>
    <d v="2015-01-24T23:08:15"/>
    <n v="0.1095890410958904"/>
    <n v="15"/>
    <n v="12"/>
    <x v="2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n v="1346194494"/>
    <x v="3203"/>
    <n v="1348786494"/>
    <d v="2012-09-27T22:54:54"/>
    <n v="8.2191780821917804E-2"/>
    <n v="28"/>
    <n v="8"/>
    <x v="7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8"/>
    <s v="spaces"/>
    <n v="1476270653"/>
    <x v="3204"/>
    <n v="1478866253"/>
    <d v="2016-11-11T12:10:53"/>
    <n v="8.2305936073072655E-2"/>
    <n v="12"/>
    <n v="10"/>
    <x v="0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n v="1334155995"/>
    <x v="3205"/>
    <n v="1336747995"/>
    <d v="2012-05-11T14:53:15"/>
    <n v="8.2191780821917804E-2"/>
    <n v="11"/>
    <n v="4"/>
    <x v="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n v="1480309546"/>
    <x v="3206"/>
    <n v="1482901546"/>
    <d v="2016-12-28T05:05:46"/>
    <n v="8.2191780821917804E-2"/>
    <n v="28"/>
    <n v="11"/>
    <x v="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n v="1366917828"/>
    <x v="3207"/>
    <n v="1369699200"/>
    <d v="2013-05-28T00:00:00"/>
    <n v="8.819672754947383E-2"/>
    <n v="25"/>
    <n v="4"/>
    <x v="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8"/>
    <s v="plays"/>
    <n v="1435133807"/>
    <x v="3208"/>
    <n v="1438624800"/>
    <d v="2015-08-03T18:00:00"/>
    <n v="0.11069866184676258"/>
    <n v="24"/>
    <n v="6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n v="1315612909"/>
    <x v="3209"/>
    <n v="1320220800"/>
    <d v="2011-11-02T08:00:00"/>
    <n v="0.14611526509387696"/>
    <n v="10"/>
    <n v="9"/>
    <x v="6"/>
    <x v="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8"/>
    <s v="plays"/>
    <n v="1431867554"/>
    <x v="3210"/>
    <n v="1434459554"/>
    <d v="2015-06-16T12:59:14"/>
    <n v="8.2191780821917804E-2"/>
    <n v="17"/>
    <n v="5"/>
    <x v="1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8"/>
    <s v="plays"/>
    <n v="1432410639"/>
    <x v="3211"/>
    <n v="1434925500"/>
    <d v="2015-06-21T22:25:00"/>
    <n v="7.9745719178096544E-2"/>
    <n v="23"/>
    <n v="5"/>
    <x v="1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8"/>
    <s v="plays"/>
    <n v="1400725112"/>
    <x v="3212"/>
    <n v="1401857940"/>
    <d v="2014-06-04T04:59:00"/>
    <n v="3.5921740233387851E-2"/>
    <n v="22"/>
    <n v="5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n v="1390509071"/>
    <x v="3213"/>
    <n v="1391718671"/>
    <d v="2014-02-06T20:31:11"/>
    <n v="3.8356164383561646E-2"/>
    <n v="23"/>
    <n v="1"/>
    <x v="2"/>
    <x v="9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n v="1397584386"/>
    <x v="3214"/>
    <n v="1400176386"/>
    <d v="2014-05-15T17:53:06"/>
    <n v="8.2191780821917804E-2"/>
    <n v="15"/>
    <n v="4"/>
    <x v="2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7"/>
    <s v="photobooks"/>
    <n v="1421937077"/>
    <x v="3215"/>
    <n v="1425821477"/>
    <d v="2015-03-08T13:31:17"/>
    <n v="0.12317351598172187"/>
    <n v="22"/>
    <n v="1"/>
    <x v="1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n v="1428086501"/>
    <x v="3216"/>
    <n v="1430407200"/>
    <d v="2015-04-30T15:20:00"/>
    <n v="7.3588882546934895E-2"/>
    <n v="3"/>
    <n v="4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2"/>
    <s v="nonfiction"/>
    <n v="1308496075"/>
    <x v="3217"/>
    <n v="1312470475"/>
    <d v="2011-08-04T15:07:55"/>
    <n v="0.12602739726027398"/>
    <n v="19"/>
    <n v="6"/>
    <x v="6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n v="1335473931"/>
    <x v="3218"/>
    <n v="1336669200"/>
    <d v="2012-05-10T17:00:00"/>
    <n v="3.7901731354642136E-2"/>
    <n v="26"/>
    <n v="4"/>
    <x v="7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8"/>
    <s v="plays"/>
    <n v="1423959123"/>
    <x v="3219"/>
    <n v="1426229940"/>
    <d v="2015-03-13T06:59:00"/>
    <n v="7.2007134703206452E-2"/>
    <n v="15"/>
    <n v="2"/>
    <x v="1"/>
    <x v="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n v="1466281420"/>
    <x v="3220"/>
    <n v="1468873420"/>
    <d v="2016-07-18T20:23:40"/>
    <n v="8.2191780821917804E-2"/>
    <n v="18"/>
    <n v="6"/>
    <x v="0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n v="1451656563"/>
    <x v="3221"/>
    <n v="1454248563"/>
    <d v="2016-01-31T13:56:03"/>
    <n v="8.2191780821917804E-2"/>
    <n v="1"/>
    <n v="1"/>
    <x v="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n v="1415464906"/>
    <x v="3222"/>
    <n v="1420648906"/>
    <d v="2015-01-07T16:41:46"/>
    <n v="0.16438356164385556"/>
    <n v="8"/>
    <n v="11"/>
    <x v="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8"/>
    <s v="plays"/>
    <n v="1436307894"/>
    <x v="3223"/>
    <n v="1438467894"/>
    <d v="2015-08-01T22:24:54"/>
    <n v="6.8493150684931503E-2"/>
    <n v="7"/>
    <n v="7"/>
    <x v="1"/>
    <x v="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n v="1344857083"/>
    <x v="3224"/>
    <n v="1347017083"/>
    <d v="2012-09-07T11:24:43"/>
    <n v="6.8493150684931503E-2"/>
    <n v="13"/>
    <n v="8"/>
    <x v="7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n v="1360258935"/>
    <x v="3225"/>
    <n v="1363711335"/>
    <d v="2013-03-19T16:42:15"/>
    <n v="0.10947488584475551"/>
    <n v="7"/>
    <n v="2"/>
    <x v="5"/>
    <x v="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8"/>
    <s v="plays"/>
    <n v="1485890355"/>
    <x v="3226"/>
    <n v="1488482355"/>
    <d v="2017-03-02T19:19:15"/>
    <n v="8.2191780821917804E-2"/>
    <n v="31"/>
    <n v="1"/>
    <x v="3"/>
    <x v="9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8"/>
    <s v="plays"/>
    <n v="1418709388"/>
    <x v="3227"/>
    <n v="1420178188"/>
    <d v="2015-01-02T05:56:28"/>
    <n v="4.6575342465753428E-2"/>
    <n v="16"/>
    <n v="12"/>
    <x v="2"/>
    <x v="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8"/>
    <s v="spaces"/>
    <n v="1487094360"/>
    <x v="3228"/>
    <n v="1488333600"/>
    <d v="2017-03-01T02:00:00"/>
    <n v="3.9296042617954226E-2"/>
    <n v="14"/>
    <n v="2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8"/>
    <s v="plays"/>
    <n v="1486996729"/>
    <x v="3229"/>
    <n v="1488240000"/>
    <d v="2017-02-28T00:00:00"/>
    <n v="3.9423864789439482E-2"/>
    <n v="13"/>
    <n v="2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n v="1344880934"/>
    <x v="3230"/>
    <n v="1346695334"/>
    <d v="2012-09-03T18:02:14"/>
    <n v="5.7534246575342465E-2"/>
    <n v="13"/>
    <n v="8"/>
    <x v="7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8"/>
    <s v="plays"/>
    <n v="1409667827"/>
    <x v="3231"/>
    <n v="1411012740"/>
    <d v="2014-09-18T03:59:00"/>
    <n v="4.2646911466268547E-2"/>
    <n v="2"/>
    <n v="9"/>
    <x v="2"/>
    <x v="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n v="1393034470"/>
    <x v="3232"/>
    <n v="1396054800"/>
    <d v="2014-03-29T01:00:00"/>
    <n v="9.5774036022309814E-2"/>
    <n v="22"/>
    <n v="2"/>
    <x v="2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n v="1412794443"/>
    <x v="3233"/>
    <n v="1414608843"/>
    <d v="2014-10-29T18:54:03"/>
    <n v="5.7534246575342465E-2"/>
    <n v="8"/>
    <n v="10"/>
    <x v="2"/>
    <x v="1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8"/>
    <s v="plays"/>
    <n v="1416589890"/>
    <x v="3234"/>
    <n v="1419181890"/>
    <d v="2014-12-21T17:11:30"/>
    <n v="8.2191780821917804E-2"/>
    <n v="21"/>
    <n v="11"/>
    <x v="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n v="1287071015"/>
    <x v="3235"/>
    <n v="1291131815"/>
    <d v="2010-11-30T15:43:35"/>
    <n v="0.12876712328767123"/>
    <n v="14"/>
    <n v="10"/>
    <x v="8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n v="1436881248"/>
    <x v="3236"/>
    <n v="1439473248"/>
    <d v="2015-08-13T13:40:48"/>
    <n v="8.2191780821917804E-2"/>
    <n v="14"/>
    <n v="7"/>
    <x v="1"/>
    <x v="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n v="1346885050"/>
    <x v="3237"/>
    <n v="1349477050"/>
    <d v="2012-10-05T22:44:10"/>
    <n v="8.2191780821917804E-2"/>
    <n v="5"/>
    <n v="9"/>
    <x v="7"/>
    <x v="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8"/>
    <s v="plays"/>
    <n v="1428401394"/>
    <x v="3238"/>
    <n v="1430993394"/>
    <d v="2015-05-07T10:09:54"/>
    <n v="8.2191780821917804E-2"/>
    <n v="7"/>
    <n v="4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8"/>
    <s v="plays"/>
    <n v="1403022823"/>
    <x v="3239"/>
    <n v="1405614823"/>
    <d v="2014-07-17T16:33:43"/>
    <n v="8.2191780821917804E-2"/>
    <n v="17"/>
    <n v="6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n v="1313532003"/>
    <x v="3240"/>
    <n v="1316124003"/>
    <d v="2011-09-15T22:00:03"/>
    <n v="8.2191780821917804E-2"/>
    <n v="16"/>
    <n v="8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8"/>
    <s v="plays"/>
    <n v="1400512658"/>
    <x v="3241"/>
    <n v="1403305200"/>
    <d v="2014-06-20T23:00:00"/>
    <n v="8.8550925925924215E-2"/>
    <n v="19"/>
    <n v="5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8"/>
    <s v="plays"/>
    <n v="1461503654"/>
    <x v="3242"/>
    <n v="1462741200"/>
    <d v="2016-05-08T21:00:00"/>
    <n v="3.9242326230335384E-2"/>
    <n v="24"/>
    <n v="4"/>
    <x v="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n v="1295624113"/>
    <x v="3243"/>
    <n v="1298343600"/>
    <d v="2011-02-22T03:00:00"/>
    <n v="8.6234367072557522E-2"/>
    <n v="21"/>
    <n v="1"/>
    <x v="6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5"/>
    <s v="tabletop games"/>
    <n v="1390564857"/>
    <x v="3244"/>
    <n v="1393156857"/>
    <d v="2014-02-23T12:00:57"/>
    <n v="8.2191780821917804E-2"/>
    <n v="24"/>
    <n v="1"/>
    <x v="2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8"/>
    <s v="plays"/>
    <n v="1427363645"/>
    <x v="3245"/>
    <n v="1429813800"/>
    <d v="2015-04-23T18:30:00"/>
    <n v="7.7693905377974229E-2"/>
    <n v="26"/>
    <n v="3"/>
    <x v="1"/>
    <x v="1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8"/>
    <s v="plays"/>
    <n v="1471543722"/>
    <x v="3246"/>
    <n v="1473358122"/>
    <d v="2016-09-08T18:08:42"/>
    <n v="5.7534246575342465E-2"/>
    <n v="18"/>
    <n v="8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8"/>
    <s v="plays"/>
    <n v="1403066752"/>
    <x v="3247"/>
    <n v="1405658752"/>
    <d v="2014-07-18T04:45:52"/>
    <n v="8.2191780821917804E-2"/>
    <n v="18"/>
    <n v="6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5"/>
    <s v="tabletop games"/>
    <n v="1486065627"/>
    <x v="3248"/>
    <n v="1487102427"/>
    <d v="2017-02-14T20:00:27"/>
    <n v="3.287671232876712E-2"/>
    <n v="2"/>
    <n v="2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8"/>
    <s v="plays"/>
    <n v="1405346680"/>
    <x v="3249"/>
    <n v="1408068000"/>
    <d v="2014-08-15T02:00:00"/>
    <n v="8.6292491121255879E-2"/>
    <n v="14"/>
    <n v="7"/>
    <x v="2"/>
    <x v="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8"/>
    <s v="plays"/>
    <n v="1400666049"/>
    <x v="3250"/>
    <n v="1403258049"/>
    <d v="2014-06-20T09:54:09"/>
    <n v="8.2191780821917804E-2"/>
    <n v="21"/>
    <n v="5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8"/>
    <s v="spaces"/>
    <n v="1414417240"/>
    <x v="3251"/>
    <n v="1417012840"/>
    <d v="2014-11-26T14:40:40"/>
    <n v="8.2305936073072655E-2"/>
    <n v="27"/>
    <n v="10"/>
    <x v="2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n v="1330972403"/>
    <x v="3252"/>
    <n v="1333560803"/>
    <d v="2012-04-04T17:33:23"/>
    <n v="8.2077625570782894E-2"/>
    <n v="5"/>
    <n v="3"/>
    <x v="7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n v="1424057664"/>
    <x v="3253"/>
    <n v="1426473264"/>
    <d v="2015-03-16T02:34:24"/>
    <n v="7.6598173515988383E-2"/>
    <n v="16"/>
    <n v="2"/>
    <x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n v="1332192160"/>
    <x v="3254"/>
    <n v="1334784160"/>
    <d v="2012-04-18T21:22:40"/>
    <n v="8.2191780821917804E-2"/>
    <n v="19"/>
    <n v="3"/>
    <x v="7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n v="1401724860"/>
    <x v="3255"/>
    <n v="1403539260"/>
    <d v="2014-06-23T16:01:00"/>
    <n v="5.7534246575342465E-2"/>
    <n v="2"/>
    <n v="6"/>
    <x v="2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8"/>
    <s v="spaces"/>
    <n v="1441699193"/>
    <x v="3256"/>
    <n v="1444291193"/>
    <d v="2015-10-08T07:59:53"/>
    <n v="8.2191780821917804E-2"/>
    <n v="8"/>
    <n v="9"/>
    <x v="1"/>
    <x v="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n v="1459177107"/>
    <x v="3257"/>
    <n v="1461769107"/>
    <d v="2016-04-27T14:58:27"/>
    <n v="8.2191780821917804E-2"/>
    <n v="28"/>
    <n v="3"/>
    <x v="0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n v="1300354764"/>
    <x v="3258"/>
    <n v="1305625164"/>
    <d v="2011-05-17T09:39:24"/>
    <n v="0.16712328767123288"/>
    <n v="17"/>
    <n v="3"/>
    <x v="6"/>
    <x v="1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n v="1299775266"/>
    <x v="3259"/>
    <n v="1301792400"/>
    <d v="2011-04-03T01:00:00"/>
    <n v="6.3962899543379262E-2"/>
    <n v="10"/>
    <n v="3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n v="1390088311"/>
    <x v="3260"/>
    <n v="1393694280"/>
    <d v="2014-03-01T17:18:00"/>
    <n v="0.11434452688990859"/>
    <n v="18"/>
    <n v="1"/>
    <x v="2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n v="1441479361"/>
    <x v="3261"/>
    <n v="1444071361"/>
    <d v="2015-10-05T18:56:01"/>
    <n v="8.2191780821917804E-2"/>
    <n v="5"/>
    <n v="9"/>
    <x v="1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n v="1346463337"/>
    <x v="3262"/>
    <n v="1347672937"/>
    <d v="2012-09-15T01:35:37"/>
    <n v="3.8356164383561646E-2"/>
    <n v="1"/>
    <n v="9"/>
    <x v="7"/>
    <x v="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n v="1421964718"/>
    <x v="3263"/>
    <n v="1424149140"/>
    <d v="2015-02-17T04:59:00"/>
    <n v="6.9267567224766305E-2"/>
    <n v="22"/>
    <n v="1"/>
    <x v="1"/>
    <x v="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n v="1404841270"/>
    <x v="3264"/>
    <n v="1406358000"/>
    <d v="2014-07-26T07:00:00"/>
    <n v="4.8095192795532454E-2"/>
    <n v="8"/>
    <n v="7"/>
    <x v="2"/>
    <x v="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n v="1414506083"/>
    <x v="3265"/>
    <n v="1417101683"/>
    <d v="2014-11-27T15:21:23"/>
    <n v="8.2305936073052713E-2"/>
    <n v="28"/>
    <n v="10"/>
    <x v="2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n v="1403125737"/>
    <x v="3266"/>
    <n v="1406350740"/>
    <d v="2014-07-26T04:59:00"/>
    <n v="0.10226417427702347"/>
    <n v="18"/>
    <n v="6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n v="1433999785"/>
    <x v="3267"/>
    <n v="1436817960"/>
    <d v="2015-07-13T20:06:00"/>
    <n v="8.9363743023817707E-2"/>
    <n v="11"/>
    <n v="6"/>
    <x v="1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n v="1365791246"/>
    <x v="3268"/>
    <n v="1367366460"/>
    <d v="2013-05-01T00:01:00"/>
    <n v="4.994970826991859E-2"/>
    <n v="12"/>
    <n v="4"/>
    <x v="5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8"/>
    <s v="spaces"/>
    <n v="1414015049"/>
    <x v="3269"/>
    <n v="1417906649"/>
    <d v="2014-12-06T22:57:29"/>
    <n v="0.12340182648401161"/>
    <n v="22"/>
    <n v="10"/>
    <x v="2"/>
    <x v="1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n v="1382963963"/>
    <x v="3270"/>
    <n v="1386025140"/>
    <d v="2013-12-02T22:59:00"/>
    <n v="9.7069285895491228E-2"/>
    <n v="28"/>
    <n v="10"/>
    <x v="5"/>
    <x v="1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n v="1389259831"/>
    <x v="3271"/>
    <n v="1391851831"/>
    <d v="2014-02-08T09:30:31"/>
    <n v="8.2191780821917804E-2"/>
    <n v="9"/>
    <n v="1"/>
    <x v="2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n v="1423855919"/>
    <x v="3272"/>
    <n v="1427740319"/>
    <d v="2015-03-30T18:31:59"/>
    <n v="0.12317351598174181"/>
    <n v="13"/>
    <n v="2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n v="1400163834"/>
    <x v="3273"/>
    <n v="1402755834"/>
    <d v="2014-06-14T14:23:54"/>
    <n v="8.2191780821917804E-2"/>
    <n v="15"/>
    <n v="5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8"/>
    <s v="plays"/>
    <n v="1462379066"/>
    <x v="3274"/>
    <n v="1464971400"/>
    <d v="2016-06-03T16:30:00"/>
    <n v="8.2202371892444337E-2"/>
    <n v="4"/>
    <n v="5"/>
    <x v="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8"/>
    <s v="plays"/>
    <n v="1406039696"/>
    <x v="3275"/>
    <n v="1407967200"/>
    <d v="2014-08-13T22:00:00"/>
    <n v="6.1120750887872818E-2"/>
    <n v="22"/>
    <n v="7"/>
    <x v="2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7"/>
    <s v="photobooks"/>
    <n v="1448951847"/>
    <x v="3276"/>
    <n v="1453185447"/>
    <d v="2016-01-19T06:37:27"/>
    <n v="0.13424657534246576"/>
    <n v="1"/>
    <n v="12"/>
    <x v="1"/>
    <x v="8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5"/>
    <s v="tabletop games"/>
    <n v="1436725900"/>
    <x v="3277"/>
    <n v="1439317900"/>
    <d v="2015-08-11T18:31:40"/>
    <n v="8.2191780821917804E-2"/>
    <n v="12"/>
    <n v="7"/>
    <x v="1"/>
    <x v="5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n v="1417506853"/>
    <x v="3278"/>
    <n v="1420765200"/>
    <d v="2015-01-09T01:00:00"/>
    <n v="0.10332150558095061"/>
    <n v="2"/>
    <n v="12"/>
    <x v="2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n v="1469595396"/>
    <x v="3279"/>
    <n v="1473047940"/>
    <d v="2016-09-05T03:59:00"/>
    <n v="0.10947945205481206"/>
    <n v="27"/>
    <n v="7"/>
    <x v="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n v="1372384194"/>
    <x v="3280"/>
    <n v="1375408194"/>
    <d v="2013-08-02T01:49:54"/>
    <n v="9.5890410958904104E-2"/>
    <n v="28"/>
    <n v="6"/>
    <x v="5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n v="1472102787"/>
    <x v="3281"/>
    <n v="1474694787"/>
    <d v="2016-09-24T05:26:27"/>
    <n v="8.2191780821917804E-2"/>
    <n v="25"/>
    <n v="8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n v="1294818278"/>
    <x v="3282"/>
    <n v="1299009600"/>
    <d v="2011-03-01T20:00:00"/>
    <n v="0.13290594875699305"/>
    <n v="12"/>
    <n v="1"/>
    <x v="6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2"/>
    <s v="nonfiction"/>
    <n v="1384941892"/>
    <x v="3283"/>
    <n v="1387533892"/>
    <d v="2013-12-20T10:04:52"/>
    <n v="8.2191780821917804E-2"/>
    <n v="20"/>
    <n v="11"/>
    <x v="5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8"/>
    <s v="spaces"/>
    <n v="1410019905"/>
    <x v="3284"/>
    <n v="1412611905"/>
    <d v="2014-10-06T16:11:45"/>
    <n v="8.2191780821917804E-2"/>
    <n v="6"/>
    <n v="9"/>
    <x v="2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n v="1469126462"/>
    <x v="3285"/>
    <n v="1471834800"/>
    <d v="2016-08-22T03:00:00"/>
    <n v="8.5880834601734998E-2"/>
    <n v="21"/>
    <n v="7"/>
    <x v="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8"/>
    <s v="plays"/>
    <n v="1444069591"/>
    <x v="3286"/>
    <n v="1446665191"/>
    <d v="2015-11-04T19:26:31"/>
    <n v="8.2305936073032784E-2"/>
    <n v="5"/>
    <n v="10"/>
    <x v="1"/>
    <x v="1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n v="1328052639"/>
    <x v="3287"/>
    <n v="1330644639"/>
    <d v="2012-03-01T23:30:39"/>
    <n v="8.2191780821917804E-2"/>
    <n v="31"/>
    <n v="1"/>
    <x v="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n v="1327969730"/>
    <x v="3288"/>
    <n v="1330916400"/>
    <d v="2012-03-05T03:00:00"/>
    <n v="9.3438292744793539E-2"/>
    <n v="31"/>
    <n v="1"/>
    <x v="7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n v="1242532513"/>
    <x v="3289"/>
    <n v="1249932360"/>
    <d v="2009-08-10T19:26:00"/>
    <n v="0.23464760908168064"/>
    <n v="17"/>
    <n v="5"/>
    <x v="4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8"/>
    <s v="plays"/>
    <n v="1440213076"/>
    <x v="3290"/>
    <n v="1442805076"/>
    <d v="2015-09-21T03:11:16"/>
    <n v="8.2191780821917804E-2"/>
    <n v="22"/>
    <n v="8"/>
    <x v="1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n v="1336512309"/>
    <x v="3291"/>
    <n v="1337657400"/>
    <d v="2012-05-22T03:30:00"/>
    <n v="3.6310597412485136E-2"/>
    <n v="8"/>
    <n v="5"/>
    <x v="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n v="1427780432"/>
    <x v="3292"/>
    <n v="1429594832"/>
    <d v="2015-04-21T05:40:32"/>
    <n v="5.7534246575342465E-2"/>
    <n v="31"/>
    <n v="3"/>
    <x v="1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n v="1251214014"/>
    <x v="3293"/>
    <n v="1253937540"/>
    <d v="2009-09-26T03:59:00"/>
    <n v="8.6362442922378144E-2"/>
    <n v="25"/>
    <n v="8"/>
    <x v="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n v="1366690044"/>
    <x v="3294"/>
    <n v="1369282044"/>
    <d v="2013-05-23T04:07:24"/>
    <n v="8.2191780821917804E-2"/>
    <n v="23"/>
    <n v="4"/>
    <x v="5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n v="1333550015"/>
    <x v="3295"/>
    <n v="1338177540"/>
    <d v="2012-05-28T03:59:00"/>
    <n v="0.14673785514968499"/>
    <n v="4"/>
    <n v="4"/>
    <x v="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8"/>
    <s v="plays"/>
    <n v="1486642891"/>
    <x v="3296"/>
    <n v="1489234891"/>
    <d v="2017-03-11T12:21:31"/>
    <n v="8.2191780821917804E-2"/>
    <n v="9"/>
    <n v="2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8"/>
    <s v="plays"/>
    <n v="1427221560"/>
    <x v="3297"/>
    <n v="1429286400"/>
    <d v="2015-04-17T16:00:00"/>
    <n v="6.5475646879767993E-2"/>
    <n v="24"/>
    <n v="3"/>
    <x v="1"/>
    <x v="1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8"/>
    <s v="plays"/>
    <n v="1409493800"/>
    <x v="3298"/>
    <n v="1412092800"/>
    <d v="2014-09-30T16:00:00"/>
    <n v="8.2413749365803424E-2"/>
    <n v="31"/>
    <n v="8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8"/>
    <s v="spaces"/>
    <n v="1398801620"/>
    <x v="3299"/>
    <n v="1401159600"/>
    <d v="2014-05-27T03:00:00"/>
    <n v="7.47710553018818E-2"/>
    <n v="29"/>
    <n v="4"/>
    <x v="2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8"/>
    <s v="plays"/>
    <n v="1409262949"/>
    <x v="3300"/>
    <n v="1410558949"/>
    <d v="2014-09-12T21:55:49"/>
    <n v="4.1095890410958902E-2"/>
    <n v="28"/>
    <n v="8"/>
    <x v="2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n v="1338352043"/>
    <x v="3301"/>
    <n v="1340944043"/>
    <d v="2012-06-29T04:27:23"/>
    <n v="8.2191780821917804E-2"/>
    <n v="30"/>
    <n v="5"/>
    <x v="7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n v="1335245276"/>
    <x v="3302"/>
    <n v="1340429276"/>
    <d v="2012-06-23T05:27:56"/>
    <n v="0.16438356164383561"/>
    <n v="24"/>
    <n v="4"/>
    <x v="7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n v="1484058261"/>
    <x v="3303"/>
    <n v="1486702800"/>
    <d v="2017-02-10T05:00:00"/>
    <n v="8.3857781582947322E-2"/>
    <n v="10"/>
    <n v="1"/>
    <x v="3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8"/>
    <s v="plays"/>
    <n v="1438561705"/>
    <x v="3304"/>
    <n v="1441153705"/>
    <d v="2015-09-02T00:28:25"/>
    <n v="8.2191780821917804E-2"/>
    <n v="3"/>
    <n v="8"/>
    <x v="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8"/>
    <s v="spaces"/>
    <n v="1476228128"/>
    <x v="3305"/>
    <n v="1477886400"/>
    <d v="2016-10-31T04:00:00"/>
    <n v="5.2583460172531453E-2"/>
    <n v="11"/>
    <n v="10"/>
    <x v="0"/>
    <x v="1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8"/>
    <s v="plays"/>
    <n v="1424377358"/>
    <x v="3306"/>
    <n v="1426965758"/>
    <d v="2015-03-21T19:22:38"/>
    <n v="8.2077625570762966E-2"/>
    <n v="19"/>
    <n v="2"/>
    <x v="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8"/>
    <s v="plays"/>
    <n v="1471976529"/>
    <x v="3307"/>
    <n v="1474426800"/>
    <d v="2016-09-21T03:00:00"/>
    <n v="7.7697583713866966E-2"/>
    <n v="23"/>
    <n v="8"/>
    <x v="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n v="1396396662"/>
    <x v="3308"/>
    <n v="1398988662"/>
    <d v="2014-05-01T23:57:42"/>
    <n v="8.2191780821917804E-2"/>
    <n v="1"/>
    <n v="4"/>
    <x v="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8"/>
    <s v="plays"/>
    <n v="1422769906"/>
    <x v="3309"/>
    <n v="1425193140"/>
    <d v="2015-03-01T06:59:00"/>
    <n v="7.6840246067986798E-2"/>
    <n v="1"/>
    <n v="2"/>
    <x v="1"/>
    <x v="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n v="1443696797"/>
    <x v="3310"/>
    <n v="1445252400"/>
    <d v="2015-10-19T11:00:00"/>
    <n v="4.9327847539297344E-2"/>
    <n v="1"/>
    <n v="10"/>
    <x v="1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n v="1432814702"/>
    <x v="3311"/>
    <n v="1434542702"/>
    <d v="2015-06-17T12:05:02"/>
    <n v="5.4794520547945202E-2"/>
    <n v="28"/>
    <n v="5"/>
    <x v="1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n v="1393233855"/>
    <x v="3312"/>
    <n v="1394460000"/>
    <d v="2014-03-10T14:00:00"/>
    <n v="3.8880802891938786E-2"/>
    <n v="24"/>
    <n v="2"/>
    <x v="2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n v="1481137500"/>
    <x v="3313"/>
    <n v="1483729500"/>
    <d v="2017-01-06T19:05:00"/>
    <n v="8.2191780821917804E-2"/>
    <n v="7"/>
    <n v="12"/>
    <x v="0"/>
    <x v="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8"/>
    <s v="plays"/>
    <n v="1412109413"/>
    <x v="3314"/>
    <n v="1414701413"/>
    <d v="2014-10-30T20:36:53"/>
    <n v="8.2191780821917804E-2"/>
    <n v="30"/>
    <n v="9"/>
    <x v="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n v="1328559435"/>
    <x v="3315"/>
    <n v="1332011835"/>
    <d v="2012-03-17T19:17:15"/>
    <n v="0.10947488584473557"/>
    <n v="6"/>
    <n v="2"/>
    <x v="7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2"/>
    <s v="nonfiction"/>
    <n v="1403012607"/>
    <x v="3316"/>
    <n v="1406900607"/>
    <d v="2014-08-01T13:43:27"/>
    <n v="0.12328767123287671"/>
    <n v="17"/>
    <n v="6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n v="1484623726"/>
    <x v="3317"/>
    <n v="1488337200"/>
    <d v="2017-03-01T03:00:00"/>
    <n v="0.11775348807712188"/>
    <n v="17"/>
    <n v="1"/>
    <x v="3"/>
    <x v="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n v="1365231655"/>
    <x v="3318"/>
    <n v="1367823655"/>
    <d v="2013-05-06T07:00:55"/>
    <n v="8.2191780821917804E-2"/>
    <n v="6"/>
    <n v="4"/>
    <x v="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8"/>
    <s v="plays"/>
    <n v="1458766965"/>
    <x v="3319"/>
    <n v="1460581365"/>
    <d v="2016-04-13T21:02:45"/>
    <n v="5.7534246575342465E-2"/>
    <n v="23"/>
    <n v="3"/>
    <x v="0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2"/>
    <s v="nonfiction"/>
    <n v="1390890987"/>
    <x v="3320"/>
    <n v="1392408000"/>
    <d v="2014-02-14T20:00:00"/>
    <n v="4.810416666666853E-2"/>
    <n v="28"/>
    <n v="1"/>
    <x v="2"/>
    <x v="9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n v="1328033818"/>
    <x v="3321"/>
    <n v="1331870340"/>
    <d v="2012-03-16T03:59:00"/>
    <n v="0.12165531456115264"/>
    <n v="31"/>
    <n v="1"/>
    <x v="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2"/>
    <s v="nonfiction"/>
    <n v="1351663605"/>
    <x v="3322"/>
    <n v="1354269600"/>
    <d v="2012-11-30T10:00:00"/>
    <n v="8.2635559360731928E-2"/>
    <n v="31"/>
    <n v="10"/>
    <x v="7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n v="1430445163"/>
    <x v="3323"/>
    <n v="1433131140"/>
    <d v="2015-06-01T03:59:00"/>
    <n v="8.5171771943186453E-2"/>
    <n v="1"/>
    <n v="5"/>
    <x v="1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n v="1344281383"/>
    <x v="3324"/>
    <n v="1346198400"/>
    <d v="2012-08-29T00:00:00"/>
    <n v="6.0788210299346848E-2"/>
    <n v="6"/>
    <n v="8"/>
    <x v="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n v="1395676773"/>
    <x v="3325"/>
    <n v="1398268773"/>
    <d v="2014-04-23T15:59:33"/>
    <n v="8.2191780821917804E-2"/>
    <n v="24"/>
    <n v="3"/>
    <x v="2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n v="1447963279"/>
    <x v="3326"/>
    <n v="1450555279"/>
    <d v="2015-12-19T20:01:19"/>
    <n v="8.2191780821917804E-2"/>
    <n v="19"/>
    <n v="1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n v="1464307491"/>
    <x v="3327"/>
    <n v="1466899491"/>
    <d v="2016-06-26T00:04:51"/>
    <n v="8.2191780821917804E-2"/>
    <n v="27"/>
    <n v="5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n v="1479886966"/>
    <x v="3328"/>
    <n v="1482307140"/>
    <d v="2016-12-21T07:59:00"/>
    <n v="7.6743214104519134E-2"/>
    <n v="23"/>
    <n v="11"/>
    <x v="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n v="1426886974"/>
    <x v="3329"/>
    <n v="1430774974"/>
    <d v="2015-05-04T21:29:34"/>
    <n v="0.12328767123287671"/>
    <n v="20"/>
    <n v="3"/>
    <x v="1"/>
    <x v="1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8"/>
    <s v="plays"/>
    <n v="1460506208"/>
    <x v="3330"/>
    <n v="1463098208"/>
    <d v="2016-05-13T00:10:08"/>
    <n v="8.2191780821917804E-2"/>
    <n v="13"/>
    <n v="4"/>
    <x v="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n v="1304376478"/>
    <x v="3331"/>
    <n v="1306630800"/>
    <d v="2011-05-29T01:00:00"/>
    <n v="7.1484081684420372E-2"/>
    <n v="2"/>
    <n v="5"/>
    <x v="6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n v="1429569590"/>
    <x v="3332"/>
    <n v="1432161590"/>
    <d v="2015-05-20T22:39:50"/>
    <n v="8.2191780821917804E-2"/>
    <n v="20"/>
    <n v="4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n v="1403453368"/>
    <x v="3333"/>
    <n v="1406045368"/>
    <d v="2014-07-22T16:09:28"/>
    <n v="8.2191780821917804E-2"/>
    <n v="22"/>
    <n v="6"/>
    <x v="2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8"/>
    <s v="plays"/>
    <n v="1467720388"/>
    <x v="3334"/>
    <n v="1471071540"/>
    <d v="2016-08-13T06:59:00"/>
    <n v="0.10626433282597819"/>
    <n v="5"/>
    <n v="7"/>
    <x v="0"/>
    <x v="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7"/>
    <s v="photobooks"/>
    <n v="1485213921"/>
    <x v="3335"/>
    <n v="1488394800"/>
    <d v="2017-03-01T19:00:00"/>
    <n v="0.10086501141554"/>
    <n v="23"/>
    <n v="1"/>
    <x v="3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n v="1448297974"/>
    <x v="3336"/>
    <n v="1453481974"/>
    <d v="2016-01-22T16:59:34"/>
    <n v="0.16438356164383561"/>
    <n v="23"/>
    <n v="11"/>
    <x v="1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n v="1339790587"/>
    <x v="3337"/>
    <n v="1342382587"/>
    <d v="2012-07-15T20:03:07"/>
    <n v="8.2191780821917804E-2"/>
    <n v="15"/>
    <n v="6"/>
    <x v="7"/>
    <x v="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8"/>
    <s v="plays"/>
    <n v="1466710358"/>
    <x v="3338"/>
    <n v="1469998680"/>
    <d v="2016-07-31T20:58:00"/>
    <n v="0.10427200659560933"/>
    <n v="23"/>
    <n v="6"/>
    <x v="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n v="1383909855"/>
    <x v="3339"/>
    <n v="1386565140"/>
    <d v="2013-12-09T04:59:00"/>
    <n v="8.4198535007603256E-2"/>
    <n v="8"/>
    <n v="11"/>
    <x v="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n v="1321649321"/>
    <x v="3340"/>
    <n v="1324789200"/>
    <d v="2011-12-25T05:00:00"/>
    <n v="9.9564909944187194E-2"/>
    <n v="18"/>
    <n v="11"/>
    <x v="6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7"/>
    <s v="photobooks"/>
    <n v="1484570885"/>
    <x v="3341"/>
    <n v="1487113140"/>
    <d v="2017-02-14T22:59:00"/>
    <n v="8.0614377219690017E-2"/>
    <n v="16"/>
    <n v="1"/>
    <x v="3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8"/>
    <s v="spaces"/>
    <n v="1448536516"/>
    <x v="3342"/>
    <n v="1450911540"/>
    <d v="2015-12-23T22:59:00"/>
    <n v="7.5311516996449945E-2"/>
    <n v="26"/>
    <n v="11"/>
    <x v="1"/>
    <x v="6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n v="1379532618"/>
    <x v="3343"/>
    <n v="1381895940"/>
    <d v="2013-10-16T03:59:00"/>
    <n v="7.4940449010667695E-2"/>
    <n v="18"/>
    <n v="9"/>
    <x v="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n v="1333002657"/>
    <x v="3344"/>
    <n v="1338186657"/>
    <d v="2012-05-28T06:30:57"/>
    <n v="0.16438356164383561"/>
    <n v="29"/>
    <n v="3"/>
    <x v="7"/>
    <x v="1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n v="1331658165"/>
    <x v="3345"/>
    <n v="1334250165"/>
    <d v="2012-04-12T17:02:45"/>
    <n v="8.2191780821917804E-2"/>
    <n v="13"/>
    <n v="3"/>
    <x v="7"/>
    <x v="1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n v="1434310359"/>
    <x v="3346"/>
    <n v="1436902359"/>
    <d v="2015-07-14T19:32:39"/>
    <n v="8.2191780821917804E-2"/>
    <n v="14"/>
    <n v="6"/>
    <x v="1"/>
    <x v="3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n v="1339523132"/>
    <x v="3347"/>
    <n v="1342115132"/>
    <d v="2012-07-12T17:45:32"/>
    <n v="8.2191780821917804E-2"/>
    <n v="12"/>
    <n v="6"/>
    <x v="7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n v="1425428206"/>
    <x v="3348"/>
    <n v="1427842740"/>
    <d v="2015-03-31T22:59:00"/>
    <n v="7.6564370877725829E-2"/>
    <n v="4"/>
    <n v="3"/>
    <x v="1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n v="1295653954"/>
    <x v="3349"/>
    <n v="1298245954"/>
    <d v="2011-02-20T23:52:34"/>
    <n v="8.2191780821917804E-2"/>
    <n v="21"/>
    <n v="1"/>
    <x v="6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n v="1433525922"/>
    <x v="3350"/>
    <n v="1436117922"/>
    <d v="2015-07-05T17:38:42"/>
    <n v="8.2191780821917804E-2"/>
    <n v="5"/>
    <n v="6"/>
    <x v="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n v="1405573391"/>
    <x v="3351"/>
    <n v="1407456000"/>
    <d v="2014-08-08T00:00:00"/>
    <n v="5.9697139776755948E-2"/>
    <n v="17"/>
    <n v="7"/>
    <x v="2"/>
    <x v="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8"/>
    <s v="plays"/>
    <n v="1399948353"/>
    <x v="3352"/>
    <n v="1402696800"/>
    <d v="2014-06-13T22:00:00"/>
    <n v="8.7152682648384022E-2"/>
    <n v="13"/>
    <n v="5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8"/>
    <s v="plays"/>
    <n v="1420606303"/>
    <x v="3353"/>
    <n v="1422937620"/>
    <d v="2015-02-03T04:27:00"/>
    <n v="7.3925577118224936E-2"/>
    <n v="7"/>
    <n v="1"/>
    <x v="1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8"/>
    <s v="plays"/>
    <n v="1470169166"/>
    <x v="3354"/>
    <n v="1473625166"/>
    <d v="2016-09-11T20:19:26"/>
    <n v="0.1095890410958904"/>
    <n v="2"/>
    <n v="8"/>
    <x v="0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n v="1345924012"/>
    <x v="3355"/>
    <n v="1348516012"/>
    <d v="2012-09-24T19:46:52"/>
    <n v="8.2191780821917804E-2"/>
    <n v="25"/>
    <n v="8"/>
    <x v="7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8"/>
    <s v="plays"/>
    <n v="1443016697"/>
    <x v="3356"/>
    <n v="1445722140"/>
    <d v="2015-10-24T21:29:00"/>
    <n v="8.5789034753931806E-2"/>
    <n v="23"/>
    <n v="9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8"/>
    <s v="plays"/>
    <n v="1424213264"/>
    <x v="3357"/>
    <n v="1426801664"/>
    <d v="2015-03-19T21:47:44"/>
    <n v="8.2077625570782894E-2"/>
    <n v="17"/>
    <n v="2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7"/>
    <s v="photobooks"/>
    <n v="1416592916"/>
    <x v="3358"/>
    <n v="1419292800"/>
    <d v="2014-12-23T00:00:00"/>
    <n v="8.5612760020291584E-2"/>
    <n v="21"/>
    <n v="11"/>
    <x v="2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n v="1402342359"/>
    <x v="3359"/>
    <n v="1405366359"/>
    <d v="2014-07-14T19:32:39"/>
    <n v="9.5890410958904104E-2"/>
    <n v="9"/>
    <n v="6"/>
    <x v="2"/>
    <x v="3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n v="1335397188"/>
    <x v="3360"/>
    <n v="1339840740"/>
    <d v="2012-06-16T09:59:00"/>
    <n v="0.1409041095890419"/>
    <n v="25"/>
    <n v="4"/>
    <x v="7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n v="1423506179"/>
    <x v="3361"/>
    <n v="1424715779"/>
    <d v="2015-02-23T18:22:59"/>
    <n v="3.8356164383561646E-2"/>
    <n v="9"/>
    <n v="2"/>
    <x v="1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n v="1482095436"/>
    <x v="3362"/>
    <n v="1484687436"/>
    <d v="2017-01-17T21:10:36"/>
    <n v="8.2191780821917804E-2"/>
    <n v="18"/>
    <n v="12"/>
    <x v="0"/>
    <x v="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n v="1486397007"/>
    <x v="3363"/>
    <n v="1489006800"/>
    <d v="2017-03-08T21:00:00"/>
    <n v="8.2755993150672169E-2"/>
    <n v="6"/>
    <n v="2"/>
    <x v="3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8"/>
    <s v="plays"/>
    <n v="1480907645"/>
    <x v="3364"/>
    <n v="1483499645"/>
    <d v="2017-01-04T03:14:05"/>
    <n v="8.2191780821917804E-2"/>
    <n v="5"/>
    <n v="12"/>
    <x v="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n v="1329873755"/>
    <x v="3365"/>
    <n v="1332561600"/>
    <d v="2012-03-24T04:00:00"/>
    <n v="8.5231005834604537E-2"/>
    <n v="22"/>
    <n v="2"/>
    <x v="7"/>
    <x v="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n v="1368576032"/>
    <x v="3366"/>
    <n v="1370390432"/>
    <d v="2013-06-05T00:00:32"/>
    <n v="5.7534246575342465E-2"/>
    <n v="15"/>
    <n v="5"/>
    <x v="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n v="1447203096"/>
    <x v="3367"/>
    <n v="1452387096"/>
    <d v="2016-01-10T00:51:36"/>
    <n v="0.16438356164383561"/>
    <n v="11"/>
    <n v="11"/>
    <x v="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n v="1354909863"/>
    <x v="3368"/>
    <n v="1356724263"/>
    <d v="2012-12-28T19:51:03"/>
    <n v="5.7534246575342465E-2"/>
    <n v="7"/>
    <n v="12"/>
    <x v="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n v="1463060372"/>
    <x v="3369"/>
    <n v="1465652372"/>
    <d v="2016-06-11T13:39:32"/>
    <n v="8.2191780821917804E-2"/>
    <n v="12"/>
    <n v="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n v="1426446126"/>
    <x v="3370"/>
    <n v="1430334126"/>
    <d v="2015-04-29T19:02:06"/>
    <n v="0.12328767123287671"/>
    <n v="15"/>
    <n v="3"/>
    <x v="1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n v="1457450191"/>
    <x v="3371"/>
    <n v="1460038591"/>
    <d v="2016-04-07T14:16:31"/>
    <n v="8.2077625570782894E-2"/>
    <n v="8"/>
    <n v="3"/>
    <x v="0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n v="1422371381"/>
    <x v="3372"/>
    <n v="1425275940"/>
    <d v="2015-03-02T05:59:00"/>
    <n v="9.2102961694564167E-2"/>
    <n v="27"/>
    <n v="1"/>
    <x v="1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n v="1356648856"/>
    <x v="3373"/>
    <n v="1359240856"/>
    <d v="2013-01-26T22:54:16"/>
    <n v="8.2191780821917804E-2"/>
    <n v="27"/>
    <n v="12"/>
    <x v="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n v="1298048082"/>
    <x v="3374"/>
    <n v="1300636482"/>
    <d v="2011-03-20T15:54:42"/>
    <n v="8.2077625570782894E-2"/>
    <n v="18"/>
    <n v="2"/>
    <x v="6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2"/>
    <s v="nonfiction"/>
    <n v="1359587137"/>
    <x v="3375"/>
    <n v="1362117540"/>
    <d v="2013-03-01T05:59:00"/>
    <n v="8.0238552765094687E-2"/>
    <n v="30"/>
    <n v="1"/>
    <x v="5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n v="1463086261"/>
    <x v="3376"/>
    <n v="1468270261"/>
    <d v="2016-07-11T20:51:01"/>
    <n v="0.16438356164383561"/>
    <n v="12"/>
    <n v="5"/>
    <x v="0"/>
    <x v="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n v="1456408244"/>
    <x v="3377"/>
    <n v="1459872000"/>
    <d v="2016-04-05T16:00:00"/>
    <n v="0.10983498224251814"/>
    <n v="25"/>
    <n v="2"/>
    <x v="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n v="1389982692"/>
    <x v="3378"/>
    <n v="1392574692"/>
    <d v="2014-02-16T18:18:12"/>
    <n v="8.2191780821917804E-2"/>
    <n v="17"/>
    <n v="1"/>
    <x v="2"/>
    <x v="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n v="1314154837"/>
    <x v="3379"/>
    <n v="1316746837"/>
    <d v="2011-09-23T03:00:37"/>
    <n v="8.2191780821917804E-2"/>
    <n v="24"/>
    <n v="8"/>
    <x v="6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2"/>
    <s v="nonfiction"/>
    <n v="1428465420"/>
    <x v="3380"/>
    <n v="1431147600"/>
    <d v="2015-05-09T05:00:00"/>
    <n v="8.5051369863005724E-2"/>
    <n v="8"/>
    <n v="4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n v="1334429646"/>
    <x v="3381"/>
    <n v="1337194800"/>
    <d v="2012-05-16T19:00:00"/>
    <n v="8.7682458143067313E-2"/>
    <n v="14"/>
    <n v="4"/>
    <x v="7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8"/>
    <s v="plays"/>
    <n v="1456902893"/>
    <x v="3382"/>
    <n v="1460341800"/>
    <d v="2016-04-11T02:30:00"/>
    <n v="0.10904702562153058"/>
    <n v="2"/>
    <n v="3"/>
    <x v="0"/>
    <x v="1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7"/>
    <s v="photobooks"/>
    <n v="1427369256"/>
    <x v="3383"/>
    <n v="1429183656"/>
    <d v="2015-04-16T11:27:36"/>
    <n v="5.7534246575342465E-2"/>
    <n v="26"/>
    <n v="3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n v="1448309872"/>
    <x v="3384"/>
    <n v="1450901872"/>
    <d v="2015-12-23T20:17:52"/>
    <n v="8.2191780821917804E-2"/>
    <n v="23"/>
    <n v="1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8"/>
    <s v="plays"/>
    <n v="1334442519"/>
    <x v="3385"/>
    <n v="1338523140"/>
    <d v="2012-06-01T03:59:00"/>
    <n v="0.12939564307459092"/>
    <n v="14"/>
    <n v="4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8"/>
    <s v="plays"/>
    <n v="1472201208"/>
    <x v="3386"/>
    <n v="1474793208"/>
    <d v="2016-09-25T08:46:48"/>
    <n v="8.2191780821917804E-2"/>
    <n v="26"/>
    <n v="8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8"/>
    <s v="plays"/>
    <n v="1470792982"/>
    <x v="3387"/>
    <n v="1472952982"/>
    <d v="2016-09-04T01:36:22"/>
    <n v="6.8493150684931503E-2"/>
    <n v="10"/>
    <n v="8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6"/>
    <s v="small batch"/>
    <n v="1424188828"/>
    <x v="3388"/>
    <n v="1426777228"/>
    <d v="2015-03-19T15:00:28"/>
    <n v="8.2077625570802837E-2"/>
    <n v="17"/>
    <n v="2"/>
    <x v="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5"/>
    <s v="tabletop games"/>
    <n v="1395868127"/>
    <x v="3389"/>
    <n v="1398460127"/>
    <d v="2014-04-25T21:08:47"/>
    <n v="8.2191780821917804E-2"/>
    <n v="26"/>
    <n v="3"/>
    <x v="2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2"/>
    <s v="nonfiction"/>
    <n v="1400778772"/>
    <x v="3390"/>
    <n v="1403370772"/>
    <d v="2014-06-21T17:12:52"/>
    <n v="8.2191780821917804E-2"/>
    <n v="22"/>
    <n v="5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n v="1458268144"/>
    <x v="3391"/>
    <n v="1460860144"/>
    <d v="2016-04-17T02:29:04"/>
    <n v="8.2191780821917804E-2"/>
    <n v="18"/>
    <n v="3"/>
    <x v="0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n v="1322852747"/>
    <x v="3392"/>
    <n v="1327212000"/>
    <d v="2012-01-22T06:00:00"/>
    <n v="0.13823100583460771"/>
    <n v="2"/>
    <n v="12"/>
    <x v="6"/>
    <x v="8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n v="1433019438"/>
    <x v="3393"/>
    <n v="1435611438"/>
    <d v="2015-06-29T20:57:18"/>
    <n v="8.2191780821917804E-2"/>
    <n v="30"/>
    <n v="5"/>
    <x v="1"/>
    <x v="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n v="1410304179"/>
    <x v="3394"/>
    <n v="1411084800"/>
    <d v="2014-09-19T00:00:00"/>
    <n v="2.4753329528165561E-2"/>
    <n v="9"/>
    <n v="9"/>
    <x v="2"/>
    <x v="7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n v="1427987509"/>
    <x v="3395"/>
    <n v="1430579509"/>
    <d v="2015-05-02T15:11:49"/>
    <n v="8.2191780821917804E-2"/>
    <n v="2"/>
    <n v="4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n v="1397545131"/>
    <x v="3396"/>
    <n v="1400137131"/>
    <d v="2014-05-15T06:58:51"/>
    <n v="8.2191780821917804E-2"/>
    <n v="15"/>
    <n v="4"/>
    <x v="2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n v="1342556566"/>
    <x v="3397"/>
    <n v="1345148566"/>
    <d v="2012-08-16T20:22:46"/>
    <n v="8.2191780821917804E-2"/>
    <n v="17"/>
    <n v="7"/>
    <x v="7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n v="1410048373"/>
    <x v="3398"/>
    <n v="1412640373"/>
    <d v="2014-10-07T00:06:13"/>
    <n v="8.2191780821917804E-2"/>
    <n v="7"/>
    <n v="9"/>
    <x v="2"/>
    <x v="7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n v="1467078580"/>
    <x v="3399"/>
    <n v="1469670580"/>
    <d v="2016-07-28T01:49:40"/>
    <n v="8.2191780821917804E-2"/>
    <n v="28"/>
    <n v="6"/>
    <x v="0"/>
    <x v="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n v="1265493806"/>
    <x v="3400"/>
    <n v="1268690100"/>
    <d v="2010-03-15T21:55:00"/>
    <n v="0.10135381785895171"/>
    <n v="6"/>
    <n v="2"/>
    <x v="8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8"/>
    <s v="plays"/>
    <n v="1461151860"/>
    <x v="3401"/>
    <n v="1463743860"/>
    <d v="2016-05-20T11:31:00"/>
    <n v="8.2191780821917804E-2"/>
    <n v="20"/>
    <n v="4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8"/>
    <s v="plays"/>
    <n v="1444673767"/>
    <x v="3402"/>
    <n v="1447269367"/>
    <d v="2015-11-11T19:16:07"/>
    <n v="8.2305936073032784E-2"/>
    <n v="12"/>
    <n v="10"/>
    <x v="1"/>
    <x v="1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8"/>
    <s v="plays"/>
    <n v="1404932751"/>
    <x v="3403"/>
    <n v="1407524751"/>
    <d v="2014-08-08T19:05:51"/>
    <n v="8.2191780821917804E-2"/>
    <n v="9"/>
    <n v="7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8"/>
    <s v="plays"/>
    <n v="1461941527"/>
    <x v="3404"/>
    <n v="1462879020"/>
    <d v="2016-05-10T11:17:00"/>
    <n v="2.9727708016245542E-2"/>
    <n v="29"/>
    <n v="4"/>
    <x v="0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n v="1413158063"/>
    <x v="3405"/>
    <n v="1417049663"/>
    <d v="2014-11-27T00:54:23"/>
    <n v="0.12340182648403156"/>
    <n v="12"/>
    <n v="10"/>
    <x v="2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8"/>
    <s v="plays"/>
    <n v="1463144254"/>
    <x v="3406"/>
    <n v="1467054000"/>
    <d v="2016-06-27T19:00:00"/>
    <n v="0.12397723236936145"/>
    <n v="13"/>
    <n v="5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8"/>
    <s v="spaces"/>
    <n v="1373568644"/>
    <x v="3407"/>
    <n v="1376654340"/>
    <d v="2013-08-16T11:59:00"/>
    <n v="9.7846778285129901E-2"/>
    <n v="11"/>
    <n v="7"/>
    <x v="5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n v="1410280708"/>
    <x v="3408"/>
    <n v="1413304708"/>
    <d v="2014-10-14T16:38:28"/>
    <n v="9.5890410958904104E-2"/>
    <n v="9"/>
    <n v="9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n v="1341856178"/>
    <x v="3409"/>
    <n v="1343238578"/>
    <d v="2012-07-25T17:49:38"/>
    <n v="4.3835616438356165E-2"/>
    <n v="9"/>
    <n v="7"/>
    <x v="7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n v="1392169298"/>
    <x v="3410"/>
    <n v="1394521140"/>
    <d v="2014-03-11T06:59:00"/>
    <n v="7.4576420598696874E-2"/>
    <n v="12"/>
    <n v="2"/>
    <x v="2"/>
    <x v="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n v="1429648176"/>
    <x v="3411"/>
    <n v="1432499376"/>
    <d v="2015-05-24T20:29:36"/>
    <n v="9.0410958904109592E-2"/>
    <n v="21"/>
    <n v="4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n v="1407838734"/>
    <x v="3412"/>
    <n v="1410862734"/>
    <d v="2014-09-16T10:18:54"/>
    <n v="9.5890410958904104E-2"/>
    <n v="12"/>
    <n v="8"/>
    <x v="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n v="1376066243"/>
    <x v="3413"/>
    <n v="1378785540"/>
    <d v="2013-09-10T03:59:00"/>
    <n v="8.6228342212087555E-2"/>
    <n v="9"/>
    <n v="8"/>
    <x v="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n v="1395859093"/>
    <x v="3414"/>
    <n v="1398451093"/>
    <d v="2014-04-25T18:38:13"/>
    <n v="8.2191780821917804E-2"/>
    <n v="26"/>
    <n v="3"/>
    <x v="2"/>
    <x v="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n v="1368019482"/>
    <x v="3415"/>
    <n v="1373203482"/>
    <d v="2013-07-07T13:24:42"/>
    <n v="0.16438356164383561"/>
    <n v="8"/>
    <n v="5"/>
    <x v="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n v="1454366467"/>
    <x v="3416"/>
    <n v="1455831000"/>
    <d v="2016-02-18T21:30:00"/>
    <n v="4.6440036783344907E-2"/>
    <n v="1"/>
    <n v="2"/>
    <x v="0"/>
    <x v="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8"/>
    <s v="plays"/>
    <n v="1455928050"/>
    <x v="3417"/>
    <n v="1461108450"/>
    <d v="2016-04-19T23:27:30"/>
    <n v="0.16426940639270071"/>
    <n v="20"/>
    <n v="2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8"/>
    <s v="plays"/>
    <n v="1402331262"/>
    <x v="3418"/>
    <n v="1404698400"/>
    <d v="2014-07-07T02:00:00"/>
    <n v="7.5061453576877477E-2"/>
    <n v="9"/>
    <n v="6"/>
    <x v="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n v="1390570791"/>
    <x v="3419"/>
    <n v="1393162791"/>
    <d v="2014-02-23T13:39:51"/>
    <n v="8.2191780821917804E-2"/>
    <n v="24"/>
    <n v="1"/>
    <x v="2"/>
    <x v="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n v="1309987845"/>
    <x v="3420"/>
    <n v="1315171845"/>
    <d v="2011-09-04T21:30:45"/>
    <n v="0.16438356164383561"/>
    <n v="6"/>
    <n v="7"/>
    <x v="6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8"/>
    <s v="spaces"/>
    <n v="1439341459"/>
    <x v="3421"/>
    <n v="1441933459"/>
    <d v="2015-09-11T01:04:19"/>
    <n v="8.2191780821917804E-2"/>
    <n v="12"/>
    <n v="8"/>
    <x v="1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8"/>
    <s v="plays"/>
    <n v="1418673307"/>
    <x v="3422"/>
    <n v="1423630740"/>
    <d v="2015-02-11T04:59:00"/>
    <n v="0.1571991692034628"/>
    <n v="15"/>
    <n v="12"/>
    <x v="2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n v="1305568201"/>
    <x v="3423"/>
    <n v="1306865040"/>
    <d v="2011-05-31T18:04:00"/>
    <n v="4.1122494926432961E-2"/>
    <n v="16"/>
    <n v="5"/>
    <x v="6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8"/>
    <s v="plays"/>
    <n v="1408558092"/>
    <x v="3424"/>
    <n v="1411150092"/>
    <d v="2014-09-19T18:08:12"/>
    <n v="8.2191780821917804E-2"/>
    <n v="20"/>
    <n v="8"/>
    <x v="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n v="1456614554"/>
    <x v="3425"/>
    <n v="1460066954"/>
    <d v="2016-04-07T22:09:14"/>
    <n v="0.10947488584477544"/>
    <n v="27"/>
    <n v="2"/>
    <x v="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n v="1355525313"/>
    <x v="3426"/>
    <n v="1358117313"/>
    <d v="2013-01-13T22:48:33"/>
    <n v="8.2191780821917804E-2"/>
    <n v="14"/>
    <n v="12"/>
    <x v="7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8"/>
    <s v="plays"/>
    <n v="1457982924"/>
    <x v="3427"/>
    <n v="1460574924"/>
    <d v="2016-04-13T19:15:24"/>
    <n v="8.2191780821917804E-2"/>
    <n v="14"/>
    <n v="3"/>
    <x v="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8"/>
    <s v="plays"/>
    <n v="1430494347"/>
    <x v="3428"/>
    <n v="1432654347"/>
    <d v="2015-05-26T15:32:27"/>
    <n v="6.8493150684931503E-2"/>
    <n v="1"/>
    <n v="5"/>
    <x v="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n v="1336430575"/>
    <x v="3429"/>
    <n v="1339022575"/>
    <d v="2012-06-06T22:42:55"/>
    <n v="8.2191780821917804E-2"/>
    <n v="7"/>
    <n v="5"/>
    <x v="7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8"/>
    <s v="plays"/>
    <n v="1479577761"/>
    <x v="3430"/>
    <n v="1481737761"/>
    <d v="2016-12-14T17:49:21"/>
    <n v="6.8493150684931503E-2"/>
    <n v="19"/>
    <n v="11"/>
    <x v="0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n v="1429016122"/>
    <x v="3431"/>
    <n v="1431608122"/>
    <d v="2015-05-14T12:55:22"/>
    <n v="8.2191780821917804E-2"/>
    <n v="14"/>
    <n v="4"/>
    <x v="1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n v="1290481733"/>
    <x v="3432"/>
    <n v="1293073733"/>
    <d v="2010-12-23T03:08:53"/>
    <n v="8.2191780821917804E-2"/>
    <n v="23"/>
    <n v="11"/>
    <x v="8"/>
    <x v="6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8"/>
    <s v="plays"/>
    <n v="1432593252"/>
    <x v="3433"/>
    <n v="1435185252"/>
    <d v="2015-06-24T22:34:12"/>
    <n v="8.2191780821917804E-2"/>
    <n v="25"/>
    <n v="5"/>
    <x v="1"/>
    <x v="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8"/>
    <s v="plays"/>
    <n v="1487847954"/>
    <x v="3434"/>
    <n v="1491001140"/>
    <d v="2017-03-31T22:59:00"/>
    <n v="9.9986872146119787E-2"/>
    <n v="23"/>
    <n v="2"/>
    <x v="3"/>
    <x v="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8"/>
    <s v="plays"/>
    <n v="1470655240"/>
    <x v="3435"/>
    <n v="1473247240"/>
    <d v="2016-09-07T11:20:40"/>
    <n v="8.2191780821917804E-2"/>
    <n v="8"/>
    <n v="8"/>
    <x v="0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8"/>
    <s v="plays"/>
    <n v="1400790680"/>
    <x v="3436"/>
    <n v="1403382680"/>
    <d v="2014-06-21T20:31:20"/>
    <n v="8.2191780821917804E-2"/>
    <n v="22"/>
    <n v="5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8"/>
    <s v="plays"/>
    <n v="1433295276"/>
    <x v="3437"/>
    <n v="1437004800"/>
    <d v="2015-07-16T00:00:00"/>
    <n v="0.11762823439876977"/>
    <n v="3"/>
    <n v="6"/>
    <x v="1"/>
    <x v="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8"/>
    <s v="plays"/>
    <n v="1421426929"/>
    <x v="3438"/>
    <n v="1425272340"/>
    <d v="2015-03-02T04:59:00"/>
    <n v="0.12193718290208418"/>
    <n v="16"/>
    <n v="1"/>
    <x v="1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n v="1421330991"/>
    <x v="3439"/>
    <n v="1423922991"/>
    <d v="2015-02-14T14:09:51"/>
    <n v="8.2191780821917804E-2"/>
    <n v="15"/>
    <n v="1"/>
    <x v="1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n v="1324079392"/>
    <x v="3440"/>
    <n v="1327535392"/>
    <d v="2012-01-25T23:49:52"/>
    <n v="0.1095890410958904"/>
    <n v="16"/>
    <n v="12"/>
    <x v="6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n v="1412091423"/>
    <x v="3441"/>
    <n v="1413176340"/>
    <d v="2014-10-13T04:59:00"/>
    <n v="3.4402492389657806E-2"/>
    <n v="30"/>
    <n v="9"/>
    <x v="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n v="1441557047"/>
    <x v="3442"/>
    <n v="1444149047"/>
    <d v="2015-10-06T16:30:47"/>
    <n v="8.2191780821917804E-2"/>
    <n v="6"/>
    <n v="9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n v="1470692528"/>
    <x v="3443"/>
    <n v="1472074928"/>
    <d v="2016-08-24T21:42:08"/>
    <n v="4.3835616438356165E-2"/>
    <n v="8"/>
    <n v="8"/>
    <x v="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n v="1464709334"/>
    <x v="3444"/>
    <n v="1467301334"/>
    <d v="2016-06-30T15:42:14"/>
    <n v="8.2191780821917804E-2"/>
    <n v="31"/>
    <n v="5"/>
    <x v="0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n v="1436653037"/>
    <x v="3445"/>
    <n v="1439245037"/>
    <d v="2015-08-10T22:17:17"/>
    <n v="8.2191780821917804E-2"/>
    <n v="11"/>
    <n v="7"/>
    <x v="1"/>
    <x v="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5"/>
    <s v="tabletop games"/>
    <n v="1382742014"/>
    <x v="3446"/>
    <n v="1385870520"/>
    <d v="2013-12-01T04:02:00"/>
    <n v="9.9204274479954418E-2"/>
    <n v="25"/>
    <n v="10"/>
    <x v="5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8"/>
    <s v="plays"/>
    <n v="1432129577"/>
    <x v="3447"/>
    <n v="1433995140"/>
    <d v="2015-06-11T03:59:00"/>
    <n v="5.9156614662608936E-2"/>
    <n v="20"/>
    <n v="5"/>
    <x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n v="1423083892"/>
    <x v="3448"/>
    <n v="1425675892"/>
    <d v="2015-03-06T21:04:52"/>
    <n v="8.2191780821917804E-2"/>
    <n v="4"/>
    <n v="2"/>
    <x v="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n v="1479436646"/>
    <x v="3449"/>
    <n v="1481615940"/>
    <d v="2016-12-13T07:59:00"/>
    <n v="6.9104959411456487E-2"/>
    <n v="18"/>
    <n v="11"/>
    <x v="0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n v="1429486397"/>
    <x v="3450"/>
    <n v="1434670397"/>
    <d v="2015-06-18T23:33:17"/>
    <n v="0.16438356164383561"/>
    <n v="19"/>
    <n v="4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8"/>
    <s v="plays"/>
    <n v="1465946956"/>
    <x v="3451"/>
    <n v="1471130956"/>
    <d v="2016-08-13T23:29:16"/>
    <n v="0.16438356164383561"/>
    <n v="14"/>
    <n v="6"/>
    <x v="0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n v="1449098391"/>
    <x v="3452"/>
    <n v="1451776791"/>
    <d v="2016-01-02T23:19:51"/>
    <n v="8.4931506849315067E-2"/>
    <n v="2"/>
    <n v="12"/>
    <x v="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8"/>
    <s v="plays"/>
    <n v="1469009140"/>
    <x v="3453"/>
    <n v="1471428340"/>
    <d v="2016-08-17T10:05:40"/>
    <n v="7.6712328767123292E-2"/>
    <n v="20"/>
    <n v="7"/>
    <x v="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n v="1363320140"/>
    <x v="3454"/>
    <n v="1367208140"/>
    <d v="2013-04-29T04:02:20"/>
    <n v="0.12328767123287671"/>
    <n v="15"/>
    <n v="3"/>
    <x v="5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8"/>
    <s v="plays"/>
    <n v="1408995284"/>
    <x v="3455"/>
    <n v="1410550484"/>
    <d v="2014-09-12T19:34:44"/>
    <n v="4.9315068493150684E-2"/>
    <n v="25"/>
    <n v="8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8"/>
    <s v="musical"/>
    <n v="1455938520"/>
    <x v="3456"/>
    <n v="1458057600"/>
    <d v="2016-03-15T16:00:00"/>
    <n v="6.7195585996972257E-2"/>
    <n v="20"/>
    <n v="2"/>
    <x v="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8"/>
    <s v="spaces"/>
    <n v="1439126756"/>
    <x v="3457"/>
    <n v="1443014756"/>
    <d v="2015-09-23T13:25:56"/>
    <n v="0.12328767123287671"/>
    <n v="9"/>
    <n v="8"/>
    <x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n v="1462576516"/>
    <x v="3458"/>
    <n v="1464390916"/>
    <d v="2016-05-27T23:15:16"/>
    <n v="5.7534246575342465E-2"/>
    <n v="6"/>
    <n v="5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n v="1409087804"/>
    <x v="3459"/>
    <n v="1411679804"/>
    <d v="2014-09-25T21:16:44"/>
    <n v="8.2191780821917804E-2"/>
    <n v="26"/>
    <n v="8"/>
    <x v="2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7"/>
    <s v="photobooks"/>
    <n v="1447195695"/>
    <x v="3460"/>
    <n v="1448586000"/>
    <d v="2015-11-27T01:00:00"/>
    <n v="4.4086282343997571E-2"/>
    <n v="10"/>
    <n v="1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8"/>
    <s v="plays"/>
    <n v="1446352529"/>
    <x v="3461"/>
    <n v="1448922600"/>
    <d v="2015-11-30T22:30:00"/>
    <n v="8.1496416793519003E-2"/>
    <n v="1"/>
    <n v="1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8"/>
    <s v="plays"/>
    <n v="1412954547"/>
    <x v="3462"/>
    <n v="1413784740"/>
    <d v="2014-10-20T05:59:00"/>
    <n v="2.6325247336373574E-2"/>
    <n v="10"/>
    <n v="10"/>
    <x v="2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n v="1367286434"/>
    <x v="3463"/>
    <n v="1369958400"/>
    <d v="2013-05-31T00:00:00"/>
    <n v="8.4727486047681669E-2"/>
    <n v="30"/>
    <n v="4"/>
    <x v="5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8"/>
    <s v="musical"/>
    <n v="1458161307"/>
    <x v="3464"/>
    <n v="1460753307"/>
    <d v="2016-04-15T20:48:27"/>
    <n v="8.2191780821917804E-2"/>
    <n v="16"/>
    <n v="3"/>
    <x v="0"/>
    <x v="1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7"/>
    <s v="photobooks"/>
    <n v="1438642143"/>
    <x v="3465"/>
    <n v="1441234143"/>
    <d v="2015-09-02T22:49:03"/>
    <n v="8.2191780821917804E-2"/>
    <n v="3"/>
    <n v="8"/>
    <x v="1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n v="1421680462"/>
    <x v="3466"/>
    <n v="1425136462"/>
    <d v="2015-02-28T15:14:22"/>
    <n v="0.1095890410958904"/>
    <n v="19"/>
    <n v="1"/>
    <x v="1"/>
    <x v="9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n v="1412332175"/>
    <x v="3467"/>
    <n v="1414927775"/>
    <d v="2014-11-02T11:29:35"/>
    <n v="8.2305936073072655E-2"/>
    <n v="3"/>
    <n v="10"/>
    <x v="2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n v="1424226768"/>
    <x v="3468"/>
    <n v="1429317420"/>
    <d v="2015-04-18T00:37:00"/>
    <n v="0.16142351598172267"/>
    <n v="18"/>
    <n v="2"/>
    <x v="1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n v="1424280938"/>
    <x v="3469"/>
    <n v="1425099540"/>
    <d v="2015-02-28T04:59:00"/>
    <n v="2.5957699137487071E-2"/>
    <n v="18"/>
    <n v="2"/>
    <x v="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n v="1476837061"/>
    <x v="3470"/>
    <n v="1478046661"/>
    <d v="2016-11-02T00:31:01"/>
    <n v="3.8356164383561646E-2"/>
    <n v="19"/>
    <n v="10"/>
    <x v="0"/>
    <x v="1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n v="1427741583"/>
    <x v="3471"/>
    <n v="1430029680"/>
    <d v="2015-04-26T06:28:00"/>
    <n v="7.2555079908677919E-2"/>
    <n v="30"/>
    <n v="3"/>
    <x v="1"/>
    <x v="1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n v="1473970964"/>
    <x v="3472"/>
    <n v="1476390164"/>
    <d v="2016-10-13T20:22:44"/>
    <n v="7.6712328767123292E-2"/>
    <n v="15"/>
    <n v="9"/>
    <x v="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n v="1467604804"/>
    <x v="3473"/>
    <n v="1470369540"/>
    <d v="2016-08-05T03:59:00"/>
    <n v="8.766920345002939E-2"/>
    <n v="4"/>
    <n v="7"/>
    <x v="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2"/>
    <s v="nonfiction"/>
    <n v="1463080979"/>
    <x v="3474"/>
    <n v="1465672979"/>
    <d v="2016-06-11T19:22:59"/>
    <n v="8.2191780821917804E-2"/>
    <n v="12"/>
    <n v="5"/>
    <x v="0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8"/>
    <s v="plays"/>
    <n v="1468578920"/>
    <x v="3475"/>
    <n v="1469962800"/>
    <d v="2016-07-31T11:00:00"/>
    <n v="4.3882546930478994E-2"/>
    <n v="15"/>
    <n v="7"/>
    <x v="0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8"/>
    <s v="plays"/>
    <n v="1468593057"/>
    <x v="3476"/>
    <n v="1471185057"/>
    <d v="2016-08-14T14:30:57"/>
    <n v="8.2191780821917804E-2"/>
    <n v="15"/>
    <n v="7"/>
    <x v="0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n v="1328800049"/>
    <x v="3477"/>
    <n v="1331392049"/>
    <d v="2012-03-10T15:07:29"/>
    <n v="8.2191780821917804E-2"/>
    <n v="9"/>
    <n v="2"/>
    <x v="7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n v="1385425937"/>
    <x v="3478"/>
    <n v="1388017937"/>
    <d v="2013-12-26T00:32:17"/>
    <n v="8.2191780821917804E-2"/>
    <n v="26"/>
    <n v="11"/>
    <x v="5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8"/>
    <s v="plays"/>
    <n v="1482281094"/>
    <x v="3479"/>
    <n v="1484110800"/>
    <d v="2017-01-11T05:00:00"/>
    <n v="5.8019596651437286E-2"/>
    <n v="21"/>
    <n v="12"/>
    <x v="0"/>
    <x v="8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n v="1464815253"/>
    <x v="3480"/>
    <n v="1469994300"/>
    <d v="2016-07-31T19:45:00"/>
    <n v="0.16422650304416431"/>
    <n v="1"/>
    <n v="6"/>
    <x v="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n v="1405928601"/>
    <x v="3481"/>
    <n v="1407224601"/>
    <d v="2014-08-05T07:43:21"/>
    <n v="4.1095890410958902E-2"/>
    <n v="21"/>
    <n v="7"/>
    <x v="2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8"/>
    <s v="plays"/>
    <n v="1417456208"/>
    <x v="3482"/>
    <n v="1420048208"/>
    <d v="2014-12-31T17:50:08"/>
    <n v="8.2191780821917804E-2"/>
    <n v="1"/>
    <n v="12"/>
    <x v="2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n v="1312320031"/>
    <x v="3483"/>
    <n v="1316208031"/>
    <d v="2011-09-16T21:20:31"/>
    <n v="0.12328767123287671"/>
    <n v="2"/>
    <n v="8"/>
    <x v="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2"/>
    <s v="nonfiction"/>
    <n v="1342844861"/>
    <x v="3484"/>
    <n v="1348028861"/>
    <d v="2012-09-19T04:27:41"/>
    <n v="0.16438356164383561"/>
    <n v="21"/>
    <n v="7"/>
    <x v="7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n v="1381445253"/>
    <x v="3485"/>
    <n v="1384408740"/>
    <d v="2013-11-14T05:59:00"/>
    <n v="9.3971556316573196E-2"/>
    <n v="10"/>
    <n v="10"/>
    <x v="5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8"/>
    <s v="musical"/>
    <n v="1402934629"/>
    <x v="3486"/>
    <n v="1405400400"/>
    <d v="2014-07-15T05:00:00"/>
    <n v="7.81890854896094E-2"/>
    <n v="16"/>
    <n v="6"/>
    <x v="2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n v="1398388068"/>
    <x v="3487"/>
    <n v="1401058740"/>
    <d v="2014-05-25T22:59:00"/>
    <n v="8.4686453576871087E-2"/>
    <n v="25"/>
    <n v="4"/>
    <x v="2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n v="1369770292"/>
    <x v="3488"/>
    <n v="1372651140"/>
    <d v="2013-07-01T03:59:00"/>
    <n v="9.1351090816857466E-2"/>
    <n v="28"/>
    <n v="5"/>
    <x v="5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8"/>
    <s v="plays"/>
    <n v="1410278284"/>
    <x v="3489"/>
    <n v="1412136000"/>
    <d v="2014-10-01T04:00:00"/>
    <n v="5.8907787924913899E-2"/>
    <n v="9"/>
    <n v="9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n v="1479232216"/>
    <x v="3490"/>
    <n v="1483120216"/>
    <d v="2016-12-30T17:50:16"/>
    <n v="0.12328767123287671"/>
    <n v="15"/>
    <n v="11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8"/>
    <s v="plays"/>
    <n v="1459711917"/>
    <x v="3491"/>
    <n v="1462334340"/>
    <d v="2016-05-04T03:59:00"/>
    <n v="8.3156487823436862E-2"/>
    <n v="3"/>
    <n v="4"/>
    <x v="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n v="1479493857"/>
    <x v="3492"/>
    <n v="1482085857"/>
    <d v="2016-12-18T18:30:57"/>
    <n v="8.2191780821917804E-2"/>
    <n v="18"/>
    <n v="11"/>
    <x v="0"/>
    <x v="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8"/>
    <s v="plays"/>
    <n v="1431435122"/>
    <x v="3493"/>
    <n v="1434142800"/>
    <d v="2015-06-12T21:00:00"/>
    <n v="8.5859906138997355E-2"/>
    <n v="12"/>
    <n v="5"/>
    <x v="1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8"/>
    <s v="spaces"/>
    <n v="1370568560"/>
    <x v="3494"/>
    <n v="1373738400"/>
    <d v="2013-07-13T18:00:00"/>
    <n v="0.10051496702181383"/>
    <n v="7"/>
    <n v="6"/>
    <x v="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n v="1327622841"/>
    <x v="3495"/>
    <n v="1330214841"/>
    <d v="2012-02-26T00:07:21"/>
    <n v="8.2191780821917804E-2"/>
    <n v="27"/>
    <n v="1"/>
    <x v="7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8"/>
    <s v="spaces"/>
    <n v="1424278451"/>
    <x v="3496"/>
    <n v="1426866851"/>
    <d v="2015-03-20T15:54:11"/>
    <n v="8.2077625570762966E-2"/>
    <n v="18"/>
    <n v="2"/>
    <x v="1"/>
    <x v="4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n v="1401101499"/>
    <x v="3497"/>
    <n v="1403693499"/>
    <d v="2014-06-25T10:51:39"/>
    <n v="8.2191780821917804E-2"/>
    <n v="26"/>
    <n v="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n v="1397076319"/>
    <x v="3498"/>
    <n v="1399668319"/>
    <d v="2014-05-09T20:45:19"/>
    <n v="8.2191780821917804E-2"/>
    <n v="9"/>
    <n v="4"/>
    <x v="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7"/>
    <s v="photobooks"/>
    <n v="1428696605"/>
    <x v="3499"/>
    <n v="1433880605"/>
    <d v="2015-06-09T20:10:05"/>
    <n v="0.16438356164383561"/>
    <n v="10"/>
    <n v="4"/>
    <x v="1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n v="1314124129"/>
    <x v="3500"/>
    <n v="1316716129"/>
    <d v="2011-09-22T18:28:49"/>
    <n v="8.2191780821917804E-2"/>
    <n v="23"/>
    <n v="8"/>
    <x v="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n v="1405196867"/>
    <x v="3501"/>
    <n v="1407788867"/>
    <d v="2014-08-11T20:27:47"/>
    <n v="8.2191780821917804E-2"/>
    <n v="12"/>
    <n v="7"/>
    <x v="2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n v="1425922969"/>
    <x v="3502"/>
    <n v="1428514969"/>
    <d v="2015-04-08T17:42:49"/>
    <n v="8.2191780821917804E-2"/>
    <n v="9"/>
    <n v="3"/>
    <x v="1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n v="1434997018"/>
    <x v="3503"/>
    <n v="1436749200"/>
    <d v="2015-07-13T01:00:00"/>
    <n v="5.5561326737699021E-2"/>
    <n v="22"/>
    <n v="6"/>
    <x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2"/>
    <s v="nonfiction"/>
    <n v="1331320778"/>
    <x v="3504"/>
    <n v="1333909178"/>
    <d v="2012-04-08T18:19:38"/>
    <n v="8.2077625570782894E-2"/>
    <n v="9"/>
    <n v="3"/>
    <x v="7"/>
    <x v="1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2"/>
    <s v="nonfiction"/>
    <n v="1320688391"/>
    <x v="3505"/>
    <n v="1323280391"/>
    <d v="2011-12-07T17:53:11"/>
    <n v="8.2191780821917804E-2"/>
    <n v="7"/>
    <n v="11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n v="1429306520"/>
    <x v="3506"/>
    <n v="1433735400"/>
    <d v="2015-06-08T03:50:00"/>
    <n v="0.14043886352103996"/>
    <n v="17"/>
    <n v="4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n v="1352524767"/>
    <x v="3507"/>
    <n v="1355840400"/>
    <d v="2012-12-18T14:20:00"/>
    <n v="0.10513803272449079"/>
    <n v="10"/>
    <n v="11"/>
    <x v="7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n v="1434650084"/>
    <x v="3508"/>
    <n v="1435808400"/>
    <d v="2015-07-02T03:40:00"/>
    <n v="3.6729959411465257E-2"/>
    <n v="18"/>
    <n v="6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7"/>
    <s v="photobooks"/>
    <n v="1461527631"/>
    <x v="3509"/>
    <n v="1464040800"/>
    <d v="2016-05-23T22:00:00"/>
    <n v="7.9692066210056561E-2"/>
    <n v="24"/>
    <n v="4"/>
    <x v="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8"/>
    <s v="musical"/>
    <n v="1454460673"/>
    <x v="3510"/>
    <n v="1459641073"/>
    <d v="2016-04-02T23:51:13"/>
    <n v="0.16426940639268078"/>
    <n v="3"/>
    <n v="2"/>
    <x v="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8"/>
    <s v="spaces"/>
    <n v="1406087055"/>
    <x v="3511"/>
    <n v="1408679055"/>
    <d v="2014-08-22T03:44:15"/>
    <n v="8.2191780821917804E-2"/>
    <n v="23"/>
    <n v="7"/>
    <x v="2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n v="1360222119"/>
    <x v="3512"/>
    <n v="1362814119"/>
    <d v="2013-03-09T07:28:39"/>
    <n v="8.2191780821917804E-2"/>
    <n v="7"/>
    <n v="2"/>
    <x v="5"/>
    <x v="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5"/>
    <s v="tabletop games"/>
    <n v="1444911600"/>
    <x v="3513"/>
    <n v="1447507200"/>
    <d v="2015-11-14T13:20:00"/>
    <n v="8.2305936073052713E-2"/>
    <n v="15"/>
    <n v="10"/>
    <x v="1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n v="1415193366"/>
    <x v="3514"/>
    <n v="1420377366"/>
    <d v="2015-01-04T13:16:06"/>
    <n v="0.16438356164383561"/>
    <n v="5"/>
    <n v="11"/>
    <x v="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8"/>
    <s v="plays"/>
    <n v="1485161402"/>
    <x v="3515"/>
    <n v="1487580602"/>
    <d v="2017-02-20T08:50:02"/>
    <n v="7.6712328767123292E-2"/>
    <n v="23"/>
    <n v="1"/>
    <x v="3"/>
    <x v="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n v="1378080409"/>
    <x v="3516"/>
    <n v="1383264000"/>
    <d v="2013-11-01T00:00:00"/>
    <n v="0.16437059233891252"/>
    <n v="2"/>
    <n v="9"/>
    <x v="5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n v="1368057674"/>
    <x v="3517"/>
    <n v="1370649674"/>
    <d v="2013-06-08T00:01:14"/>
    <n v="8.2191780821917804E-2"/>
    <n v="9"/>
    <n v="5"/>
    <x v="5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8"/>
    <s v="plays"/>
    <n v="1411019409"/>
    <x v="3518"/>
    <n v="1412938800"/>
    <d v="2014-10-10T11:00:00"/>
    <n v="6.0863489345511841E-2"/>
    <n v="18"/>
    <n v="9"/>
    <x v="2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n v="1447115761"/>
    <x v="3519"/>
    <n v="1452299761"/>
    <d v="2016-01-09T00:36:01"/>
    <n v="0.16438356164383561"/>
    <n v="10"/>
    <n v="11"/>
    <x v="1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n v="1408940886"/>
    <x v="3520"/>
    <n v="1410755286"/>
    <d v="2014-09-15T04:28:06"/>
    <n v="5.7534246575342465E-2"/>
    <n v="25"/>
    <n v="8"/>
    <x v="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n v="1424730966"/>
    <x v="3521"/>
    <n v="1427319366"/>
    <d v="2015-03-25T21:36:06"/>
    <n v="8.2077625570762966E-2"/>
    <n v="23"/>
    <n v="2"/>
    <x v="1"/>
    <x v="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8"/>
    <s v="musical"/>
    <n v="1402657113"/>
    <x v="3522"/>
    <n v="1405249113"/>
    <d v="2014-07-13T10:58:33"/>
    <n v="8.2191780821917804E-2"/>
    <n v="13"/>
    <n v="6"/>
    <x v="2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n v="1342545994"/>
    <x v="3523"/>
    <n v="1343440800"/>
    <d v="2012-07-28T02:00:00"/>
    <n v="2.8374112125829801E-2"/>
    <n v="17"/>
    <n v="7"/>
    <x v="7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n v="1389891684"/>
    <x v="3524"/>
    <n v="1391706084"/>
    <d v="2014-02-06T17:01:24"/>
    <n v="5.7534246575342465E-2"/>
    <n v="16"/>
    <n v="1"/>
    <x v="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8"/>
    <s v="plays"/>
    <n v="1466185176"/>
    <x v="3525"/>
    <n v="1470034740"/>
    <d v="2016-08-01T06:59:00"/>
    <n v="0.12206887366817881"/>
    <n v="17"/>
    <n v="6"/>
    <x v="0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8"/>
    <s v="plays"/>
    <n v="1323221761"/>
    <x v="3526"/>
    <n v="1326927600"/>
    <d v="2012-01-18T23:00:00"/>
    <n v="0.11751138381532406"/>
    <n v="7"/>
    <n v="12"/>
    <x v="6"/>
    <x v="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n v="1394127585"/>
    <x v="3527"/>
    <n v="1398052740"/>
    <d v="2014-04-21T03:59:00"/>
    <n v="0.12446584855403658"/>
    <n v="6"/>
    <n v="3"/>
    <x v="2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6"/>
    <s v="small batch"/>
    <n v="1448914500"/>
    <x v="3528"/>
    <n v="1451430000"/>
    <d v="2015-12-29T23:00:00"/>
    <n v="7.9765981735146527E-2"/>
    <n v="30"/>
    <n v="11"/>
    <x v="1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2"/>
    <s v="nonfiction"/>
    <n v="1359946188"/>
    <x v="3529"/>
    <n v="1362960000"/>
    <d v="2013-03-11T00:00:00"/>
    <n v="9.5567351598165012E-2"/>
    <n v="4"/>
    <n v="2"/>
    <x v="5"/>
    <x v="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n v="1369193496"/>
    <x v="3530"/>
    <n v="1371785496"/>
    <d v="2013-06-21T03:31:36"/>
    <n v="8.2191780821917804E-2"/>
    <n v="22"/>
    <n v="5"/>
    <x v="5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n v="1365525239"/>
    <x v="3531"/>
    <n v="1368117239"/>
    <d v="2013-05-09T16:33:59"/>
    <n v="8.2191780821917804E-2"/>
    <n v="9"/>
    <n v="4"/>
    <x v="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n v="1399666342"/>
    <x v="3532"/>
    <n v="1402290000"/>
    <d v="2014-06-09T05:00:00"/>
    <n v="8.3195649416541534E-2"/>
    <n v="9"/>
    <n v="5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n v="1284042614"/>
    <x v="3533"/>
    <n v="1287200340"/>
    <d v="2010-10-16T03:39:00"/>
    <n v="0.10013083460173021"/>
    <n v="9"/>
    <n v="9"/>
    <x v="8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n v="1268459318"/>
    <x v="3534"/>
    <n v="1271573940"/>
    <d v="2010-04-18T06:59:00"/>
    <n v="9.8764015728056001E-2"/>
    <n v="13"/>
    <n v="3"/>
    <x v="8"/>
    <x v="1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5"/>
    <s v="tabletop games"/>
    <n v="1406362677"/>
    <x v="3535"/>
    <n v="1408177077"/>
    <d v="2014-08-16T08:17:57"/>
    <n v="5.7534246575342465E-2"/>
    <n v="26"/>
    <n v="7"/>
    <x v="2"/>
    <x v="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n v="1308946136"/>
    <x v="3536"/>
    <n v="1311538136"/>
    <d v="2011-07-24T20:08:56"/>
    <n v="8.2191780821917804E-2"/>
    <n v="24"/>
    <n v="6"/>
    <x v="6"/>
    <x v="3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8"/>
    <s v="plays"/>
    <n v="1452030730"/>
    <x v="3537"/>
    <n v="1453179540"/>
    <d v="2016-01-19T04:59:00"/>
    <n v="3.6428526128871104E-2"/>
    <n v="5"/>
    <n v="1"/>
    <x v="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n v="1474469117"/>
    <x v="3538"/>
    <n v="1476720840"/>
    <d v="2016-10-17T16:14:00"/>
    <n v="7.1401667935045737E-2"/>
    <n v="21"/>
    <n v="9"/>
    <x v="0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7"/>
    <s v="photobooks"/>
    <n v="1443464695"/>
    <x v="3539"/>
    <n v="1445624695"/>
    <d v="2015-10-23T18:24:55"/>
    <n v="6.8493150684931503E-2"/>
    <n v="28"/>
    <n v="9"/>
    <x v="1"/>
    <x v="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n v="1326872367"/>
    <x v="3540"/>
    <n v="1330760367"/>
    <d v="2012-03-03T07:39:27"/>
    <n v="0.12328767123287671"/>
    <n v="18"/>
    <n v="1"/>
    <x v="7"/>
    <x v="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n v="1406908725"/>
    <x v="3541"/>
    <n v="1409500725"/>
    <d v="2014-08-31T15:58:45"/>
    <n v="8.2191780821917804E-2"/>
    <n v="1"/>
    <n v="8"/>
    <x v="2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n v="1445415653"/>
    <x v="3542"/>
    <n v="1450602000"/>
    <d v="2015-12-20T09:00:00"/>
    <n v="0.16445798452561625"/>
    <n v="21"/>
    <n v="10"/>
    <x v="1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n v="1461427938"/>
    <x v="3543"/>
    <n v="1464807420"/>
    <d v="2016-06-01T18:57:00"/>
    <n v="0.10716267123286953"/>
    <n v="23"/>
    <n v="4"/>
    <x v="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n v="1350967535"/>
    <x v="3544"/>
    <n v="1354017600"/>
    <d v="2012-11-27T12:00:00"/>
    <n v="9.6716926686967283E-2"/>
    <n v="23"/>
    <n v="10"/>
    <x v="7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n v="1277433980"/>
    <x v="3545"/>
    <n v="1283562180"/>
    <d v="2010-09-04T01:03:00"/>
    <n v="0.19432394723489654"/>
    <n v="25"/>
    <n v="6"/>
    <x v="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7"/>
    <s v="photobooks"/>
    <n v="1480629819"/>
    <x v="3546"/>
    <n v="1483481019"/>
    <d v="2017-01-03T22:03:39"/>
    <n v="9.0410958904109592E-2"/>
    <n v="1"/>
    <n v="12"/>
    <x v="0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n v="1302036648"/>
    <x v="3547"/>
    <n v="1304628648"/>
    <d v="2011-05-05T20:50:48"/>
    <n v="8.2191780821917804E-2"/>
    <n v="5"/>
    <n v="4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n v="1454337589"/>
    <x v="3548"/>
    <n v="1456444800"/>
    <d v="2016-02-26T00:00:00"/>
    <n v="6.6819222475886855E-2"/>
    <n v="1"/>
    <n v="2"/>
    <x v="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n v="1425891201"/>
    <x v="3549"/>
    <n v="1428483201"/>
    <d v="2015-04-08T08:53:21"/>
    <n v="8.2191780821917804E-2"/>
    <n v="9"/>
    <n v="3"/>
    <x v="1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2"/>
    <s v="nonfiction"/>
    <n v="1436968366"/>
    <x v="3550"/>
    <n v="1441425540"/>
    <d v="2015-09-05T03:59:00"/>
    <n v="0.14133606037545202"/>
    <n v="15"/>
    <n v="7"/>
    <x v="1"/>
    <x v="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8"/>
    <s v="plays"/>
    <n v="1428515462"/>
    <x v="3551"/>
    <n v="1430329862"/>
    <d v="2015-04-29T17:51:02"/>
    <n v="5.7534246575342465E-2"/>
    <n v="8"/>
    <n v="4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n v="1477996325"/>
    <x v="3552"/>
    <n v="1480568340"/>
    <d v="2016-12-01T04:59:00"/>
    <n v="8.1558060629133053E-2"/>
    <n v="1"/>
    <n v="11"/>
    <x v="0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8"/>
    <s v="plays"/>
    <n v="1459528394"/>
    <x v="3553"/>
    <n v="1464712394"/>
    <d v="2016-05-31T16:33:14"/>
    <n v="0.16438356164383561"/>
    <n v="1"/>
    <n v="4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n v="1424669929"/>
    <x v="3554"/>
    <n v="1427011200"/>
    <d v="2015-03-22T08:00:00"/>
    <n v="7.4241216387599701E-2"/>
    <n v="23"/>
    <n v="2"/>
    <x v="1"/>
    <x v="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n v="1304867881"/>
    <x v="3555"/>
    <n v="1307459881"/>
    <d v="2011-06-07T15:18:01"/>
    <n v="8.2191780821917804E-2"/>
    <n v="8"/>
    <n v="5"/>
    <x v="6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n v="1430604395"/>
    <x v="3556"/>
    <n v="1433305800"/>
    <d v="2015-06-03T04:30:00"/>
    <n v="8.5660990613890639E-2"/>
    <n v="2"/>
    <n v="5"/>
    <x v="1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n v="1339704141"/>
    <x v="3557"/>
    <n v="1341028740"/>
    <d v="2012-06-30T03:59:00"/>
    <n v="4.2002758751914372E-2"/>
    <n v="14"/>
    <n v="6"/>
    <x v="7"/>
    <x v="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n v="1466628144"/>
    <x v="3558"/>
    <n v="1469220144"/>
    <d v="2016-07-22T20:42:24"/>
    <n v="8.2191780821917804E-2"/>
    <n v="22"/>
    <n v="6"/>
    <x v="0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n v="1339651143"/>
    <x v="3559"/>
    <n v="1342243143"/>
    <d v="2012-07-14T05:19:03"/>
    <n v="8.2191780821917804E-2"/>
    <n v="14"/>
    <n v="6"/>
    <x v="7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n v="1434931811"/>
    <x v="3560"/>
    <n v="1437620400"/>
    <d v="2015-07-23T03:00:00"/>
    <n v="8.5254597919833627E-2"/>
    <n v="22"/>
    <n v="6"/>
    <x v="1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n v="1462325339"/>
    <x v="3561"/>
    <n v="1464485339"/>
    <d v="2016-05-29T01:28:59"/>
    <n v="6.8493150684931503E-2"/>
    <n v="4"/>
    <n v="5"/>
    <x v="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n v="1326810211"/>
    <x v="3562"/>
    <n v="1331441940"/>
    <d v="2012-03-11T04:59:00"/>
    <n v="0.14687116311517009"/>
    <n v="17"/>
    <n v="1"/>
    <x v="7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n v="1398448389"/>
    <x v="3563"/>
    <n v="1399694340"/>
    <d v="2014-05-10T03:59:00"/>
    <n v="3.9508847031967192E-2"/>
    <n v="25"/>
    <n v="4"/>
    <x v="2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5"/>
    <s v="tabletop games"/>
    <n v="1486565716"/>
    <x v="3564"/>
    <n v="1489157716"/>
    <d v="2017-03-10T14:55:16"/>
    <n v="8.2191780821917804E-2"/>
    <n v="8"/>
    <n v="2"/>
    <x v="3"/>
    <x v="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n v="1316194540"/>
    <x v="3565"/>
    <n v="1318802580"/>
    <d v="2011-10-16T22:03:00"/>
    <n v="8.2700405885327496E-2"/>
    <n v="16"/>
    <n v="9"/>
    <x v="6"/>
    <x v="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n v="1336009346"/>
    <x v="3566"/>
    <n v="1338601346"/>
    <d v="2012-06-02T01:42:26"/>
    <n v="8.2191780821917804E-2"/>
    <n v="3"/>
    <n v="5"/>
    <x v="7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8"/>
    <s v="plays"/>
    <n v="1455063886"/>
    <x v="3567"/>
    <n v="1456876740"/>
    <d v="2016-03-01T23:59:00"/>
    <n v="5.7485223236917966E-2"/>
    <n v="10"/>
    <n v="2"/>
    <x v="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n v="1380238969"/>
    <x v="3568"/>
    <n v="1382658169"/>
    <d v="2013-10-24T23:42:49"/>
    <n v="7.6712328767123292E-2"/>
    <n v="26"/>
    <n v="9"/>
    <x v="5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n v="1352993777"/>
    <x v="3569"/>
    <n v="1355585777"/>
    <d v="2012-12-15T15:36:17"/>
    <n v="8.2191780821917804E-2"/>
    <n v="15"/>
    <n v="11"/>
    <x v="7"/>
    <x v="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n v="1454638202"/>
    <x v="3570"/>
    <n v="1455408000"/>
    <d v="2016-02-14T00:00:00"/>
    <n v="2.4410134449514259E-2"/>
    <n v="5"/>
    <n v="2"/>
    <x v="0"/>
    <x v="4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8"/>
    <s v="plays"/>
    <n v="1478906554"/>
    <x v="3571"/>
    <n v="1481066554"/>
    <d v="2016-12-06T23:22:34"/>
    <n v="6.8493150684931503E-2"/>
    <n v="11"/>
    <n v="11"/>
    <x v="0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8"/>
    <s v="plays"/>
    <n v="1431447137"/>
    <x v="3572"/>
    <n v="1434039137"/>
    <d v="2015-06-11T16:12:17"/>
    <n v="8.2191780821917804E-2"/>
    <n v="12"/>
    <n v="5"/>
    <x v="1"/>
    <x v="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8"/>
    <s v="plays"/>
    <n v="1402079466"/>
    <x v="3573"/>
    <n v="1404671466"/>
    <d v="2014-07-06T18:31:06"/>
    <n v="8.2191780821917804E-2"/>
    <n v="6"/>
    <n v="6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n v="1302033140"/>
    <x v="3574"/>
    <n v="1309809140"/>
    <d v="2011-07-04T19:52:20"/>
    <n v="0.24657534246575341"/>
    <n v="5"/>
    <n v="4"/>
    <x v="6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8"/>
    <s v="plays"/>
    <n v="1446670765"/>
    <x v="3575"/>
    <n v="1449089965"/>
    <d v="2015-12-02T20:59:25"/>
    <n v="7.6712328767123292E-2"/>
    <n v="4"/>
    <n v="11"/>
    <x v="1"/>
    <x v="6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8"/>
    <s v="plays"/>
    <n v="1435667422"/>
    <x v="3576"/>
    <n v="1438259422"/>
    <d v="2015-07-30T12:30:22"/>
    <n v="8.2191780821917804E-2"/>
    <n v="30"/>
    <n v="6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n v="1457539235"/>
    <x v="3577"/>
    <n v="1460127635"/>
    <d v="2016-04-08T15:00:35"/>
    <n v="8.2077625570762966E-2"/>
    <n v="9"/>
    <n v="3"/>
    <x v="0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n v="1482160597"/>
    <x v="3578"/>
    <n v="1484752597"/>
    <d v="2017-01-18T15:16:37"/>
    <n v="8.2191780821917804E-2"/>
    <n v="19"/>
    <n v="12"/>
    <x v="0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n v="1379336503"/>
    <x v="3579"/>
    <n v="1381928503"/>
    <d v="2013-10-16T13:01:43"/>
    <n v="8.2191780821917804E-2"/>
    <n v="16"/>
    <n v="9"/>
    <x v="5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7"/>
    <s v="photobooks"/>
    <n v="1410983739"/>
    <x v="3580"/>
    <n v="1413575739"/>
    <d v="2014-10-17T19:55:39"/>
    <n v="8.2191780821917804E-2"/>
    <n v="17"/>
    <n v="9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n v="1475248279"/>
    <x v="3581"/>
    <n v="1477710000"/>
    <d v="2016-10-29T03:00:00"/>
    <n v="7.8060660832075163E-2"/>
    <n v="30"/>
    <n v="9"/>
    <x v="0"/>
    <x v="7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8"/>
    <s v="plays"/>
    <n v="1438575586"/>
    <x v="3582"/>
    <n v="1441167586"/>
    <d v="2015-09-02T04:19:46"/>
    <n v="8.2191780821917804E-2"/>
    <n v="3"/>
    <n v="8"/>
    <x v="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n v="1360866467"/>
    <x v="3583"/>
    <n v="1363458467"/>
    <d v="2013-03-16T18:27:47"/>
    <n v="8.2191780821917804E-2"/>
    <n v="14"/>
    <n v="2"/>
    <x v="5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8"/>
    <s v="plays"/>
    <n v="1399998418"/>
    <x v="3584"/>
    <n v="1402901940"/>
    <d v="2014-06-16T06:59:00"/>
    <n v="9.2070078640284769E-2"/>
    <n v="13"/>
    <n v="5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n v="1459545276"/>
    <x v="3585"/>
    <n v="1464729276"/>
    <d v="2016-05-31T21:14:36"/>
    <n v="0.16438356164383561"/>
    <n v="1"/>
    <n v="4"/>
    <x v="0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n v="1409090013"/>
    <x v="3586"/>
    <n v="1410904413"/>
    <d v="2014-09-16T21:53:33"/>
    <n v="5.7534246575342465E-2"/>
    <n v="26"/>
    <n v="8"/>
    <x v="2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n v="1427320341"/>
    <x v="3587"/>
    <n v="1429912341"/>
    <d v="2015-04-24T21:52:21"/>
    <n v="8.2191780821917804E-2"/>
    <n v="25"/>
    <n v="3"/>
    <x v="1"/>
    <x v="1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n v="1462285182"/>
    <x v="3588"/>
    <n v="1463353200"/>
    <d v="2016-05-15T23:00:00"/>
    <n v="3.386662861490574E-2"/>
    <n v="3"/>
    <n v="5"/>
    <x v="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n v="1414872488"/>
    <x v="3589"/>
    <n v="1420060088"/>
    <d v="2014-12-31T21:08:08"/>
    <n v="0.16449771689497053"/>
    <n v="1"/>
    <n v="11"/>
    <x v="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8"/>
    <s v="plays"/>
    <n v="1424727712"/>
    <x v="3590"/>
    <n v="1427860740"/>
    <d v="2015-04-01T03:59:00"/>
    <n v="9.9347666159315257E-2"/>
    <n v="23"/>
    <n v="2"/>
    <x v="1"/>
    <x v="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8"/>
    <s v="plays"/>
    <n v="1421081857"/>
    <x v="3591"/>
    <n v="1423720740"/>
    <d v="2015-02-12T05:59:00"/>
    <n v="8.3678430999483286E-2"/>
    <n v="12"/>
    <n v="1"/>
    <x v="1"/>
    <x v="9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n v="1326217444"/>
    <x v="3592"/>
    <n v="1328377444"/>
    <d v="2012-02-04T17:44:04"/>
    <n v="6.8493150684931503E-2"/>
    <n v="10"/>
    <n v="1"/>
    <x v="7"/>
    <x v="9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n v="1311963128"/>
    <x v="3593"/>
    <n v="1312642800"/>
    <d v="2011-08-06T15:00:00"/>
    <n v="2.155225773719506E-2"/>
    <n v="29"/>
    <n v="7"/>
    <x v="6"/>
    <x v="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5"/>
    <s v="tabletop games"/>
    <n v="1327767423"/>
    <x v="3594"/>
    <n v="1330359423"/>
    <d v="2012-02-27T16:17:03"/>
    <n v="8.2191780821917804E-2"/>
    <n v="28"/>
    <n v="1"/>
    <x v="7"/>
    <x v="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8"/>
    <s v="plays"/>
    <n v="1425908988"/>
    <x v="3595"/>
    <n v="1428068988"/>
    <d v="2015-04-03T13:49:48"/>
    <n v="6.8493150684931503E-2"/>
    <n v="9"/>
    <n v="3"/>
    <x v="1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8"/>
    <s v="plays"/>
    <n v="1456189973"/>
    <x v="3596"/>
    <n v="1457914373"/>
    <d v="2016-03-14T00:12:53"/>
    <n v="5.46803652968103E-2"/>
    <n v="23"/>
    <n v="2"/>
    <x v="0"/>
    <x v="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n v="1468444125"/>
    <x v="3597"/>
    <n v="1471849140"/>
    <d v="2016-08-22T06:59:00"/>
    <n v="0.10797231735160083"/>
    <n v="13"/>
    <n v="7"/>
    <x v="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n v="1436885440"/>
    <x v="3598"/>
    <n v="1440082240"/>
    <d v="2015-08-20T14:50:40"/>
    <n v="0.10136986301369863"/>
    <n v="14"/>
    <n v="7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n v="1451409392"/>
    <x v="3599"/>
    <n v="1453569392"/>
    <d v="2016-01-23T17:16:32"/>
    <n v="6.8493150684931503E-2"/>
    <n v="29"/>
    <n v="12"/>
    <x v="1"/>
    <x v="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n v="1378722437"/>
    <x v="3600"/>
    <n v="1381314437"/>
    <d v="2013-10-09T10:27:17"/>
    <n v="8.2191780821917804E-2"/>
    <n v="9"/>
    <n v="9"/>
    <x v="5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8"/>
    <s v="plays"/>
    <n v="1435921992"/>
    <x v="3601"/>
    <n v="1438531200"/>
    <d v="2015-08-02T16:00:00"/>
    <n v="8.2737442922390908E-2"/>
    <n v="3"/>
    <n v="7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n v="1444913817"/>
    <x v="3602"/>
    <n v="1446731817"/>
    <d v="2015-11-05T13:56:57"/>
    <n v="5.764840182649731E-2"/>
    <n v="15"/>
    <n v="10"/>
    <x v="1"/>
    <x v="1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n v="1417188026"/>
    <x v="3603"/>
    <n v="1419780026"/>
    <d v="2014-12-28T15:20:26"/>
    <n v="8.2191780821917804E-2"/>
    <n v="28"/>
    <n v="11"/>
    <x v="2"/>
    <x v="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n v="1425540125"/>
    <x v="3604"/>
    <n v="1428128525"/>
    <d v="2015-04-04T06:22:05"/>
    <n v="8.2077625570762966E-2"/>
    <n v="5"/>
    <n v="3"/>
    <x v="1"/>
    <x v="1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8"/>
    <s v="plays"/>
    <n v="1403878645"/>
    <x v="3605"/>
    <n v="1406470645"/>
    <d v="2014-07-27T14:17:25"/>
    <n v="8.2191780821917804E-2"/>
    <n v="27"/>
    <n v="6"/>
    <x v="2"/>
    <x v="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n v="1485872683"/>
    <x v="3606"/>
    <n v="1488464683"/>
    <d v="2017-03-02T14:24:43"/>
    <n v="8.2191780821917804E-2"/>
    <n v="31"/>
    <n v="1"/>
    <x v="3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8"/>
    <s v="plays"/>
    <n v="1434440227"/>
    <x v="3607"/>
    <n v="1436562000"/>
    <d v="2015-07-10T21:00:00"/>
    <n v="6.7280980466772514E-2"/>
    <n v="16"/>
    <n v="6"/>
    <x v="1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n v="1331774434"/>
    <x v="3608"/>
    <n v="1336751220"/>
    <d v="2012-05-11T15:47:00"/>
    <n v="0.15781284880771362"/>
    <n v="15"/>
    <n v="3"/>
    <x v="7"/>
    <x v="1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n v="1296651427"/>
    <x v="3609"/>
    <n v="1299243427"/>
    <d v="2011-03-04T12:57:07"/>
    <n v="8.2191780821917804E-2"/>
    <n v="2"/>
    <n v="2"/>
    <x v="6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n v="1331060420"/>
    <x v="3610"/>
    <n v="1333648820"/>
    <d v="2012-04-05T18:00:20"/>
    <n v="8.2077625570762966E-2"/>
    <n v="6"/>
    <n v="3"/>
    <x v="7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8"/>
    <s v="musical"/>
    <n v="1409884821"/>
    <x v="3611"/>
    <n v="1411790400"/>
    <d v="2014-09-27T04:00:00"/>
    <n v="6.04255136986118E-2"/>
    <n v="5"/>
    <n v="9"/>
    <x v="2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8"/>
    <s v="spaces"/>
    <n v="1487329292"/>
    <x v="3612"/>
    <n v="1488538892"/>
    <d v="2017-03-03T11:01:32"/>
    <n v="3.8356164383561646E-2"/>
    <n v="17"/>
    <n v="2"/>
    <x v="3"/>
    <x v="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8"/>
    <s v="plays"/>
    <n v="1433518717"/>
    <x v="3613"/>
    <n v="1436110717"/>
    <d v="2015-07-05T15:38:37"/>
    <n v="8.2191780821917804E-2"/>
    <n v="5"/>
    <n v="6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n v="1450880854"/>
    <x v="3614"/>
    <n v="1454277540"/>
    <d v="2016-01-31T21:59:00"/>
    <n v="0.10770820649416499"/>
    <n v="23"/>
    <n v="12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n v="1441339242"/>
    <x v="3615"/>
    <n v="1444525200"/>
    <d v="2015-10-11T01:00:00"/>
    <n v="0.10102606544901828"/>
    <n v="4"/>
    <n v="9"/>
    <x v="1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2"/>
    <s v="nonfiction"/>
    <n v="1325432091"/>
    <x v="3616"/>
    <n v="1327851291"/>
    <d v="2012-01-29T15:34:51"/>
    <n v="7.6712328767123292E-2"/>
    <n v="1"/>
    <n v="1"/>
    <x v="7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n v="1431718575"/>
    <x v="3617"/>
    <n v="1435352400"/>
    <d v="2015-06-26T21:00:00"/>
    <n v="0.11522783485539449"/>
    <n v="15"/>
    <n v="5"/>
    <x v="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n v="1426528418"/>
    <x v="3618"/>
    <n v="1429138740"/>
    <d v="2015-04-15T22:59:00"/>
    <n v="8.2772767630645727E-2"/>
    <n v="16"/>
    <n v="3"/>
    <x v="1"/>
    <x v="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8"/>
    <s v="plays"/>
    <n v="1446401372"/>
    <x v="3619"/>
    <n v="1448229600"/>
    <d v="2015-11-22T22:00:00"/>
    <n v="5.7972729578893316E-2"/>
    <n v="1"/>
    <n v="11"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n v="1478685915"/>
    <x v="3620"/>
    <n v="1480028400"/>
    <d v="2016-11-24T23:00:00"/>
    <n v="4.2569920091294962E-2"/>
    <n v="9"/>
    <n v="11"/>
    <x v="0"/>
    <x v="6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6"/>
    <s v="small batch"/>
    <n v="1405728490"/>
    <x v="3621"/>
    <n v="1408320490"/>
    <d v="2014-08-18T00:08:10"/>
    <n v="8.2191780821917804E-2"/>
    <n v="19"/>
    <n v="7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n v="1357088939"/>
    <x v="3622"/>
    <n v="1359680939"/>
    <d v="2013-02-01T01:08:59"/>
    <n v="8.2191780821917804E-2"/>
    <n v="2"/>
    <n v="1"/>
    <x v="5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8"/>
    <s v="plays"/>
    <n v="1401470811"/>
    <x v="3623"/>
    <n v="1402334811"/>
    <d v="2014-06-09T17:26:51"/>
    <n v="2.7397260273972601E-2"/>
    <n v="30"/>
    <n v="5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n v="1451277473"/>
    <x v="3624"/>
    <n v="1454349600"/>
    <d v="2016-02-01T18:00:00"/>
    <n v="9.7416508117709022E-2"/>
    <n v="28"/>
    <n v="12"/>
    <x v="1"/>
    <x v="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n v="1484070735"/>
    <x v="3625"/>
    <n v="1488390735"/>
    <d v="2017-03-01T17:52:15"/>
    <n v="0.13698630136986301"/>
    <n v="10"/>
    <n v="1"/>
    <x v="3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n v="1353005528"/>
    <x v="3626"/>
    <n v="1355597528"/>
    <d v="2012-12-15T18:52:08"/>
    <n v="8.2191780821917804E-2"/>
    <n v="15"/>
    <n v="11"/>
    <x v="7"/>
    <x v="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n v="1337887451"/>
    <x v="3627"/>
    <n v="1339701851"/>
    <d v="2012-06-14T19:24:11"/>
    <n v="5.7534246575342465E-2"/>
    <n v="24"/>
    <n v="5"/>
    <x v="7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7"/>
    <s v="photobooks"/>
    <n v="1457913777"/>
    <x v="3628"/>
    <n v="1462161540"/>
    <d v="2016-05-02T03:59:00"/>
    <n v="0.13469568112634253"/>
    <n v="14"/>
    <n v="3"/>
    <x v="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n v="1434828934"/>
    <x v="3629"/>
    <n v="1437420934"/>
    <d v="2015-07-20T19:35:34"/>
    <n v="8.2191780821917804E-2"/>
    <n v="20"/>
    <n v="6"/>
    <x v="1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n v="1455773623"/>
    <x v="3630"/>
    <n v="1458362023"/>
    <d v="2016-03-19T04:33:43"/>
    <n v="8.2077625570762966E-2"/>
    <n v="18"/>
    <n v="2"/>
    <x v="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n v="1324243985"/>
    <x v="3631"/>
    <n v="1326835985"/>
    <d v="2012-01-17T21:33:05"/>
    <n v="8.2191780821917804E-2"/>
    <n v="18"/>
    <n v="12"/>
    <x v="6"/>
    <x v="8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n v="1468495957"/>
    <x v="3632"/>
    <n v="1471087957"/>
    <d v="2016-08-13T11:32:37"/>
    <n v="8.2191780821917804E-2"/>
    <n v="14"/>
    <n v="7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n v="1264565507"/>
    <x v="3633"/>
    <n v="1271994660"/>
    <d v="2010-04-23T03:51:00"/>
    <n v="0.2355768962455467"/>
    <n v="27"/>
    <n v="1"/>
    <x v="8"/>
    <x v="9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7"/>
    <s v="photobooks"/>
    <n v="1441032457"/>
    <x v="3634"/>
    <n v="1443826980"/>
    <d v="2015-10-02T23:03:00"/>
    <n v="8.8613743023836844E-2"/>
    <n v="31"/>
    <n v="8"/>
    <x v="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8"/>
    <s v="plays"/>
    <n v="1425224391"/>
    <x v="3635"/>
    <n v="1428390000"/>
    <d v="2015-04-07T07:00:00"/>
    <n v="0.10038080289194437"/>
    <n v="1"/>
    <n v="3"/>
    <x v="1"/>
    <x v="1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n v="1380470188"/>
    <x v="3636"/>
    <n v="1383332400"/>
    <d v="2013-11-01T19:00:00"/>
    <n v="9.0760147133431474E-2"/>
    <n v="29"/>
    <n v="9"/>
    <x v="5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n v="1429638988"/>
    <x v="3637"/>
    <n v="1432230988"/>
    <d v="2015-05-21T17:56:28"/>
    <n v="8.2191780821917804E-2"/>
    <n v="21"/>
    <n v="4"/>
    <x v="1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n v="1462307652"/>
    <x v="3638"/>
    <n v="1463529600"/>
    <d v="2016-05-18T00:00:00"/>
    <n v="3.8747716894969725E-2"/>
    <n v="3"/>
    <n v="5"/>
    <x v="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n v="1356110480"/>
    <x v="3639"/>
    <n v="1358702480"/>
    <d v="2013-01-20T17:21:20"/>
    <n v="8.2191780821917804E-2"/>
    <n v="21"/>
    <n v="12"/>
    <x v="7"/>
    <x v="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n v="1349892427"/>
    <x v="3640"/>
    <n v="1352488027"/>
    <d v="2012-11-09T19:07:07"/>
    <n v="8.2305936073072655E-2"/>
    <n v="10"/>
    <n v="10"/>
    <x v="7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8"/>
    <s v="plays"/>
    <n v="1404308883"/>
    <x v="3641"/>
    <n v="1404522000"/>
    <d v="2014-07-05T01:00:00"/>
    <n v="6.757895738202983E-3"/>
    <n v="2"/>
    <n v="7"/>
    <x v="2"/>
    <x v="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5"/>
    <s v="tabletop games"/>
    <n v="1431453687"/>
    <x v="3642"/>
    <n v="1434045687"/>
    <d v="2015-06-11T18:01:27"/>
    <n v="8.2191780821917804E-2"/>
    <n v="12"/>
    <n v="5"/>
    <x v="1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8"/>
    <s v="spaces"/>
    <n v="1468895925"/>
    <x v="3643"/>
    <n v="1471487925"/>
    <d v="2016-08-18T02:38:45"/>
    <n v="8.2191780821917804E-2"/>
    <n v="19"/>
    <n v="7"/>
    <x v="0"/>
    <x v="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8"/>
    <s v="spaces"/>
    <n v="1410534636"/>
    <x v="3644"/>
    <n v="1415722236"/>
    <d v="2014-11-11T16:10:36"/>
    <n v="0.16449771689497053"/>
    <n v="12"/>
    <n v="9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n v="1413922018"/>
    <x v="3645"/>
    <n v="1417813618"/>
    <d v="2014-12-05T21:06:58"/>
    <n v="0.12340182648401161"/>
    <n v="21"/>
    <n v="10"/>
    <x v="2"/>
    <x v="1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n v="1423609112"/>
    <x v="3646"/>
    <n v="1426197512"/>
    <d v="2015-03-12T21:58:32"/>
    <n v="8.2077625570762966E-2"/>
    <n v="10"/>
    <n v="2"/>
    <x v="1"/>
    <x v="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5"/>
    <s v="tabletop games"/>
    <n v="1442311198"/>
    <x v="3647"/>
    <n v="1444903198"/>
    <d v="2015-10-15T09:59:58"/>
    <n v="8.2191780821917804E-2"/>
    <n v="15"/>
    <n v="9"/>
    <x v="1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n v="1485146622"/>
    <x v="3648"/>
    <n v="1487738622"/>
    <d v="2017-02-22T04:43:42"/>
    <n v="8.2191780821917804E-2"/>
    <n v="23"/>
    <n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2"/>
    <s v="nonfiction"/>
    <n v="1369705751"/>
    <x v="3649"/>
    <n v="1372297751"/>
    <d v="2013-06-27T01:49:11"/>
    <n v="8.2191780821917804E-2"/>
    <n v="28"/>
    <n v="5"/>
    <x v="5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n v="1330394274"/>
    <x v="3650"/>
    <n v="1335574674"/>
    <d v="2012-04-28T00:57:54"/>
    <n v="0.16426940639270071"/>
    <n v="28"/>
    <n v="2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n v="1361483538"/>
    <x v="3651"/>
    <n v="1365367938"/>
    <d v="2013-04-07T20:52:18"/>
    <n v="0.12317351598174181"/>
    <n v="21"/>
    <n v="2"/>
    <x v="5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n v="1444699549"/>
    <x v="3652"/>
    <n v="1445921940"/>
    <d v="2015-10-27T04:59:00"/>
    <n v="3.8761764332833092E-2"/>
    <n v="13"/>
    <n v="10"/>
    <x v="1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n v="1473218804"/>
    <x v="3653"/>
    <n v="1478402804"/>
    <d v="2016-11-06T03:26:44"/>
    <n v="0.16438356164383561"/>
    <n v="7"/>
    <n v="9"/>
    <x v="0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n v="1332435685"/>
    <x v="3654"/>
    <n v="1334610000"/>
    <d v="2012-04-16T21:00:00"/>
    <n v="6.8947076357180281E-2"/>
    <n v="22"/>
    <n v="3"/>
    <x v="7"/>
    <x v="1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n v="1460482501"/>
    <x v="3655"/>
    <n v="1463333701"/>
    <d v="2016-05-15T17:35:01"/>
    <n v="9.0410958904109592E-2"/>
    <n v="12"/>
    <n v="4"/>
    <x v="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7"/>
    <s v="photobooks"/>
    <n v="1477368867"/>
    <x v="3656"/>
    <n v="1479952800"/>
    <d v="2016-11-24T02:00:00"/>
    <n v="8.1935977929970247E-2"/>
    <n v="25"/>
    <n v="10"/>
    <x v="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n v="1332182049"/>
    <x v="3657"/>
    <n v="1335564000"/>
    <d v="2012-04-27T22:00:00"/>
    <n v="0.10724096270927949"/>
    <n v="19"/>
    <n v="3"/>
    <x v="7"/>
    <x v="1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n v="1368646357"/>
    <x v="3658"/>
    <n v="1370547157"/>
    <d v="2013-06-06T19:32:37"/>
    <n v="6.0273972602739728E-2"/>
    <n v="15"/>
    <n v="5"/>
    <x v="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n v="1366731491"/>
    <x v="3659"/>
    <n v="1369323491"/>
    <d v="2013-05-23T15:38:11"/>
    <n v="8.2191780821917804E-2"/>
    <n v="23"/>
    <n v="4"/>
    <x v="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8"/>
    <s v="plays"/>
    <n v="1457115427"/>
    <x v="3660"/>
    <n v="1457906400"/>
    <d v="2016-03-13T22:00:00"/>
    <n v="2.5081589294789673E-2"/>
    <n v="4"/>
    <n v="3"/>
    <x v="0"/>
    <x v="1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n v="1457999054"/>
    <x v="3661"/>
    <n v="1461762960"/>
    <d v="2016-04-27T13:16:00"/>
    <n v="0.11935267630643179"/>
    <n v="14"/>
    <n v="3"/>
    <x v="0"/>
    <x v="1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n v="1326994426"/>
    <x v="3662"/>
    <n v="1330018426"/>
    <d v="2012-02-23T17:33:46"/>
    <n v="9.5890410958904104E-2"/>
    <n v="19"/>
    <n v="1"/>
    <x v="7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n v="1392780961"/>
    <x v="3663"/>
    <n v="1397961361"/>
    <d v="2014-04-20T02:36:01"/>
    <n v="0.16426940639270071"/>
    <n v="19"/>
    <n v="2"/>
    <x v="2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n v="1455640559"/>
    <x v="3664"/>
    <n v="1457031600"/>
    <d v="2016-03-03T19:00:00"/>
    <n v="4.4109620750891303E-2"/>
    <n v="16"/>
    <n v="2"/>
    <x v="0"/>
    <x v="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n v="1465345902"/>
    <x v="3665"/>
    <n v="1468618680"/>
    <d v="2016-07-15T21:38:00"/>
    <n v="0.10377910958905226"/>
    <n v="8"/>
    <n v="6"/>
    <x v="0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7"/>
    <s v="photobooks"/>
    <n v="1402931866"/>
    <x v="3666"/>
    <n v="1405523866"/>
    <d v="2014-07-16T15:17:46"/>
    <n v="8.2191780821917804E-2"/>
    <n v="16"/>
    <n v="6"/>
    <x v="2"/>
    <x v="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n v="1347411539"/>
    <x v="3667"/>
    <n v="1350003539"/>
    <d v="2012-10-12T00:58:59"/>
    <n v="8.2191780821917804E-2"/>
    <n v="12"/>
    <n v="9"/>
    <x v="7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8"/>
    <s v="musical"/>
    <n v="1467040769"/>
    <x v="3668"/>
    <n v="1470132180"/>
    <d v="2016-08-02T10:03:00"/>
    <n v="9.8027999746319774E-2"/>
    <n v="27"/>
    <n v="6"/>
    <x v="0"/>
    <x v="3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n v="1396524644"/>
    <x v="3669"/>
    <n v="1397516400"/>
    <d v="2014-04-14T23:00:00"/>
    <n v="3.1448376458656516E-2"/>
    <n v="3"/>
    <n v="4"/>
    <x v="2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n v="1399563953"/>
    <x v="3670"/>
    <n v="1402642740"/>
    <d v="2014-06-13T06:59:00"/>
    <n v="9.7627695332331524E-2"/>
    <n v="8"/>
    <n v="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n v="1357604752"/>
    <x v="3671"/>
    <n v="1362146280"/>
    <d v="2013-03-01T13:58:00"/>
    <n v="0.14401090816843437"/>
    <n v="8"/>
    <n v="1"/>
    <x v="5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n v="1335987789"/>
    <x v="3672"/>
    <n v="1338579789"/>
    <d v="2012-06-01T19:43:09"/>
    <n v="8.2191780821917804E-2"/>
    <n v="2"/>
    <n v="5"/>
    <x v="7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n v="1422809671"/>
    <x v="3673"/>
    <n v="1427990071"/>
    <d v="2015-04-02T15:54:31"/>
    <n v="0.16426940639268078"/>
    <n v="1"/>
    <n v="2"/>
    <x v="1"/>
    <x v="4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n v="1407839054"/>
    <x v="3674"/>
    <n v="1410431054"/>
    <d v="2014-09-11T10:24:14"/>
    <n v="8.2191780821917804E-2"/>
    <n v="12"/>
    <n v="8"/>
    <x v="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n v="1427212918"/>
    <x v="3675"/>
    <n v="1431100918"/>
    <d v="2015-05-08T16:01:58"/>
    <n v="0.12328767123287671"/>
    <n v="24"/>
    <n v="3"/>
    <x v="1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n v="1301950070"/>
    <x v="3676"/>
    <n v="1306296000"/>
    <d v="2011-05-25T04:00:00"/>
    <n v="0.1378085362760044"/>
    <n v="4"/>
    <n v="4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8"/>
    <s v="plays"/>
    <n v="1422656201"/>
    <x v="3677"/>
    <n v="1427414400"/>
    <d v="2015-03-27T00:00:00"/>
    <n v="0.15088150050735885"/>
    <n v="30"/>
    <n v="1"/>
    <x v="1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5"/>
    <s v="tabletop games"/>
    <n v="1486426053"/>
    <x v="3678"/>
    <n v="1487635653"/>
    <d v="2017-02-21T00:07:33"/>
    <n v="3.8356164383561646E-2"/>
    <n v="7"/>
    <n v="2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8"/>
    <s v="plays"/>
    <n v="1404141626"/>
    <x v="3679"/>
    <n v="1406087940"/>
    <d v="2014-07-23T03:59:00"/>
    <n v="6.171721207509806E-2"/>
    <n v="30"/>
    <n v="6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5"/>
    <s v="tabletop games"/>
    <n v="1424997111"/>
    <x v="3680"/>
    <n v="1427585511"/>
    <d v="2015-03-28T23:31:51"/>
    <n v="8.2077625570802837E-2"/>
    <n v="27"/>
    <n v="2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8"/>
    <s v="plays"/>
    <n v="1456789685"/>
    <x v="3681"/>
    <n v="1459378085"/>
    <d v="2016-03-30T22:48:05"/>
    <n v="8.2077625570802837E-2"/>
    <n v="29"/>
    <n v="2"/>
    <x v="0"/>
    <x v="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n v="1319819758"/>
    <x v="3682"/>
    <n v="1325007358"/>
    <d v="2011-12-27T17:35:58"/>
    <n v="0.16449771689497053"/>
    <n v="28"/>
    <n v="10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8"/>
    <s v="plays"/>
    <n v="1448040425"/>
    <x v="3683"/>
    <n v="1450612740"/>
    <d v="2015-12-20T11:59:00"/>
    <n v="8.1567573566699386E-2"/>
    <n v="20"/>
    <n v="1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8"/>
    <s v="plays"/>
    <n v="1463971172"/>
    <x v="3684"/>
    <n v="1465837200"/>
    <d v="2016-06-13T17:00:00"/>
    <n v="5.9171359715879612E-2"/>
    <n v="23"/>
    <n v="5"/>
    <x v="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n v="1363630542"/>
    <x v="3685"/>
    <n v="1366222542"/>
    <d v="2013-04-17T18:15:42"/>
    <n v="8.2191780821917804E-2"/>
    <n v="18"/>
    <n v="3"/>
    <x v="5"/>
    <x v="1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8"/>
    <s v="plays"/>
    <n v="1431230867"/>
    <x v="3686"/>
    <n v="1433055540"/>
    <d v="2015-05-31T06:59:00"/>
    <n v="5.7860001268392358E-2"/>
    <n v="10"/>
    <n v="5"/>
    <x v="1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5"/>
    <s v="tabletop games"/>
    <n v="1421436099"/>
    <x v="3687"/>
    <n v="1423022400"/>
    <d v="2015-02-04T04:00:00"/>
    <n v="5.0301274733656975E-2"/>
    <n v="16"/>
    <n v="1"/>
    <x v="1"/>
    <x v="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8"/>
    <s v="spaces"/>
    <n v="1404797428"/>
    <x v="3688"/>
    <n v="1407549600"/>
    <d v="2014-08-09T02:00:00"/>
    <n v="8.7270801623546432E-2"/>
    <n v="8"/>
    <n v="7"/>
    <x v="2"/>
    <x v="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n v="1385124940"/>
    <x v="3689"/>
    <n v="1389012940"/>
    <d v="2014-01-06T12:55:40"/>
    <n v="0.12328767123287671"/>
    <n v="22"/>
    <n v="11"/>
    <x v="5"/>
    <x v="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5"/>
    <s v="tabletop games"/>
    <n v="1413295358"/>
    <x v="3690"/>
    <n v="1416268800"/>
    <d v="2014-11-18T00:00:00"/>
    <n v="9.4287227295787229E-2"/>
    <n v="14"/>
    <n v="10"/>
    <x v="2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8"/>
    <s v="plays"/>
    <n v="1444219209"/>
    <x v="3691"/>
    <n v="1446814809"/>
    <d v="2015-11-06T13:00:09"/>
    <n v="8.2305936073052713E-2"/>
    <n v="7"/>
    <n v="10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n v="1430467187"/>
    <x v="3692"/>
    <n v="1433059187"/>
    <d v="2015-05-31T07:59:47"/>
    <n v="8.2191780821917804E-2"/>
    <n v="1"/>
    <n v="5"/>
    <x v="1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6"/>
    <s v="small batch"/>
    <n v="1483461409"/>
    <x v="3693"/>
    <n v="1486053409"/>
    <d v="2017-02-02T16:36:49"/>
    <n v="8.2191780821917804E-2"/>
    <n v="3"/>
    <n v="1"/>
    <x v="3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n v="1360177878"/>
    <x v="3694"/>
    <n v="1362337878"/>
    <d v="2013-03-03T19:11:18"/>
    <n v="6.8493150684931503E-2"/>
    <n v="6"/>
    <n v="2"/>
    <x v="5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n v="1401196766"/>
    <x v="3695"/>
    <n v="1403661600"/>
    <d v="2014-06-25T02:00:00"/>
    <n v="7.8159373414512137E-2"/>
    <n v="27"/>
    <n v="5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n v="1343320425"/>
    <x v="3696"/>
    <n v="1346344425"/>
    <d v="2012-08-30T16:33:45"/>
    <n v="9.5890410958904104E-2"/>
    <n v="26"/>
    <n v="7"/>
    <x v="7"/>
    <x v="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n v="1437745060"/>
    <x v="3697"/>
    <n v="1442065060"/>
    <d v="2015-09-12T13:37:40"/>
    <n v="0.13698630136986301"/>
    <n v="24"/>
    <n v="7"/>
    <x v="1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n v="1418654916"/>
    <x v="3698"/>
    <n v="1423838916"/>
    <d v="2015-02-13T14:48:36"/>
    <n v="0.16438356164383561"/>
    <n v="15"/>
    <n v="12"/>
    <x v="2"/>
    <x v="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n v="1458762717"/>
    <x v="3699"/>
    <n v="1461560340"/>
    <d v="2016-04-25T04:59:00"/>
    <n v="8.8712043378981351E-2"/>
    <n v="23"/>
    <n v="3"/>
    <x v="0"/>
    <x v="1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n v="1404822144"/>
    <x v="3700"/>
    <n v="1408278144"/>
    <d v="2014-08-17T12:22:24"/>
    <n v="0.1095890410958904"/>
    <n v="8"/>
    <n v="7"/>
    <x v="2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8"/>
    <s v="plays"/>
    <n v="1430600401"/>
    <x v="3701"/>
    <n v="1433314740"/>
    <d v="2015-06-03T06:59:00"/>
    <n v="8.6071125063439197E-2"/>
    <n v="2"/>
    <n v="5"/>
    <x v="1"/>
    <x v="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7"/>
    <s v="photobooks"/>
    <n v="1456246864"/>
    <x v="3702"/>
    <n v="1458835264"/>
    <d v="2016-03-24T16:01:04"/>
    <n v="8.2077625570782894E-2"/>
    <n v="23"/>
    <n v="2"/>
    <x v="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n v="1344962853"/>
    <x v="3703"/>
    <n v="1347382053"/>
    <d v="2012-09-11T16:47:33"/>
    <n v="7.6712328767123292E-2"/>
    <n v="14"/>
    <n v="8"/>
    <x v="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2"/>
    <s v="nonfiction"/>
    <n v="1354580949"/>
    <x v="3704"/>
    <n v="1358198400"/>
    <d v="2013-01-14T21:20:00"/>
    <n v="0.11470861872147819"/>
    <n v="4"/>
    <n v="12"/>
    <x v="7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n v="1343018807"/>
    <x v="3705"/>
    <n v="1348202807"/>
    <d v="2012-09-21T04:46:47"/>
    <n v="0.16438356164383561"/>
    <n v="23"/>
    <n v="7"/>
    <x v="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n v="1343682681"/>
    <x v="3706"/>
    <n v="1344358860"/>
    <d v="2012-08-07T17:01:00"/>
    <n v="2.1441495433778261E-2"/>
    <n v="30"/>
    <n v="7"/>
    <x v="7"/>
    <x v="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8"/>
    <s v="plays"/>
    <n v="1450819109"/>
    <x v="3707"/>
    <n v="1453411109"/>
    <d v="2016-01-21T21:18:29"/>
    <n v="8.2191780821917804E-2"/>
    <n v="22"/>
    <n v="12"/>
    <x v="1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n v="1347482261"/>
    <x v="3708"/>
    <n v="1350074261"/>
    <d v="2012-10-12T20:37:41"/>
    <n v="8.2191780821917804E-2"/>
    <n v="12"/>
    <n v="9"/>
    <x v="7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n v="1330638829"/>
    <x v="3709"/>
    <n v="1333609140"/>
    <d v="2012-04-05T06:59:00"/>
    <n v="9.4187943937100643E-2"/>
    <n v="1"/>
    <n v="3"/>
    <x v="7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n v="1397571035"/>
    <x v="3710"/>
    <n v="1401459035"/>
    <d v="2014-05-30T14:10:35"/>
    <n v="0.12328767123287671"/>
    <n v="15"/>
    <n v="4"/>
    <x v="2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8"/>
    <s v="plays"/>
    <n v="1440687623"/>
    <x v="3711"/>
    <n v="1443711623"/>
    <d v="2015-10-01T15:00:23"/>
    <n v="9.5890410958904104E-2"/>
    <n v="27"/>
    <n v="8"/>
    <x v="1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n v="1329671572"/>
    <x v="3712"/>
    <n v="1331621940"/>
    <d v="2012-03-13T06:59:00"/>
    <n v="6.1845763571790023E-2"/>
    <n v="19"/>
    <n v="2"/>
    <x v="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n v="1291257298"/>
    <x v="3713"/>
    <n v="1293937200"/>
    <d v="2011-01-02T03:00:00"/>
    <n v="8.4979134956885083E-2"/>
    <n v="2"/>
    <n v="12"/>
    <x v="8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n v="1413674692"/>
    <x v="3714"/>
    <n v="1416270292"/>
    <d v="2014-11-18T00:24:52"/>
    <n v="8.2305936073072655E-2"/>
    <n v="18"/>
    <n v="10"/>
    <x v="2"/>
    <x v="1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n v="1408565860"/>
    <x v="3715"/>
    <n v="1412121600"/>
    <d v="2014-10-01T00:00:00"/>
    <n v="0.11275177574834119"/>
    <n v="20"/>
    <n v="8"/>
    <x v="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8"/>
    <s v="spaces"/>
    <n v="1432325049"/>
    <x v="3716"/>
    <n v="1434917049"/>
    <d v="2015-06-21T20:04:09"/>
    <n v="8.2191780821917804E-2"/>
    <n v="22"/>
    <n v="5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n v="1336482857"/>
    <x v="3717"/>
    <n v="1339074857"/>
    <d v="2012-06-07T13:14:17"/>
    <n v="8.2191780821917804E-2"/>
    <n v="8"/>
    <n v="5"/>
    <x v="7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7"/>
    <s v="photobooks"/>
    <n v="1455516297"/>
    <x v="3718"/>
    <n v="1458104697"/>
    <d v="2016-03-16T05:04:57"/>
    <n v="8.2077625570782894E-2"/>
    <n v="15"/>
    <n v="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n v="1485237096"/>
    <x v="3719"/>
    <n v="1488160860"/>
    <d v="2017-02-27T02:01:00"/>
    <n v="9.2711948249600704E-2"/>
    <n v="24"/>
    <n v="1"/>
    <x v="3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5"/>
    <s v="tabletop games"/>
    <n v="1381778555"/>
    <x v="3720"/>
    <n v="1384374155"/>
    <d v="2013-11-13T20:22:35"/>
    <n v="8.2305936073072655E-2"/>
    <n v="14"/>
    <n v="10"/>
    <x v="5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n v="1464921112"/>
    <x v="3721"/>
    <n v="1467280800"/>
    <d v="2016-06-30T10:00:00"/>
    <n v="7.4825215626592514E-2"/>
    <n v="3"/>
    <n v="6"/>
    <x v="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n v="1419364719"/>
    <x v="3722"/>
    <n v="1424548719"/>
    <d v="2015-02-21T19:58:39"/>
    <n v="0.16438356164383561"/>
    <n v="23"/>
    <n v="12"/>
    <x v="2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8"/>
    <s v="plays"/>
    <n v="1430114384"/>
    <x v="3723"/>
    <n v="1431928784"/>
    <d v="2015-05-18T05:59:44"/>
    <n v="5.7534246575342465E-2"/>
    <n v="27"/>
    <n v="4"/>
    <x v="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2"/>
    <s v="nonfiction"/>
    <n v="1404907429"/>
    <x v="3724"/>
    <n v="1407758629"/>
    <d v="2014-08-11T12:03:49"/>
    <n v="9.0410958904109592E-2"/>
    <n v="9"/>
    <n v="7"/>
    <x v="2"/>
    <x v="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7"/>
    <s v="photobooks"/>
    <n v="1474369513"/>
    <x v="3725"/>
    <n v="1476961513"/>
    <d v="2016-10-20T11:05:13"/>
    <n v="8.2191780821917804E-2"/>
    <n v="20"/>
    <n v="9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n v="1440008439"/>
    <x v="3726"/>
    <n v="1443214800"/>
    <d v="2015-09-25T21:00:00"/>
    <n v="0.1016730403348609"/>
    <n v="19"/>
    <n v="8"/>
    <x v="1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8"/>
    <s v="plays"/>
    <n v="1473953778"/>
    <x v="3727"/>
    <n v="1476632178"/>
    <d v="2016-10-16T15:36:18"/>
    <n v="8.4931506849315067E-2"/>
    <n v="15"/>
    <n v="9"/>
    <x v="0"/>
    <x v="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8"/>
    <s v="plays"/>
    <n v="1401811381"/>
    <x v="3728"/>
    <n v="1404403381"/>
    <d v="2014-07-03T16:03:01"/>
    <n v="8.2191780821917804E-2"/>
    <n v="3"/>
    <n v="6"/>
    <x v="2"/>
    <x v="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n v="1463588109"/>
    <x v="3729"/>
    <n v="1466713620"/>
    <d v="2016-06-23T20:27:00"/>
    <n v="9.9109303652969105E-2"/>
    <n v="18"/>
    <n v="5"/>
    <x v="0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n v="1340233365"/>
    <x v="3730"/>
    <n v="1342825365"/>
    <d v="2012-07-20T23:02:45"/>
    <n v="8.2191780821917804E-2"/>
    <n v="20"/>
    <n v="6"/>
    <x v="7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n v="1375265461"/>
    <x v="3731"/>
    <n v="1380449461"/>
    <d v="2013-09-29T10:11:01"/>
    <n v="0.16438356164383561"/>
    <n v="31"/>
    <n v="7"/>
    <x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n v="1459463808"/>
    <x v="3732"/>
    <n v="1461278208"/>
    <d v="2016-04-21T22:36:48"/>
    <n v="5.7534246575342465E-2"/>
    <n v="31"/>
    <n v="3"/>
    <x v="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8"/>
    <s v="plays"/>
    <n v="1414514153"/>
    <x v="3733"/>
    <n v="1416988740"/>
    <d v="2014-11-26T07:59:00"/>
    <n v="7.8468639015723249E-2"/>
    <n v="28"/>
    <n v="10"/>
    <x v="2"/>
    <x v="1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7"/>
    <s v="photobooks"/>
    <n v="1481129340"/>
    <x v="3734"/>
    <n v="1482943740"/>
    <d v="2016-12-28T16:49:00"/>
    <n v="5.7534246575342465E-2"/>
    <n v="7"/>
    <n v="12"/>
    <x v="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n v="1361858673"/>
    <x v="3735"/>
    <n v="1364447073"/>
    <d v="2013-03-28T05:04:33"/>
    <n v="8.2077625570762966E-2"/>
    <n v="26"/>
    <n v="2"/>
    <x v="5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n v="1458254347"/>
    <x v="3736"/>
    <n v="1460846347"/>
    <d v="2016-04-16T22:39:07"/>
    <n v="8.2191780821917804E-2"/>
    <n v="17"/>
    <n v="3"/>
    <x v="0"/>
    <x v="1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n v="1426133192"/>
    <x v="3737"/>
    <n v="1428725192"/>
    <d v="2015-04-11T04:06:32"/>
    <n v="8.2191780821917804E-2"/>
    <n v="12"/>
    <n v="3"/>
    <x v="1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n v="1431425153"/>
    <x v="3738"/>
    <n v="1434017153"/>
    <d v="2015-06-11T10:05:53"/>
    <n v="8.2191780821917804E-2"/>
    <n v="12"/>
    <n v="5"/>
    <x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7"/>
    <s v="photobooks"/>
    <n v="1415194553"/>
    <x v="3739"/>
    <n v="1417845600"/>
    <d v="2014-12-06T06:00:00"/>
    <n v="8.4064148909177905E-2"/>
    <n v="5"/>
    <n v="11"/>
    <x v="2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n v="1372884587"/>
    <x v="3740"/>
    <n v="1375908587"/>
    <d v="2013-08-07T20:49:47"/>
    <n v="9.5890410958904104E-2"/>
    <n v="3"/>
    <n v="7"/>
    <x v="5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8"/>
    <s v="plays"/>
    <n v="1437214936"/>
    <x v="3741"/>
    <n v="1439806936"/>
    <d v="2015-08-17T10:22:16"/>
    <n v="8.2191780821917804E-2"/>
    <n v="18"/>
    <n v="7"/>
    <x v="1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8"/>
    <s v="plays"/>
    <n v="1428087153"/>
    <x v="3742"/>
    <n v="1430693460"/>
    <d v="2015-05-03T22:51:00"/>
    <n v="8.2645452815851145E-2"/>
    <n v="3"/>
    <n v="4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5"/>
    <s v="tabletop games"/>
    <n v="1325184847"/>
    <x v="3743"/>
    <n v="1327776847"/>
    <d v="2012-01-28T18:54:07"/>
    <n v="8.2191780821917804E-2"/>
    <n v="29"/>
    <n v="12"/>
    <x v="6"/>
    <x v="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8"/>
    <s v="plays"/>
    <n v="1302493760"/>
    <x v="3744"/>
    <n v="1304395140"/>
    <d v="2011-05-03T03:59:00"/>
    <n v="6.0292364282103744E-2"/>
    <n v="11"/>
    <n v="4"/>
    <x v="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n v="1358437958"/>
    <x v="3745"/>
    <n v="1361029958"/>
    <d v="2013-02-16T15:52:38"/>
    <n v="8.2191780821917804E-2"/>
    <n v="17"/>
    <n v="1"/>
    <x v="5"/>
    <x v="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n v="1421786748"/>
    <x v="3746"/>
    <n v="1424378748"/>
    <d v="2015-02-19T20:45:48"/>
    <n v="8.2191780821917804E-2"/>
    <n v="20"/>
    <n v="1"/>
    <x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n v="1446570315"/>
    <x v="3747"/>
    <n v="1449162000"/>
    <d v="2015-12-03T17:00:00"/>
    <n v="8.2181792237440265E-2"/>
    <n v="3"/>
    <n v="11"/>
    <x v="1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n v="1401642425"/>
    <x v="3748"/>
    <n v="1405479600"/>
    <d v="2014-07-16T03:00:00"/>
    <n v="0.1216760210552945"/>
    <n v="1"/>
    <n v="6"/>
    <x v="2"/>
    <x v="3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7"/>
    <s v="photobooks"/>
    <n v="1454688513"/>
    <x v="3749"/>
    <n v="1456416513"/>
    <d v="2016-02-25T16:08:33"/>
    <n v="5.4794520547945202E-2"/>
    <n v="5"/>
    <n v="2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n v="1272692732"/>
    <x v="3750"/>
    <n v="1275368340"/>
    <d v="2010-06-01T04:59:00"/>
    <n v="8.4842973110092201E-2"/>
    <n v="1"/>
    <n v="5"/>
    <x v="8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n v="1474895475"/>
    <x v="3751"/>
    <n v="1476277875"/>
    <d v="2016-10-12T13:11:15"/>
    <n v="4.3835616438356165E-2"/>
    <n v="26"/>
    <n v="9"/>
    <x v="0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7"/>
    <s v="photobooks"/>
    <n v="1433772023"/>
    <x v="3752"/>
    <n v="1436364023"/>
    <d v="2015-07-08T14:00:23"/>
    <n v="8.2191780821917804E-2"/>
    <n v="8"/>
    <n v="6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8"/>
    <s v="spaces"/>
    <n v="1417556262"/>
    <x v="3753"/>
    <n v="1420060920"/>
    <d v="2014-12-31T21:22:00"/>
    <n v="7.9422184170486104E-2"/>
    <n v="2"/>
    <n v="12"/>
    <x v="2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n v="1380556483"/>
    <x v="3754"/>
    <n v="1383062083"/>
    <d v="2013-10-29T15:54:43"/>
    <n v="7.9452054794520555E-2"/>
    <n v="30"/>
    <n v="9"/>
    <x v="5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n v="1428130814"/>
    <x v="3755"/>
    <n v="1430179200"/>
    <d v="2015-04-28T00:00:00"/>
    <n v="6.495389396245814E-2"/>
    <n v="4"/>
    <n v="4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n v="1291428371"/>
    <x v="3756"/>
    <n v="1295647200"/>
    <d v="2011-01-21T22:00:00"/>
    <n v="0.13377819000506114"/>
    <n v="4"/>
    <n v="12"/>
    <x v="8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n v="1415031043"/>
    <x v="3757"/>
    <n v="1417579200"/>
    <d v="2014-12-03T04:00:00"/>
    <n v="8.0801528411991549E-2"/>
    <n v="3"/>
    <n v="11"/>
    <x v="2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n v="1462695073"/>
    <x v="3758"/>
    <n v="1465709400"/>
    <d v="2016-06-12T05:30:00"/>
    <n v="9.5583682141046691E-2"/>
    <n v="8"/>
    <n v="5"/>
    <x v="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n v="1348712513"/>
    <x v="3759"/>
    <n v="1351304513"/>
    <d v="2012-10-27T02:21:53"/>
    <n v="8.2191780821917804E-2"/>
    <n v="27"/>
    <n v="9"/>
    <x v="7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6"/>
    <s v="small batch"/>
    <n v="1477578471"/>
    <x v="3760"/>
    <n v="1480174071"/>
    <d v="2016-11-26T15:27:51"/>
    <n v="8.2305936073072655E-2"/>
    <n v="27"/>
    <n v="10"/>
    <x v="0"/>
    <x v="1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8"/>
    <s v="spaces"/>
    <n v="1468650025"/>
    <x v="3761"/>
    <n v="1471242025"/>
    <d v="2016-08-15T06:20:25"/>
    <n v="8.2191780821917804E-2"/>
    <n v="16"/>
    <n v="7"/>
    <x v="0"/>
    <x v="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n v="1421916830"/>
    <x v="3762"/>
    <n v="1425326400"/>
    <d v="2015-03-02T20:00:00"/>
    <n v="0.10811675545406266"/>
    <n v="22"/>
    <n v="1"/>
    <x v="1"/>
    <x v="9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5"/>
    <s v="tabletop games"/>
    <n v="1362329565"/>
    <x v="3763"/>
    <n v="1364917965"/>
    <d v="2013-04-02T15:52:45"/>
    <n v="8.2077625570782894E-2"/>
    <n v="3"/>
    <n v="3"/>
    <x v="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8"/>
    <s v="plays"/>
    <n v="1409388020"/>
    <x v="3764"/>
    <n v="1411980020"/>
    <d v="2014-09-29T08:40:20"/>
    <n v="8.2191780821917804E-2"/>
    <n v="30"/>
    <n v="8"/>
    <x v="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n v="1458820564"/>
    <x v="3765"/>
    <n v="1462017600"/>
    <d v="2016-04-30T12:00:00"/>
    <n v="0.10137734652460195"/>
    <n v="24"/>
    <n v="3"/>
    <x v="0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n v="1279603955"/>
    <x v="3766"/>
    <n v="1280800740"/>
    <d v="2010-08-03T01:59:00"/>
    <n v="3.7949803399284089E-2"/>
    <n v="20"/>
    <n v="7"/>
    <x v="8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n v="1421362930"/>
    <x v="3767"/>
    <n v="1422658930"/>
    <d v="2015-01-30T23:02:10"/>
    <n v="4.1095890410958902E-2"/>
    <n v="15"/>
    <n v="1"/>
    <x v="1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n v="1442232021"/>
    <x v="3768"/>
    <n v="1444824021"/>
    <d v="2015-10-14T12:00:21"/>
    <n v="8.2191780821917804E-2"/>
    <n v="14"/>
    <n v="9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n v="1363611575"/>
    <x v="3769"/>
    <n v="1366635575"/>
    <d v="2013-04-22T12:59:35"/>
    <n v="9.5890410958904104E-2"/>
    <n v="18"/>
    <n v="3"/>
    <x v="5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8"/>
    <s v="plays"/>
    <n v="1486030352"/>
    <x v="3770"/>
    <n v="1488622352"/>
    <d v="2017-03-04T10:12:32"/>
    <n v="8.2191780821917804E-2"/>
    <n v="2"/>
    <n v="2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8"/>
    <s v="plays"/>
    <n v="1465607738"/>
    <x v="3771"/>
    <n v="1468036800"/>
    <d v="2016-07-09T04:00:00"/>
    <n v="7.7025050735691158E-2"/>
    <n v="11"/>
    <n v="6"/>
    <x v="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n v="1385585434"/>
    <x v="3772"/>
    <n v="1388473200"/>
    <d v="2013-12-31T07:00:00"/>
    <n v="9.1570459157790607E-2"/>
    <n v="27"/>
    <n v="11"/>
    <x v="5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8"/>
    <s v="plays"/>
    <n v="1444164280"/>
    <x v="3773"/>
    <n v="1446759880"/>
    <d v="2015-11-05T21:44:40"/>
    <n v="8.2305936073072655E-2"/>
    <n v="6"/>
    <n v="10"/>
    <x v="1"/>
    <x v="1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n v="1443449265"/>
    <x v="3774"/>
    <n v="1447079520"/>
    <d v="2015-11-09T14:32:00"/>
    <n v="0.11511463089802219"/>
    <n v="28"/>
    <n v="9"/>
    <x v="1"/>
    <x v="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n v="1304770233"/>
    <x v="3775"/>
    <n v="1308110340"/>
    <d v="2011-06-15T03:59:00"/>
    <n v="0.10591409817351545"/>
    <n v="7"/>
    <n v="5"/>
    <x v="6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5"/>
    <s v="tabletop games"/>
    <n v="1375113391"/>
    <x v="3776"/>
    <n v="1378180800"/>
    <d v="2013-09-03T04:00:00"/>
    <n v="9.7266901319121704E-2"/>
    <n v="29"/>
    <n v="7"/>
    <x v="5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n v="1481852119"/>
    <x v="3777"/>
    <n v="1484444119"/>
    <d v="2017-01-15T01:35:19"/>
    <n v="8.2191780821917804E-2"/>
    <n v="16"/>
    <n v="12"/>
    <x v="0"/>
    <x v="8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n v="1340901345"/>
    <x v="3778"/>
    <n v="1344789345"/>
    <d v="2012-08-12T16:35:45"/>
    <n v="0.12328767123287671"/>
    <n v="28"/>
    <n v="6"/>
    <x v="7"/>
    <x v="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8"/>
    <s v="plays"/>
    <n v="1456421530"/>
    <x v="3779"/>
    <n v="1457870400"/>
    <d v="2016-03-13T12:00:00"/>
    <n v="4.5943366311516846E-2"/>
    <n v="25"/>
    <n v="2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8"/>
    <s v="plays"/>
    <n v="1458770384"/>
    <x v="3780"/>
    <n v="1460553480"/>
    <d v="2016-04-13T13:18:00"/>
    <n v="5.6541603247073718E-2"/>
    <n v="23"/>
    <n v="3"/>
    <x v="0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8"/>
    <s v="plays"/>
    <n v="1402929075"/>
    <x v="3781"/>
    <n v="1405521075"/>
    <d v="2014-07-16T14:31:15"/>
    <n v="8.2191780821917804E-2"/>
    <n v="16"/>
    <n v="6"/>
    <x v="2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n v="1418095570"/>
    <x v="3782"/>
    <n v="1420773970"/>
    <d v="2015-01-09T03:26:10"/>
    <n v="8.4931506849315067E-2"/>
    <n v="9"/>
    <n v="12"/>
    <x v="2"/>
    <x v="8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8"/>
    <s v="spaces"/>
    <n v="1427493240"/>
    <x v="3783"/>
    <n v="1432677240"/>
    <d v="2015-05-26T21:54:00"/>
    <n v="0.16438356164383561"/>
    <n v="27"/>
    <n v="3"/>
    <x v="1"/>
    <x v="1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7"/>
    <s v="photobooks"/>
    <n v="1443714800"/>
    <x v="3784"/>
    <n v="1446346800"/>
    <d v="2015-11-01T03:00:00"/>
    <n v="8.3460172501269872E-2"/>
    <n v="1"/>
    <n v="10"/>
    <x v="1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n v="1409195307"/>
    <x v="3785"/>
    <n v="1411787307"/>
    <d v="2014-09-27T03:08:27"/>
    <n v="8.2191780821917804E-2"/>
    <n v="28"/>
    <n v="8"/>
    <x v="2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n v="1423366789"/>
    <x v="3786"/>
    <n v="1425955189"/>
    <d v="2015-03-10T02:39:49"/>
    <n v="8.2077625570802837E-2"/>
    <n v="8"/>
    <n v="2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n v="1332199618"/>
    <x v="3787"/>
    <n v="1335153600"/>
    <d v="2012-04-23T04:00:00"/>
    <n v="9.3670154743778447E-2"/>
    <n v="19"/>
    <n v="3"/>
    <x v="7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6"/>
    <s v="small batch"/>
    <n v="1440650021"/>
    <x v="3788"/>
    <n v="1443242021"/>
    <d v="2015-09-26T04:33:41"/>
    <n v="8.2191780821917804E-2"/>
    <n v="27"/>
    <n v="8"/>
    <x v="1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2"/>
    <s v="nonfiction"/>
    <n v="1341524220"/>
    <x v="3789"/>
    <n v="1343943420"/>
    <d v="2012-08-02T21:37:00"/>
    <n v="7.6712328767123292E-2"/>
    <n v="5"/>
    <n v="7"/>
    <x v="7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n v="1370651181"/>
    <x v="3790"/>
    <n v="1373243181"/>
    <d v="2013-07-08T00:26:21"/>
    <n v="8.2191780821917804E-2"/>
    <n v="8"/>
    <n v="6"/>
    <x v="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n v="1426396797"/>
    <x v="3791"/>
    <n v="1429852797"/>
    <d v="2015-04-24T05:19:57"/>
    <n v="0.1095890410958904"/>
    <n v="15"/>
    <n v="3"/>
    <x v="1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7"/>
    <s v="photobooks"/>
    <n v="1468947138"/>
    <x v="3792"/>
    <n v="1471539138"/>
    <d v="2016-08-18T16:52:18"/>
    <n v="8.2191780821917804E-2"/>
    <n v="19"/>
    <n v="7"/>
    <x v="0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n v="1300996896"/>
    <x v="3793"/>
    <n v="1303675296"/>
    <d v="2011-04-24T20:01:36"/>
    <n v="8.4931506849315067E-2"/>
    <n v="24"/>
    <n v="3"/>
    <x v="6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8"/>
    <s v="plays"/>
    <n v="1457690386"/>
    <x v="3794"/>
    <n v="1459702800"/>
    <d v="2016-04-03T17:00:00"/>
    <n v="6.3813229325213092E-2"/>
    <n v="11"/>
    <n v="3"/>
    <x v="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8"/>
    <s v="plays"/>
    <n v="1449171508"/>
    <x v="3795"/>
    <n v="1451620800"/>
    <d v="2016-01-01T04:00:00"/>
    <n v="7.7666539827513995E-2"/>
    <n v="3"/>
    <n v="12"/>
    <x v="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n v="1309311545"/>
    <x v="3796"/>
    <n v="1311298745"/>
    <d v="2011-07-22T01:39:05"/>
    <n v="6.3013698630136991E-2"/>
    <n v="29"/>
    <n v="6"/>
    <x v="6"/>
    <x v="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n v="1410114375"/>
    <x v="3797"/>
    <n v="1412706375"/>
    <d v="2014-10-07T18:26:15"/>
    <n v="8.2191780821917804E-2"/>
    <n v="7"/>
    <n v="9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n v="1419979544"/>
    <x v="3798"/>
    <n v="1422075540"/>
    <d v="2015-01-24T04:59:00"/>
    <n v="6.6463597158802526E-2"/>
    <n v="30"/>
    <n v="12"/>
    <x v="2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8"/>
    <s v="plays"/>
    <n v="1462252542"/>
    <x v="3799"/>
    <n v="1465527600"/>
    <d v="2016-06-10T03:00:00"/>
    <n v="0.1038514079147717"/>
    <n v="3"/>
    <n v="5"/>
    <x v="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n v="1333494026"/>
    <x v="3800"/>
    <n v="1336086026"/>
    <d v="2012-05-03T23:00:26"/>
    <n v="8.2191780821917804E-2"/>
    <n v="3"/>
    <n v="4"/>
    <x v="7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7"/>
    <s v="photobooks"/>
    <n v="1414610126"/>
    <x v="3801"/>
    <n v="1417402800"/>
    <d v="2014-12-01T03:00:00"/>
    <n v="8.8555111618467755E-2"/>
    <n v="29"/>
    <n v="10"/>
    <x v="2"/>
    <x v="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n v="1349160018"/>
    <x v="3802"/>
    <n v="1351828800"/>
    <d v="2012-11-02T04:00:00"/>
    <n v="8.462652207000583E-2"/>
    <n v="2"/>
    <n v="10"/>
    <x v="7"/>
    <x v="1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8"/>
    <s v="spaces"/>
    <n v="1448756962"/>
    <x v="3803"/>
    <n v="1450673940"/>
    <d v="2015-12-21T04:59:00"/>
    <n v="6.0786973617449468E-2"/>
    <n v="29"/>
    <n v="11"/>
    <x v="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n v="1267220191"/>
    <x v="3804"/>
    <n v="1272480540"/>
    <d v="2010-04-28T18:49:00"/>
    <n v="0.16680457255201436"/>
    <n v="26"/>
    <n v="2"/>
    <x v="8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n v="1395885518"/>
    <x v="3805"/>
    <n v="1398477518"/>
    <d v="2014-04-26T01:58:38"/>
    <n v="8.2191780821917804E-2"/>
    <n v="27"/>
    <n v="3"/>
    <x v="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n v="1287379460"/>
    <x v="3806"/>
    <n v="1289975060"/>
    <d v="2010-11-17T06:24:20"/>
    <n v="8.2305936073052713E-2"/>
    <n v="18"/>
    <n v="10"/>
    <x v="8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2"/>
    <s v="nonfiction"/>
    <n v="1364996645"/>
    <x v="3807"/>
    <n v="1367588645"/>
    <d v="2013-05-03T13:44:05"/>
    <n v="8.2191780821917804E-2"/>
    <n v="3"/>
    <n v="4"/>
    <x v="5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n v="1424474452"/>
    <x v="3808"/>
    <n v="1427062852"/>
    <d v="2015-03-22T22:20:52"/>
    <n v="8.2077625570782894E-2"/>
    <n v="20"/>
    <n v="2"/>
    <x v="1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7"/>
    <s v="photobooks"/>
    <n v="1467358427"/>
    <x v="3809"/>
    <n v="1470506400"/>
    <d v="2016-08-06T18:00:00"/>
    <n v="9.9821569000519111E-2"/>
    <n v="1"/>
    <n v="7"/>
    <x v="0"/>
    <x v="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n v="1428124283"/>
    <x v="3810"/>
    <n v="1429938683"/>
    <d v="2015-04-25T05:11:23"/>
    <n v="5.7534246575342465E-2"/>
    <n v="4"/>
    <n v="4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n v="1460914253"/>
    <x v="3811"/>
    <n v="1462914000"/>
    <d v="2016-05-10T21:00:00"/>
    <n v="6.3411561390169749E-2"/>
    <n v="17"/>
    <n v="4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5"/>
    <s v="tabletop games"/>
    <n v="1462543114"/>
    <x v="3812"/>
    <n v="1463972400"/>
    <d v="2016-05-23T03:00:00"/>
    <n v="4.5322361745319825E-2"/>
    <n v="6"/>
    <n v="5"/>
    <x v="0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n v="1345828548"/>
    <x v="3813"/>
    <n v="1348420548"/>
    <d v="2012-09-23T17:15:48"/>
    <n v="8.2191780821917804E-2"/>
    <n v="24"/>
    <n v="8"/>
    <x v="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8"/>
    <s v="plays"/>
    <n v="1413016216"/>
    <x v="3814"/>
    <n v="1416211140"/>
    <d v="2014-11-17T07:59:00"/>
    <n v="0.10131037544394518"/>
    <n v="11"/>
    <n v="10"/>
    <x v="2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n v="1359468915"/>
    <x v="3815"/>
    <n v="1362060915"/>
    <d v="2013-02-28T14:15:15"/>
    <n v="8.2191780821917804E-2"/>
    <n v="29"/>
    <n v="1"/>
    <x v="5"/>
    <x v="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n v="1436810422"/>
    <x v="3816"/>
    <n v="1440266422"/>
    <d v="2015-08-22T18:00:22"/>
    <n v="0.1095890410958904"/>
    <n v="13"/>
    <n v="7"/>
    <x v="1"/>
    <x v="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6"/>
    <s v="small batch"/>
    <n v="1485471839"/>
    <x v="3817"/>
    <n v="1488063839"/>
    <d v="2017-02-25T23:03:59"/>
    <n v="8.2191780821917804E-2"/>
    <n v="26"/>
    <n v="1"/>
    <x v="3"/>
    <x v="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n v="1391477450"/>
    <x v="3818"/>
    <n v="1394233140"/>
    <d v="2014-03-07T22:59:00"/>
    <n v="8.7382356671748804E-2"/>
    <n v="4"/>
    <n v="2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n v="1476189427"/>
    <x v="3819"/>
    <n v="1478785027"/>
    <d v="2016-11-10T13:37:07"/>
    <n v="8.2305936073052713E-2"/>
    <n v="11"/>
    <n v="10"/>
    <x v="0"/>
    <x v="1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n v="1458758750"/>
    <x v="3820"/>
    <n v="1461177950"/>
    <d v="2016-04-20T18:45:50"/>
    <n v="7.6712328767123292E-2"/>
    <n v="23"/>
    <n v="3"/>
    <x v="0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2"/>
    <s v="nonfiction"/>
    <n v="1370393760"/>
    <x v="3821"/>
    <n v="1372985760"/>
    <d v="2013-07-05T00:56:00"/>
    <n v="8.2191780821917804E-2"/>
    <n v="5"/>
    <n v="6"/>
    <x v="5"/>
    <x v="3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n v="1422463079"/>
    <x v="3822"/>
    <n v="1425055079"/>
    <d v="2015-02-27T16:37:59"/>
    <n v="8.2191780821917804E-2"/>
    <n v="28"/>
    <n v="1"/>
    <x v="1"/>
    <x v="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n v="1431795944"/>
    <x v="3823"/>
    <n v="1433009400"/>
    <d v="2015-05-30T18:10:00"/>
    <n v="3.8478437341448263E-2"/>
    <n v="16"/>
    <n v="5"/>
    <x v="1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n v="1452798126"/>
    <x v="3824"/>
    <n v="1455390126"/>
    <d v="2016-02-13T19:02:06"/>
    <n v="8.2191780821917804E-2"/>
    <n v="14"/>
    <n v="1"/>
    <x v="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n v="1269878058"/>
    <x v="3825"/>
    <n v="1275364740"/>
    <d v="2010-06-01T03:59:00"/>
    <n v="0.17398154490106271"/>
    <n v="29"/>
    <n v="3"/>
    <x v="8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5"/>
    <s v="tabletop games"/>
    <n v="1455721204"/>
    <x v="3826"/>
    <n v="1458716340"/>
    <d v="2016-03-23T06:59:00"/>
    <n v="9.4975139523102034E-2"/>
    <n v="17"/>
    <n v="2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n v="1306219897"/>
    <x v="3827"/>
    <n v="1311576600"/>
    <d v="2011-07-25T06:50:00"/>
    <n v="0.16985993784880632"/>
    <n v="24"/>
    <n v="5"/>
    <x v="6"/>
    <x v="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n v="1447560686"/>
    <x v="3828"/>
    <n v="1452744686"/>
    <d v="2016-01-14T04:11:26"/>
    <n v="0.16438356164383561"/>
    <n v="15"/>
    <n v="1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8"/>
    <s v="plays"/>
    <n v="1407674146"/>
    <x v="3829"/>
    <n v="1410266146"/>
    <d v="2014-09-09T12:35:46"/>
    <n v="8.2191780821917804E-2"/>
    <n v="10"/>
    <n v="8"/>
    <x v="2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n v="1467335378"/>
    <x v="3830"/>
    <n v="1469165160"/>
    <d v="2016-07-22T05:26:00"/>
    <n v="5.8022006595633245E-2"/>
    <n v="1"/>
    <n v="7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8"/>
    <s v="plays"/>
    <n v="1446742417"/>
    <x v="3831"/>
    <n v="1449273600"/>
    <d v="2015-12-05T00:00:00"/>
    <n v="8.0263286402842915E-2"/>
    <n v="5"/>
    <n v="11"/>
    <x v="1"/>
    <x v="6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n v="1338346281"/>
    <x v="3832"/>
    <n v="1339732740"/>
    <d v="2012-06-15T03:59:00"/>
    <n v="4.3964326484025172E-2"/>
    <n v="30"/>
    <n v="5"/>
    <x v="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n v="1474641914"/>
    <x v="3833"/>
    <n v="1476579600"/>
    <d v="2016-10-16T01:00:00"/>
    <n v="6.1443619989855404E-2"/>
    <n v="23"/>
    <n v="9"/>
    <x v="0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n v="1443302004"/>
    <x v="3834"/>
    <n v="1445598000"/>
    <d v="2015-10-23T11:00:00"/>
    <n v="7.2805555555542883E-2"/>
    <n v="26"/>
    <n v="9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8"/>
    <s v="plays"/>
    <n v="1353412725"/>
    <x v="3835"/>
    <n v="1356004725"/>
    <d v="2012-12-20T11:58:45"/>
    <n v="8.2191780821917804E-2"/>
    <n v="20"/>
    <n v="11"/>
    <x v="7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n v="1416244863"/>
    <x v="3836"/>
    <n v="1419051540"/>
    <d v="2014-12-20T04:59:00"/>
    <n v="8.8999143835617231E-2"/>
    <n v="17"/>
    <n v="11"/>
    <x v="2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n v="1456285988"/>
    <x v="3837"/>
    <n v="1458874388"/>
    <d v="2016-03-25T02:53:08"/>
    <n v="8.2077625570782894E-2"/>
    <n v="24"/>
    <n v="2"/>
    <x v="0"/>
    <x v="4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n v="1406896752"/>
    <x v="3838"/>
    <n v="1408106352"/>
    <d v="2014-08-15T12:39:12"/>
    <n v="3.8356164383561646E-2"/>
    <n v="1"/>
    <n v="8"/>
    <x v="2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8"/>
    <s v="spaces"/>
    <n v="1407784586"/>
    <x v="3839"/>
    <n v="1410324720"/>
    <d v="2014-09-10T04:52:00"/>
    <n v="8.054712075087854E-2"/>
    <n v="11"/>
    <n v="8"/>
    <x v="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n v="1305767666"/>
    <x v="3840"/>
    <n v="1308359666"/>
    <d v="2011-06-18T01:14:26"/>
    <n v="8.2191780821917804E-2"/>
    <n v="19"/>
    <n v="5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n v="1366879523"/>
    <x v="3841"/>
    <n v="1370001600"/>
    <d v="2013-05-31T12:00:00"/>
    <n v="9.9000412227298065E-2"/>
    <n v="25"/>
    <n v="4"/>
    <x v="5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8"/>
    <s v="plays"/>
    <n v="1404190567"/>
    <x v="3842"/>
    <n v="1406876340"/>
    <d v="2014-08-01T06:59:00"/>
    <n v="8.5165303145624593E-2"/>
    <n v="1"/>
    <n v="7"/>
    <x v="2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n v="1396923624"/>
    <x v="3843"/>
    <n v="1400108640"/>
    <d v="2014-05-14T23:04:00"/>
    <n v="0.1009961948249639"/>
    <n v="8"/>
    <n v="4"/>
    <x v="2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n v="1397414636"/>
    <x v="3844"/>
    <n v="1400006636"/>
    <d v="2014-05-13T18:43:56"/>
    <n v="8.2191780821917804E-2"/>
    <n v="13"/>
    <n v="4"/>
    <x v="2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n v="1411489552"/>
    <x v="3845"/>
    <n v="1414817940"/>
    <d v="2014-11-01T04:59:00"/>
    <n v="0.10554249112126306"/>
    <n v="23"/>
    <n v="9"/>
    <x v="2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n v="1421983138"/>
    <x v="3846"/>
    <n v="1424997000"/>
    <d v="2015-02-27T00:30:00"/>
    <n v="9.5568937087776015E-2"/>
    <n v="23"/>
    <n v="1"/>
    <x v="1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n v="1286319256"/>
    <x v="3847"/>
    <n v="1288657560"/>
    <d v="2010-11-02T00:26:00"/>
    <n v="7.4147133434818074E-2"/>
    <n v="5"/>
    <n v="10"/>
    <x v="8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n v="1395168625"/>
    <x v="3848"/>
    <n v="1397113140"/>
    <d v="2014-04-10T06:59:00"/>
    <n v="6.1660166159320039E-2"/>
    <n v="18"/>
    <n v="3"/>
    <x v="2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n v="1400945150"/>
    <x v="3849"/>
    <n v="1406129150"/>
    <d v="2014-07-23T15:25:50"/>
    <n v="0.16438356164383561"/>
    <n v="24"/>
    <n v="5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n v="1341892127"/>
    <x v="3850"/>
    <n v="1342234920"/>
    <d v="2012-07-14T03:02:00"/>
    <n v="1.0869894723474903E-2"/>
    <n v="10"/>
    <n v="7"/>
    <x v="7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n v="1378737215"/>
    <x v="3851"/>
    <n v="1381934015"/>
    <d v="2013-10-16T14:33:35"/>
    <n v="0.10136986301369863"/>
    <n v="9"/>
    <n v="9"/>
    <x v="5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n v="1288968886"/>
    <x v="3852"/>
    <n v="1293857940"/>
    <d v="2011-01-01T04:59:00"/>
    <n v="0.15503088533738787"/>
    <n v="5"/>
    <n v="11"/>
    <x v="8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n v="1385366429"/>
    <x v="3853"/>
    <n v="1387958429"/>
    <d v="2013-12-25T08:00:29"/>
    <n v="8.2191780821917804E-2"/>
    <n v="25"/>
    <n v="11"/>
    <x v="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7"/>
    <s v="photobooks"/>
    <n v="1432796154"/>
    <x v="3854"/>
    <n v="1435388154"/>
    <d v="2015-06-27T06:55:54"/>
    <n v="8.2191780821917804E-2"/>
    <n v="28"/>
    <n v="5"/>
    <x v="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n v="1429127379"/>
    <x v="3855"/>
    <n v="1431719379"/>
    <d v="2015-05-15T19:49:39"/>
    <n v="8.2191780821917804E-2"/>
    <n v="15"/>
    <n v="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n v="1406129131"/>
    <x v="3856"/>
    <n v="1410017131"/>
    <d v="2014-09-06T15:25:31"/>
    <n v="0.12328767123287671"/>
    <n v="23"/>
    <n v="7"/>
    <x v="2"/>
    <x v="5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n v="1359660329"/>
    <x v="3857"/>
    <n v="1361129129"/>
    <d v="2013-02-17T19:25:29"/>
    <n v="4.6575342465753428E-2"/>
    <n v="31"/>
    <n v="1"/>
    <x v="5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n v="1300767673"/>
    <x v="3858"/>
    <n v="1303446073"/>
    <d v="2011-04-22T04:21:13"/>
    <n v="8.4931506849315067E-2"/>
    <n v="22"/>
    <n v="3"/>
    <x v="6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n v="1431404746"/>
    <x v="3859"/>
    <n v="1433996746"/>
    <d v="2015-06-11T04:25:46"/>
    <n v="8.2191780821917804E-2"/>
    <n v="12"/>
    <n v="5"/>
    <x v="1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7"/>
    <s v="photobooks"/>
    <n v="1458936304"/>
    <x v="3860"/>
    <n v="1461096304"/>
    <d v="2016-04-19T20:05:04"/>
    <n v="6.8493150684931503E-2"/>
    <n v="25"/>
    <n v="3"/>
    <x v="0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n v="1468852306"/>
    <x v="3861"/>
    <n v="1471503540"/>
    <d v="2016-08-18T06:59:00"/>
    <n v="8.407007864028955E-2"/>
    <n v="18"/>
    <n v="7"/>
    <x v="0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n v="1448461434"/>
    <x v="3862"/>
    <n v="1451485434"/>
    <d v="2015-12-30T14:23:54"/>
    <n v="9.5890410958904104E-2"/>
    <n v="25"/>
    <n v="1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n v="1435181628"/>
    <x v="3863"/>
    <n v="1436551200"/>
    <d v="2015-07-10T18:00:00"/>
    <n v="4.3428843226786126E-2"/>
    <n v="24"/>
    <n v="6"/>
    <x v="1"/>
    <x v="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n v="1438715077"/>
    <x v="3864"/>
    <n v="1440892800"/>
    <d v="2015-08-30T00:00:00"/>
    <n v="6.9055143328246416E-2"/>
    <n v="4"/>
    <n v="8"/>
    <x v="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n v="1453895532"/>
    <x v="3865"/>
    <n v="1456487532"/>
    <d v="2016-02-26T11:52:12"/>
    <n v="8.2191780821917804E-2"/>
    <n v="27"/>
    <n v="1"/>
    <x v="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n v="1383337052"/>
    <x v="3866"/>
    <n v="1385932652"/>
    <d v="2013-12-01T21:17:32"/>
    <n v="8.2305936073052713E-2"/>
    <n v="1"/>
    <n v="11"/>
    <x v="5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6"/>
    <s v="small batch"/>
    <n v="1405522822"/>
    <x v="3867"/>
    <n v="1408114822"/>
    <d v="2014-08-15T15:00:22"/>
    <n v="8.2191780821917804E-2"/>
    <n v="16"/>
    <n v="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n v="1352820837"/>
    <x v="3868"/>
    <n v="1356976800"/>
    <d v="2012-12-31T18:00:00"/>
    <n v="0.13178472222223295"/>
    <n v="13"/>
    <n v="11"/>
    <x v="7"/>
    <x v="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n v="1468779210"/>
    <x v="3869"/>
    <n v="1470075210"/>
    <d v="2016-08-01T18:13:30"/>
    <n v="4.1095890410958902E-2"/>
    <n v="17"/>
    <n v="7"/>
    <x v="0"/>
    <x v="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n v="1338336588"/>
    <x v="3870"/>
    <n v="1341633540"/>
    <d v="2012-07-07T03:59:00"/>
    <n v="0.10454566210047071"/>
    <n v="30"/>
    <n v="5"/>
    <x v="7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2"/>
    <s v="nonfiction"/>
    <n v="1447055935"/>
    <x v="3871"/>
    <n v="1450249140"/>
    <d v="2015-12-16T06:59:00"/>
    <n v="0.10125586631152084"/>
    <n v="9"/>
    <n v="11"/>
    <x v="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n v="1472750382"/>
    <x v="3872"/>
    <n v="1475342382"/>
    <d v="2016-10-01T17:19:42"/>
    <n v="8.2191780821917804E-2"/>
    <n v="1"/>
    <n v="9"/>
    <x v="0"/>
    <x v="7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7"/>
    <s v="photobooks"/>
    <n v="1398973252"/>
    <x v="3873"/>
    <n v="1401565252"/>
    <d v="2014-05-31T19:40:52"/>
    <n v="8.2191780821917804E-2"/>
    <n v="1"/>
    <n v="5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n v="1430617209"/>
    <x v="3874"/>
    <n v="1433206020"/>
    <d v="2015-06-02T00:47:00"/>
    <n v="8.2090658295304791E-2"/>
    <n v="3"/>
    <n v="5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n v="1398480559"/>
    <x v="3875"/>
    <n v="1400467759"/>
    <d v="2014-05-19T02:49:19"/>
    <n v="6.3013698630136991E-2"/>
    <n v="26"/>
    <n v="4"/>
    <x v="2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n v="1405429098"/>
    <x v="3876"/>
    <n v="1408021098"/>
    <d v="2014-08-14T12:58:18"/>
    <n v="8.2191780821917804E-2"/>
    <n v="15"/>
    <n v="7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7"/>
    <s v="photobooks"/>
    <n v="1485000090"/>
    <x v="3877"/>
    <n v="1487592090"/>
    <d v="2017-02-20T12:01:30"/>
    <n v="8.2191780821917804E-2"/>
    <n v="21"/>
    <n v="1"/>
    <x v="3"/>
    <x v="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n v="1360346851"/>
    <x v="3878"/>
    <n v="1362938851"/>
    <d v="2013-03-10T18:07:31"/>
    <n v="8.2191780821917804E-2"/>
    <n v="8"/>
    <n v="2"/>
    <x v="5"/>
    <x v="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n v="1432402266"/>
    <x v="3879"/>
    <n v="1434994266"/>
    <d v="2015-06-22T17:31:06"/>
    <n v="8.2191780821917804E-2"/>
    <n v="23"/>
    <n v="5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8"/>
    <s v="plays"/>
    <n v="1428733511"/>
    <x v="3880"/>
    <n v="1431115500"/>
    <d v="2015-05-08T20:05:00"/>
    <n v="7.5532375697615839E-2"/>
    <n v="11"/>
    <n v="4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n v="1403135304"/>
    <x v="3881"/>
    <n v="1405727304"/>
    <d v="2014-07-18T23:48:24"/>
    <n v="8.2191780821917804E-2"/>
    <n v="18"/>
    <n v="6"/>
    <x v="2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n v="1446562807"/>
    <x v="3882"/>
    <n v="1450486800"/>
    <d v="2015-12-19T01:00:00"/>
    <n v="0.12442900177576956"/>
    <n v="3"/>
    <n v="11"/>
    <x v="1"/>
    <x v="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n v="1360948389"/>
    <x v="3883"/>
    <n v="1362974400"/>
    <d v="2013-03-11T04:00:00"/>
    <n v="6.4244387366817715E-2"/>
    <n v="15"/>
    <n v="2"/>
    <x v="5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6"/>
    <s v="small batch"/>
    <n v="1399563390"/>
    <x v="3884"/>
    <n v="1401385800"/>
    <d v="2014-05-29T17:50:00"/>
    <n v="5.7788242009123116E-2"/>
    <n v="8"/>
    <n v="5"/>
    <x v="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n v="1480729678"/>
    <x v="3885"/>
    <n v="1482457678"/>
    <d v="2016-12-23T01:47:58"/>
    <n v="5.4794520547945202E-2"/>
    <n v="3"/>
    <n v="12"/>
    <x v="0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n v="1475921137"/>
    <x v="3886"/>
    <n v="1478516737"/>
    <d v="2016-11-07T11:05:37"/>
    <n v="8.2305936073052713E-2"/>
    <n v="8"/>
    <n v="10"/>
    <x v="0"/>
    <x v="1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n v="1375368012"/>
    <x v="3887"/>
    <n v="1377960012"/>
    <d v="2013-08-31T14:40:12"/>
    <n v="8.2191780821917804E-2"/>
    <n v="1"/>
    <n v="8"/>
    <x v="5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8"/>
    <s v="spaces"/>
    <n v="1279574773"/>
    <x v="3888"/>
    <n v="1285995540"/>
    <d v="2010-10-02T04:59:00"/>
    <n v="0.20360118594622217"/>
    <n v="19"/>
    <n v="7"/>
    <x v="8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n v="1455736719"/>
    <x v="3889"/>
    <n v="1460917119"/>
    <d v="2016-04-17T18:18:39"/>
    <n v="0.16426940639268078"/>
    <n v="17"/>
    <n v="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n v="1436976858"/>
    <x v="3890"/>
    <n v="1439618400"/>
    <d v="2015-08-15T06:00:00"/>
    <n v="8.3762747336383142E-2"/>
    <n v="15"/>
    <n v="7"/>
    <x v="1"/>
    <x v="5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8"/>
    <s v="plays"/>
    <n v="1405971690"/>
    <x v="3891"/>
    <n v="1409515200"/>
    <d v="2014-08-31T20:00:00"/>
    <n v="0.11236396499240471"/>
    <n v="21"/>
    <n v="7"/>
    <x v="2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n v="1268822909"/>
    <x v="3892"/>
    <n v="1273911000"/>
    <d v="2010-05-15T08:10:00"/>
    <n v="0.16134230720446596"/>
    <n v="17"/>
    <n v="3"/>
    <x v="8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n v="1482599143"/>
    <x v="3893"/>
    <n v="1485191143"/>
    <d v="2017-01-23T17:05:43"/>
    <n v="8.2191780821917804E-2"/>
    <n v="24"/>
    <n v="12"/>
    <x v="0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n v="1472282956"/>
    <x v="3894"/>
    <n v="1477422000"/>
    <d v="2016-10-25T19:00:00"/>
    <n v="0.16295801623543399"/>
    <n v="27"/>
    <n v="8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8"/>
    <s v="plays"/>
    <n v="1424484717"/>
    <x v="3895"/>
    <n v="1425704100"/>
    <d v="2015-03-07T04:55:00"/>
    <n v="3.8666381278535354E-2"/>
    <n v="21"/>
    <n v="2"/>
    <x v="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n v="1406226683"/>
    <x v="3896"/>
    <n v="1408818683"/>
    <d v="2014-08-23T18:31:23"/>
    <n v="8.2191780821917804E-2"/>
    <n v="24"/>
    <n v="7"/>
    <x v="2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n v="1435591889"/>
    <x v="3897"/>
    <n v="1438183889"/>
    <d v="2015-07-29T15:31:29"/>
    <n v="8.2191780821917804E-2"/>
    <n v="29"/>
    <n v="6"/>
    <x v="1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n v="1296088630"/>
    <x v="3898"/>
    <n v="1298680630"/>
    <d v="2011-02-26T00:37:10"/>
    <n v="8.2191780821917804E-2"/>
    <n v="27"/>
    <n v="1"/>
    <x v="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5"/>
    <s v="tabletop games"/>
    <n v="1487164242"/>
    <x v="3899"/>
    <n v="1489320642"/>
    <d v="2017-03-12T12:10:42"/>
    <n v="6.8378995433816536E-2"/>
    <n v="15"/>
    <n v="2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n v="1428889037"/>
    <x v="3900"/>
    <n v="1431481037"/>
    <d v="2015-05-13T01:37:17"/>
    <n v="8.2191780821917804E-2"/>
    <n v="13"/>
    <n v="4"/>
    <x v="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5"/>
    <s v="tabletop games"/>
    <n v="1478602246"/>
    <x v="3901"/>
    <n v="1479811846"/>
    <d v="2016-11-22T10:50:46"/>
    <n v="3.8356164383561646E-2"/>
    <n v="8"/>
    <n v="11"/>
    <x v="0"/>
    <x v="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n v="1404997548"/>
    <x v="3902"/>
    <n v="1407536880"/>
    <d v="2014-08-08T22:28:00"/>
    <n v="8.0521689497723009E-2"/>
    <n v="10"/>
    <n v="7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n v="1485976468"/>
    <x v="3903"/>
    <n v="1489536000"/>
    <d v="2017-03-15T00:00:00"/>
    <n v="0.11287201927956481"/>
    <n v="1"/>
    <n v="2"/>
    <x v="3"/>
    <x v="4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n v="1463161611"/>
    <x v="3904"/>
    <n v="1464371211"/>
    <d v="2016-05-27T17:46:51"/>
    <n v="3.8356164383561646E-2"/>
    <n v="13"/>
    <n v="5"/>
    <x v="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n v="1295575001"/>
    <x v="3905"/>
    <n v="1298167001"/>
    <d v="2011-02-20T01:56:41"/>
    <n v="8.2191780821917804E-2"/>
    <n v="21"/>
    <n v="1"/>
    <x v="6"/>
    <x v="9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n v="1328158065"/>
    <x v="3906"/>
    <n v="1330657200"/>
    <d v="2012-03-02T03:00:00"/>
    <n v="7.9247050989345064E-2"/>
    <n v="2"/>
    <n v="2"/>
    <x v="7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n v="1351641296"/>
    <x v="3907"/>
    <n v="1354233296"/>
    <d v="2012-11-29T23:54:56"/>
    <n v="8.2191780821917804E-2"/>
    <n v="30"/>
    <n v="10"/>
    <x v="7"/>
    <x v="1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8"/>
    <s v="plays"/>
    <n v="1423599182"/>
    <x v="3908"/>
    <n v="1426187582"/>
    <d v="2015-03-12T19:13:02"/>
    <n v="8.2077625570762966E-2"/>
    <n v="10"/>
    <n v="2"/>
    <x v="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n v="1377022128"/>
    <x v="3909"/>
    <n v="1379614128"/>
    <d v="2013-09-19T18:08:48"/>
    <n v="8.2191780821917804E-2"/>
    <n v="20"/>
    <n v="8"/>
    <x v="5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n v="1343096197"/>
    <x v="3910"/>
    <n v="1346464800"/>
    <d v="2012-09-01T02:00:00"/>
    <n v="0.1068177004058906"/>
    <n v="24"/>
    <n v="7"/>
    <x v="7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8"/>
    <s v="spaces"/>
    <n v="1463935526"/>
    <x v="3911"/>
    <n v="1469119526"/>
    <d v="2016-07-21T16:45:26"/>
    <n v="0.16438356164383561"/>
    <n v="22"/>
    <n v="5"/>
    <x v="0"/>
    <x v="2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n v="1332948694"/>
    <x v="3912"/>
    <n v="1335540694"/>
    <d v="2012-04-27T15:31:34"/>
    <n v="8.2191780821917804E-2"/>
    <n v="28"/>
    <n v="3"/>
    <x v="7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n v="1402410663"/>
    <x v="3913"/>
    <n v="1405002663"/>
    <d v="2014-07-10T14:31:03"/>
    <n v="8.2191780821917804E-2"/>
    <n v="10"/>
    <n v="6"/>
    <x v="2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n v="1420573441"/>
    <x v="3914"/>
    <n v="1423165441"/>
    <d v="2015-02-05T19:44:01"/>
    <n v="8.2191780821917804E-2"/>
    <n v="6"/>
    <n v="1"/>
    <x v="1"/>
    <x v="9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n v="1432245861"/>
    <x v="3915"/>
    <n v="1434837861"/>
    <d v="2015-06-20T22:04:21"/>
    <n v="8.2191780821917804E-2"/>
    <n v="21"/>
    <n v="5"/>
    <x v="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n v="1353547114"/>
    <x v="3916"/>
    <n v="1354756714"/>
    <d v="2012-12-06T01:18:34"/>
    <n v="3.8356164383561646E-2"/>
    <n v="22"/>
    <n v="11"/>
    <x v="7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8"/>
    <s v="plays"/>
    <n v="1422465075"/>
    <x v="3917"/>
    <n v="1425057075"/>
    <d v="2015-02-27T17:11:15"/>
    <n v="8.2191780821917804E-2"/>
    <n v="28"/>
    <n v="1"/>
    <x v="1"/>
    <x v="9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n v="1294811828"/>
    <x v="3918"/>
    <n v="1298699828"/>
    <d v="2011-02-26T05:57:08"/>
    <n v="0.12328767123287671"/>
    <n v="12"/>
    <n v="1"/>
    <x v="6"/>
    <x v="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n v="1313612532"/>
    <x v="3919"/>
    <n v="1317099540"/>
    <d v="2011-09-27T04:59:00"/>
    <n v="0.11057229832573061"/>
    <n v="17"/>
    <n v="8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n v="1428936856"/>
    <x v="3920"/>
    <n v="1434120856"/>
    <d v="2015-06-12T14:54:16"/>
    <n v="0.16438356164383561"/>
    <n v="13"/>
    <n v="4"/>
    <x v="1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n v="1468003109"/>
    <x v="3921"/>
    <n v="1470595109"/>
    <d v="2016-08-07T18:38:29"/>
    <n v="8.2191780821917804E-2"/>
    <n v="8"/>
    <n v="7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5"/>
    <s v="tabletop games"/>
    <n v="1475337675"/>
    <x v="3922"/>
    <n v="1477767600"/>
    <d v="2016-10-29T19:00:00"/>
    <n v="7.7052416286171307E-2"/>
    <n v="1"/>
    <n v="10"/>
    <x v="0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n v="1386108087"/>
    <x v="3923"/>
    <n v="1389812400"/>
    <d v="2014-01-15T19:00:00"/>
    <n v="0.11746299467274794"/>
    <n v="3"/>
    <n v="12"/>
    <x v="5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8"/>
    <s v="spaces"/>
    <n v="1346975475"/>
    <x v="3924"/>
    <n v="1349567475"/>
    <d v="2012-10-06T23:51:15"/>
    <n v="8.2191780821917804E-2"/>
    <n v="6"/>
    <n v="9"/>
    <x v="7"/>
    <x v="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n v="1364827370"/>
    <x v="3925"/>
    <n v="1370011370"/>
    <d v="2013-05-31T14:42:50"/>
    <n v="0.16438356164383561"/>
    <n v="1"/>
    <n v="4"/>
    <x v="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n v="1414584045"/>
    <x v="3926"/>
    <n v="1417611645"/>
    <d v="2014-12-03T13:00:45"/>
    <n v="9.6004566210058956E-2"/>
    <n v="29"/>
    <n v="10"/>
    <x v="2"/>
    <x v="1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n v="1383257703"/>
    <x v="3927"/>
    <n v="1384557303"/>
    <d v="2013-11-15T23:15:03"/>
    <n v="4.1210045662093811E-2"/>
    <n v="31"/>
    <n v="10"/>
    <x v="5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n v="1468455186"/>
    <x v="3928"/>
    <n v="1469059986"/>
    <d v="2016-07-21T00:13:06"/>
    <n v="1.9178082191780823E-2"/>
    <n v="14"/>
    <n v="7"/>
    <x v="0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7"/>
    <s v="photobooks"/>
    <n v="1438110910"/>
    <x v="3929"/>
    <n v="1440702910"/>
    <d v="2015-08-27T19:15:10"/>
    <n v="8.2191780821917804E-2"/>
    <n v="28"/>
    <n v="7"/>
    <x v="1"/>
    <x v="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8"/>
    <s v="plays"/>
    <n v="1471188502"/>
    <x v="3930"/>
    <n v="1472097540"/>
    <d v="2016-08-25T03:59:00"/>
    <n v="2.8825405885346635E-2"/>
    <n v="14"/>
    <n v="8"/>
    <x v="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n v="1478189006"/>
    <x v="3931"/>
    <n v="1480784606"/>
    <d v="2016-12-03T17:03:26"/>
    <n v="8.2305936073072655E-2"/>
    <n v="3"/>
    <n v="11"/>
    <x v="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n v="1480538053"/>
    <x v="3932"/>
    <n v="1485722053"/>
    <d v="2017-01-29T20:34:13"/>
    <n v="0.16438356164383561"/>
    <n v="30"/>
    <n v="11"/>
    <x v="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7"/>
    <s v="photobooks"/>
    <n v="1463155034"/>
    <x v="3933"/>
    <n v="1465797540"/>
    <d v="2016-06-13T05:59:00"/>
    <n v="8.3793315575844837E-2"/>
    <n v="13"/>
    <n v="5"/>
    <x v="0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n v="1415472953"/>
    <x v="3934"/>
    <n v="1416542400"/>
    <d v="2014-11-21T04:00:00"/>
    <n v="3.3911941907677975E-2"/>
    <n v="8"/>
    <n v="11"/>
    <x v="2"/>
    <x v="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7"/>
    <s v="photobooks"/>
    <n v="1431124572"/>
    <x v="3935"/>
    <n v="1433106000"/>
    <d v="2015-05-31T21:00:00"/>
    <n v="6.2830669710800147E-2"/>
    <n v="8"/>
    <n v="5"/>
    <x v="1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6"/>
    <s v="small batch"/>
    <n v="1431715537"/>
    <x v="3936"/>
    <n v="1434307537"/>
    <d v="2015-06-14T18:45:37"/>
    <n v="8.2191780821917804E-2"/>
    <n v="15"/>
    <n v="5"/>
    <x v="1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n v="1345741300"/>
    <x v="3937"/>
    <n v="1346950900"/>
    <d v="2012-09-06T17:01:40"/>
    <n v="3.8356164383561646E-2"/>
    <n v="23"/>
    <n v="8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n v="1467134464"/>
    <x v="3938"/>
    <n v="1470466800"/>
    <d v="2016-08-06T07:00:00"/>
    <n v="0.10566768138003631"/>
    <n v="28"/>
    <n v="6"/>
    <x v="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n v="1458714772"/>
    <x v="3939"/>
    <n v="1461306772"/>
    <d v="2016-04-22T06:32:52"/>
    <n v="8.2191780821917804E-2"/>
    <n v="23"/>
    <n v="3"/>
    <x v="0"/>
    <x v="1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7"/>
    <s v="photobooks"/>
    <n v="1473833082"/>
    <x v="3940"/>
    <n v="1476425082"/>
    <d v="2016-10-14T06:04:42"/>
    <n v="8.2191780821917804E-2"/>
    <n v="14"/>
    <n v="9"/>
    <x v="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7"/>
    <s v="photobooks"/>
    <n v="1448463086"/>
    <x v="3941"/>
    <n v="1451530800"/>
    <d v="2015-12-31T03:00:00"/>
    <n v="9.7276572805685024E-2"/>
    <n v="25"/>
    <n v="11"/>
    <x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n v="1324433310"/>
    <x v="3942"/>
    <n v="1326330000"/>
    <d v="2012-01-12T01:00:00"/>
    <n v="6.0143645357680249E-2"/>
    <n v="21"/>
    <n v="12"/>
    <x v="6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n v="1359421403"/>
    <x v="3943"/>
    <n v="1362211140"/>
    <d v="2013-03-02T07:59:00"/>
    <n v="8.8461979959408868E-2"/>
    <n v="29"/>
    <n v="1"/>
    <x v="5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n v="1381752061"/>
    <x v="3944"/>
    <n v="1384488000"/>
    <d v="2013-11-15T04:00:00"/>
    <n v="8.675605657026858E-2"/>
    <n v="14"/>
    <n v="10"/>
    <x v="5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8"/>
    <s v="spaces"/>
    <n v="1453109628"/>
    <x v="3945"/>
    <n v="1456047228"/>
    <d v="2016-02-21T09:33:48"/>
    <n v="9.3150684931506855E-2"/>
    <n v="18"/>
    <n v="1"/>
    <x v="0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n v="1328040375"/>
    <x v="3946"/>
    <n v="1330671540"/>
    <d v="2012-03-02T06:59:00"/>
    <n v="8.3433694824973467E-2"/>
    <n v="31"/>
    <n v="1"/>
    <x v="7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n v="1332521976"/>
    <x v="3947"/>
    <n v="1335113976"/>
    <d v="2012-04-22T16:59:36"/>
    <n v="8.2191780821917804E-2"/>
    <n v="23"/>
    <n v="3"/>
    <x v="7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n v="1479708680"/>
    <x v="3948"/>
    <n v="1481184000"/>
    <d v="2016-12-08T08:00:00"/>
    <n v="4.6782090309477088E-2"/>
    <n v="21"/>
    <n v="11"/>
    <x v="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n v="1433804313"/>
    <x v="3949"/>
    <n v="1436396313"/>
    <d v="2015-07-08T22:58:33"/>
    <n v="8.2191780821917804E-2"/>
    <n v="8"/>
    <n v="6"/>
    <x v="1"/>
    <x v="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7"/>
    <s v="photobooks"/>
    <n v="1447875539"/>
    <x v="3950"/>
    <n v="1450467539"/>
    <d v="2015-12-18T19:38:59"/>
    <n v="8.2191780821917804E-2"/>
    <n v="18"/>
    <n v="11"/>
    <x v="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5"/>
    <s v="tabletop games"/>
    <n v="1458762544"/>
    <x v="3951"/>
    <n v="1461354544"/>
    <d v="2016-04-22T19:49:04"/>
    <n v="8.2191780821917804E-2"/>
    <n v="23"/>
    <n v="3"/>
    <x v="0"/>
    <x v="1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5"/>
    <s v="tabletop games"/>
    <n v="1448902867"/>
    <x v="3952"/>
    <n v="1451861940"/>
    <d v="2016-01-03T22:59:00"/>
    <n v="9.3831589294789672E-2"/>
    <n v="30"/>
    <n v="11"/>
    <x v="1"/>
    <x v="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n v="1353017510"/>
    <x v="3953"/>
    <n v="1355609510"/>
    <d v="2012-12-15T22:11:50"/>
    <n v="8.2191780821917804E-2"/>
    <n v="15"/>
    <n v="11"/>
    <x v="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5"/>
    <s v="tabletop games"/>
    <n v="1469173938"/>
    <x v="3954"/>
    <n v="1470469938"/>
    <d v="2016-08-06T07:52:18"/>
    <n v="4.1095890410958902E-2"/>
    <n v="22"/>
    <n v="7"/>
    <x v="0"/>
    <x v="5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7"/>
    <s v="photobooks"/>
    <n v="1399996024"/>
    <x v="3955"/>
    <n v="1402389180"/>
    <d v="2014-06-10T08:33:00"/>
    <n v="7.588647894468796E-2"/>
    <n v="13"/>
    <n v="5"/>
    <x v="2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n v="1468370274"/>
    <x v="3956"/>
    <n v="1470962274"/>
    <d v="2016-08-12T00:37:54"/>
    <n v="8.2191780821917804E-2"/>
    <n v="13"/>
    <n v="7"/>
    <x v="0"/>
    <x v="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7"/>
    <s v="photobooks"/>
    <n v="1456852647"/>
    <x v="3957"/>
    <n v="1459483200"/>
    <d v="2016-04-01T04:00:00"/>
    <n v="8.3414288432287903E-2"/>
    <n v="1"/>
    <n v="3"/>
    <x v="0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n v="1471502484"/>
    <x v="3958"/>
    <n v="1475390484"/>
    <d v="2016-10-02T06:41:24"/>
    <n v="0.12328767123287671"/>
    <n v="18"/>
    <n v="8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n v="1407634897"/>
    <x v="3959"/>
    <n v="1411522897"/>
    <d v="2014-09-24T01:41:37"/>
    <n v="0.12328767123287671"/>
    <n v="10"/>
    <n v="8"/>
    <x v="2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7"/>
    <s v="photobooks"/>
    <n v="1483292122"/>
    <x v="3960"/>
    <n v="1485907200"/>
    <d v="2017-02-01T00:00:00"/>
    <n v="8.2923579401311093E-2"/>
    <n v="1"/>
    <n v="1"/>
    <x v="3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5"/>
    <s v="tabletop games"/>
    <n v="1478736004"/>
    <x v="3961"/>
    <n v="1481328004"/>
    <d v="2016-12-10T00:00:04"/>
    <n v="8.2191780821917804E-2"/>
    <n v="10"/>
    <n v="11"/>
    <x v="0"/>
    <x v="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n v="1361753751"/>
    <x v="3962"/>
    <n v="1364342151"/>
    <d v="2013-03-26T23:55:51"/>
    <n v="8.2077625570782894E-2"/>
    <n v="25"/>
    <n v="2"/>
    <x v="5"/>
    <x v="4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5"/>
    <s v="tabletop games"/>
    <n v="1452530041"/>
    <x v="3963"/>
    <n v="1453737600"/>
    <d v="2016-01-25T16:00:00"/>
    <n v="3.8291444698123782E-2"/>
    <n v="11"/>
    <n v="1"/>
    <x v="0"/>
    <x v="9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n v="1478095515"/>
    <x v="3964"/>
    <n v="1480777515"/>
    <d v="2016-12-03T15:05:15"/>
    <n v="8.5045662100469904E-2"/>
    <n v="2"/>
    <n v="11"/>
    <x v="0"/>
    <x v="6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8"/>
    <s v="plays"/>
    <n v="1444069748"/>
    <x v="3965"/>
    <n v="1449257348"/>
    <d v="2015-12-04T19:29:08"/>
    <n v="0.16449771689499046"/>
    <n v="5"/>
    <n v="10"/>
    <x v="1"/>
    <x v="1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5"/>
    <s v="tabletop games"/>
    <n v="1460069451"/>
    <x v="3966"/>
    <n v="1462661451"/>
    <d v="2016-05-07T22:50:51"/>
    <n v="8.2191780821917804E-2"/>
    <n v="7"/>
    <n v="4"/>
    <x v="0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n v="1458613082"/>
    <x v="3967"/>
    <n v="1459822682"/>
    <d v="2016-04-05T02:18:02"/>
    <n v="3.8356164383561646E-2"/>
    <n v="22"/>
    <n v="3"/>
    <x v="0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n v="1432659793"/>
    <x v="3968"/>
    <n v="1435258800"/>
    <d v="2015-06-25T19:00:00"/>
    <n v="8.2413971334359334E-2"/>
    <n v="26"/>
    <n v="5"/>
    <x v="1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n v="1464677986"/>
    <x v="3969"/>
    <n v="1465394340"/>
    <d v="2016-06-08T13:59:00"/>
    <n v="2.271543632674889E-2"/>
    <n v="31"/>
    <n v="5"/>
    <x v="0"/>
    <x v="2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n v="1484222978"/>
    <x v="3970"/>
    <n v="1486814978"/>
    <d v="2017-02-11T12:09:38"/>
    <n v="8.2191780821917804E-2"/>
    <n v="12"/>
    <n v="1"/>
    <x v="3"/>
    <x v="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n v="1389121248"/>
    <x v="3971"/>
    <n v="1391713248"/>
    <d v="2014-02-06T19:00:48"/>
    <n v="8.2191780821917804E-2"/>
    <n v="7"/>
    <n v="1"/>
    <x v="2"/>
    <x v="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n v="1362081933"/>
    <x v="3972"/>
    <n v="1363806333"/>
    <d v="2013-03-20T19:05:33"/>
    <n v="5.46803652968103E-2"/>
    <n v="28"/>
    <n v="2"/>
    <x v="5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n v="1425507005"/>
    <x v="3973"/>
    <n v="1429391405"/>
    <d v="2015-04-18T21:10:05"/>
    <n v="0.12317351598172187"/>
    <n v="4"/>
    <n v="3"/>
    <x v="1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6"/>
    <s v="small batch"/>
    <n v="1479496309"/>
    <x v="3974"/>
    <n v="1482134340"/>
    <d v="2016-12-19T07:59:00"/>
    <n v="8.3651414256736681E-2"/>
    <n v="18"/>
    <n v="11"/>
    <x v="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n v="1297562590"/>
    <x v="3975"/>
    <n v="1301792590"/>
    <d v="2011-04-03T01:03:10"/>
    <n v="0.13413242009133083"/>
    <n v="13"/>
    <n v="2"/>
    <x v="6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n v="1436860259"/>
    <x v="3976"/>
    <n v="1439625059"/>
    <d v="2015-08-15T07:50:59"/>
    <n v="8.7671232876712329E-2"/>
    <n v="14"/>
    <n v="7"/>
    <x v="1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5"/>
    <s v="tabletop games"/>
    <n v="1479241707"/>
    <x v="3977"/>
    <n v="1479846507"/>
    <d v="2016-11-22T20:28:27"/>
    <n v="1.9178082191780823E-2"/>
    <n v="15"/>
    <n v="11"/>
    <x v="0"/>
    <x v="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n v="1403234686"/>
    <x v="3978"/>
    <n v="1404444286"/>
    <d v="2014-07-04T03:24:46"/>
    <n v="3.8356164383561646E-2"/>
    <n v="20"/>
    <n v="6"/>
    <x v="2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n v="1410883139"/>
    <x v="3979"/>
    <n v="1414544400"/>
    <d v="2014-10-29T01:00:00"/>
    <n v="0.11609782470826359"/>
    <n v="16"/>
    <n v="9"/>
    <x v="2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n v="1383195753"/>
    <x v="3980"/>
    <n v="1388383353"/>
    <d v="2013-12-30T06:02:33"/>
    <n v="0.16449771689497053"/>
    <n v="31"/>
    <n v="10"/>
    <x v="5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8"/>
    <s v="spaces"/>
    <n v="1399032813"/>
    <x v="3981"/>
    <n v="1401465600"/>
    <d v="2014-05-30T16:00:00"/>
    <n v="7.7143169710793769E-2"/>
    <n v="2"/>
    <n v="5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8"/>
    <s v="plays"/>
    <n v="1460574263"/>
    <x v="3982"/>
    <n v="1463166263"/>
    <d v="2016-05-13T19:04:23"/>
    <n v="8.2191780821917804E-2"/>
    <n v="13"/>
    <n v="4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n v="1339738951"/>
    <x v="3983"/>
    <n v="1342330951"/>
    <d v="2012-07-15T05:42:31"/>
    <n v="8.2191780821917804E-2"/>
    <n v="15"/>
    <n v="6"/>
    <x v="7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n v="1479216874"/>
    <x v="3984"/>
    <n v="1481778000"/>
    <d v="2016-12-15T05:00:00"/>
    <n v="8.121277270420002E-2"/>
    <n v="15"/>
    <n v="11"/>
    <x v="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n v="1476776743"/>
    <x v="3985"/>
    <n v="1479890743"/>
    <d v="2016-11-23T08:45:43"/>
    <n v="9.8744292237456205E-2"/>
    <n v="18"/>
    <n v="10"/>
    <x v="0"/>
    <x v="1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n v="1288341805"/>
    <x v="3986"/>
    <n v="1292665405"/>
    <d v="2010-12-18T09:43:25"/>
    <n v="0.13710045662099793"/>
    <n v="29"/>
    <n v="10"/>
    <x v="8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n v="1326848935"/>
    <x v="3987"/>
    <n v="1332029335"/>
    <d v="2012-03-18T00:08:55"/>
    <n v="0.16426940639268078"/>
    <n v="18"/>
    <n v="1"/>
    <x v="7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n v="1402599486"/>
    <x v="3988"/>
    <n v="1405209600"/>
    <d v="2014-07-13T00:00:00"/>
    <n v="8.2766171993906221E-2"/>
    <n v="12"/>
    <n v="6"/>
    <x v="2"/>
    <x v="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n v="1276830052"/>
    <x v="3989"/>
    <n v="1278111600"/>
    <d v="2010-07-02T23:00:00"/>
    <n v="4.0637620497209481E-2"/>
    <n v="18"/>
    <n v="6"/>
    <x v="8"/>
    <x v="3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n v="1461061350"/>
    <x v="3990"/>
    <n v="1462230000"/>
    <d v="2016-05-02T23:00:00"/>
    <n v="3.7057648401799904E-2"/>
    <n v="19"/>
    <n v="4"/>
    <x v="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2"/>
    <s v="nonfiction"/>
    <n v="1383327440"/>
    <x v="3991"/>
    <n v="1385009940"/>
    <d v="2013-11-21T04:59:00"/>
    <n v="5.335172501267875E-2"/>
    <n v="1"/>
    <n v="11"/>
    <x v="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n v="1464536723"/>
    <x v="3992"/>
    <n v="1467128723"/>
    <d v="2016-06-28T15:45:23"/>
    <n v="8.2191780821917804E-2"/>
    <n v="29"/>
    <n v="5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8"/>
    <s v="spaces"/>
    <n v="1465853382"/>
    <x v="3993"/>
    <n v="1468445382"/>
    <d v="2016-07-13T21:29:42"/>
    <n v="8.2191780821917804E-2"/>
    <n v="13"/>
    <n v="6"/>
    <x v="0"/>
    <x v="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n v="1468972491"/>
    <x v="3994"/>
    <n v="1471564491"/>
    <d v="2016-08-18T23:54:51"/>
    <n v="8.2191780821917804E-2"/>
    <n v="19"/>
    <n v="7"/>
    <x v="0"/>
    <x v="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5"/>
    <s v="tabletop games"/>
    <n v="1460235592"/>
    <x v="3995"/>
    <n v="1461722400"/>
    <d v="2016-04-27T02:00:00"/>
    <n v="4.7146372399783268E-2"/>
    <n v="9"/>
    <n v="4"/>
    <x v="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7"/>
    <s v="photobooks"/>
    <n v="1425901379"/>
    <x v="3996"/>
    <n v="1428493379"/>
    <d v="2015-04-08T11:42:59"/>
    <n v="8.2191780821917804E-2"/>
    <n v="9"/>
    <n v="3"/>
    <x v="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n v="1412358968"/>
    <x v="3997"/>
    <n v="1415827200"/>
    <d v="2014-11-12T21:20:00"/>
    <n v="0.10997691527144562"/>
    <n v="3"/>
    <n v="10"/>
    <x v="2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5"/>
    <s v="tabletop games"/>
    <n v="1393287850"/>
    <x v="3998"/>
    <n v="1395876250"/>
    <d v="2014-03-26T23:24:10"/>
    <n v="8.2077625570782894E-2"/>
    <n v="25"/>
    <n v="2"/>
    <x v="2"/>
    <x v="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n v="1461769373"/>
    <x v="3999"/>
    <n v="1464692400"/>
    <d v="2016-05-31T11:00:00"/>
    <n v="9.268857813292751E-2"/>
    <n v="27"/>
    <n v="4"/>
    <x v="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5"/>
    <s v="tabletop games"/>
    <n v="1448269539"/>
    <x v="4000"/>
    <n v="1450051200"/>
    <d v="2015-12-14T00:00:00"/>
    <n v="5.6496099695604776E-2"/>
    <n v="23"/>
    <n v="11"/>
    <x v="1"/>
    <x v="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8"/>
    <s v="plays"/>
    <n v="1301542937"/>
    <x v="4001"/>
    <n v="1304225940"/>
    <d v="2011-05-01T04:59:00"/>
    <n v="8.5077467021809045E-2"/>
    <n v="31"/>
    <n v="3"/>
    <x v="6"/>
    <x v="1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8"/>
    <s v="plays"/>
    <n v="1459567371"/>
    <x v="4002"/>
    <n v="1461963600"/>
    <d v="2016-04-29T21:00:00"/>
    <n v="7.5983923135448106E-2"/>
    <n v="2"/>
    <n v="4"/>
    <x v="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n v="1472470549"/>
    <x v="4003"/>
    <n v="1473680149"/>
    <d v="2016-09-12T11:35:49"/>
    <n v="3.8356164383561646E-2"/>
    <n v="29"/>
    <n v="8"/>
    <x v="0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n v="1371159325"/>
    <x v="4004"/>
    <n v="1373751325"/>
    <d v="2013-07-13T21:35:25"/>
    <n v="8.2191780821917804E-2"/>
    <n v="13"/>
    <n v="6"/>
    <x v="5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n v="1433224958"/>
    <x v="4005"/>
    <n v="1436680958"/>
    <d v="2015-07-12T06:02:38"/>
    <n v="0.1095890410958904"/>
    <n v="2"/>
    <n v="6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n v="1295657209"/>
    <x v="4006"/>
    <n v="1296953209"/>
    <d v="2011-02-06T00:46:49"/>
    <n v="4.1095890410958902E-2"/>
    <n v="22"/>
    <n v="1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8"/>
    <s v="spaces"/>
    <n v="1367088443"/>
    <x v="4007"/>
    <n v="1369637940"/>
    <d v="2013-05-27T06:59:00"/>
    <n v="8.0844019533235459E-2"/>
    <n v="27"/>
    <n v="4"/>
    <x v="5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n v="1443074571"/>
    <x v="4008"/>
    <n v="1445054400"/>
    <d v="2015-10-17T04:00:00"/>
    <n v="6.2779965753426259E-2"/>
    <n v="24"/>
    <n v="9"/>
    <x v="1"/>
    <x v="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5"/>
    <s v="tabletop games"/>
    <n v="1412294683"/>
    <x v="4009"/>
    <n v="1415779140"/>
    <d v="2014-11-12T07:59:00"/>
    <n v="0.11049140664636818"/>
    <n v="3"/>
    <n v="10"/>
    <x v="2"/>
    <x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n v="1452045653"/>
    <x v="4010"/>
    <n v="1455933653"/>
    <d v="2016-02-20T02:00:53"/>
    <n v="0.12328767123287671"/>
    <n v="6"/>
    <n v="1"/>
    <x v="0"/>
    <x v="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n v="1390938332"/>
    <x v="4011"/>
    <n v="1393542000"/>
    <d v="2014-02-27T23:00:00"/>
    <n v="8.2561770674779739E-2"/>
    <n v="28"/>
    <n v="1"/>
    <x v="2"/>
    <x v="9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n v="1456232462"/>
    <x v="4012"/>
    <n v="1459684862"/>
    <d v="2016-04-03T12:01:02"/>
    <n v="0.10947488584475551"/>
    <n v="23"/>
    <n v="2"/>
    <x v="0"/>
    <x v="4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n v="1406507481"/>
    <x v="4013"/>
    <n v="1409099481"/>
    <d v="2014-08-27T00:31:21"/>
    <n v="8.2191780821917804E-2"/>
    <n v="28"/>
    <n v="7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n v="1396367729"/>
    <x v="4014"/>
    <n v="1398959729"/>
    <d v="2014-05-01T15:55:29"/>
    <n v="8.2191780821917804E-2"/>
    <n v="1"/>
    <n v="4"/>
    <x v="2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n v="1371715269"/>
    <x v="4015"/>
    <n v="1376899269"/>
    <d v="2013-08-19T08:01:09"/>
    <n v="0.16438356164383561"/>
    <n v="20"/>
    <n v="6"/>
    <x v="5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5"/>
    <s v="tabletop games"/>
    <n v="1475609946"/>
    <x v="4016"/>
    <n v="1476649800"/>
    <d v="2016-10-16T20:30:00"/>
    <n v="3.2973554033498206E-2"/>
    <n v="4"/>
    <n v="10"/>
    <x v="0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2"/>
    <s v="nonfiction"/>
    <n v="1464807439"/>
    <x v="4017"/>
    <n v="1467313039"/>
    <d v="2016-06-30T18:57:19"/>
    <n v="7.9452054794520555E-2"/>
    <n v="1"/>
    <n v="6"/>
    <x v="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5"/>
    <s v="tabletop games"/>
    <n v="1416945297"/>
    <x v="4018"/>
    <n v="1419123600"/>
    <d v="2014-12-21T01:00:00"/>
    <n v="6.9073535007630374E-2"/>
    <n v="25"/>
    <n v="11"/>
    <x v="2"/>
    <x v="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n v="1431406916"/>
    <x v="4019"/>
    <n v="1434139200"/>
    <d v="2015-06-12T20:00:00"/>
    <n v="8.6640157280545624E-2"/>
    <n v="12"/>
    <n v="5"/>
    <x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n v="1357157965"/>
    <x v="4020"/>
    <n v="1358367565"/>
    <d v="2013-01-16T20:19:25"/>
    <n v="3.8356164383561646E-2"/>
    <n v="2"/>
    <n v="1"/>
    <x v="5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n v="1395436717"/>
    <x v="4021"/>
    <n v="1399324717"/>
    <d v="2014-05-05T21:18:37"/>
    <n v="0.12328767123287671"/>
    <n v="21"/>
    <n v="3"/>
    <x v="2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n v="1359575988"/>
    <x v="4022"/>
    <n v="1362167988"/>
    <d v="2013-03-01T19:59:48"/>
    <n v="8.2191780821917804E-2"/>
    <n v="30"/>
    <n v="1"/>
    <x v="5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n v="1426216033"/>
    <x v="4023"/>
    <n v="1430981880"/>
    <d v="2015-05-07T06:58:00"/>
    <n v="0.15112401699644915"/>
    <n v="13"/>
    <n v="3"/>
    <x v="1"/>
    <x v="1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n v="1332991717"/>
    <x v="4024"/>
    <n v="1337569140"/>
    <d v="2012-05-21T02:59:00"/>
    <n v="0.14514913115168407"/>
    <n v="29"/>
    <n v="3"/>
    <x v="7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n v="1334989881"/>
    <x v="4025"/>
    <n v="1337799600"/>
    <d v="2012-05-23T19:00:00"/>
    <n v="8.9095605022815369E-2"/>
    <n v="21"/>
    <n v="4"/>
    <x v="7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n v="1446527540"/>
    <x v="4026"/>
    <n v="1450511940"/>
    <d v="2015-12-19T07:59:00"/>
    <n v="0.12634449518010202"/>
    <n v="3"/>
    <n v="11"/>
    <x v="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5"/>
    <s v="tabletop games"/>
    <n v="1439909991"/>
    <x v="4027"/>
    <n v="1442501991"/>
    <d v="2015-09-17T14:59:51"/>
    <n v="8.2191780821917804E-2"/>
    <n v="18"/>
    <n v="8"/>
    <x v="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n v="1435611572"/>
    <x v="4028"/>
    <n v="1439344800"/>
    <d v="2015-08-12T02:00:00"/>
    <n v="0.11837988330796043"/>
    <n v="29"/>
    <n v="6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5"/>
    <s v="tabletop games"/>
    <n v="1416667679"/>
    <x v="4029"/>
    <n v="1419259679"/>
    <d v="2014-12-22T14:47:59"/>
    <n v="8.2191780821917804E-2"/>
    <n v="22"/>
    <n v="11"/>
    <x v="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5"/>
    <s v="tabletop games"/>
    <n v="1474380241"/>
    <x v="4030"/>
    <n v="1477414800"/>
    <d v="2016-10-25T17:00:00"/>
    <n v="9.6225234652448394E-2"/>
    <n v="20"/>
    <n v="9"/>
    <x v="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7"/>
    <s v="photobooks"/>
    <n v="1438791062"/>
    <x v="4031"/>
    <n v="1441383062"/>
    <d v="2015-09-04T16:11:02"/>
    <n v="8.2191780821917804E-2"/>
    <n v="5"/>
    <n v="8"/>
    <x v="1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n v="1369895421"/>
    <x v="4032"/>
    <n v="1372701600"/>
    <d v="2013-07-01T18:00:00"/>
    <n v="8.8983352359205695E-2"/>
    <n v="30"/>
    <n v="5"/>
    <x v="5"/>
    <x v="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n v="1431886706"/>
    <x v="4033"/>
    <n v="1433815200"/>
    <d v="2015-06-09T02:00:00"/>
    <n v="6.1152143581939399E-2"/>
    <n v="17"/>
    <n v="5"/>
    <x v="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6"/>
    <s v="small batch"/>
    <n v="1476184593"/>
    <x v="4034"/>
    <n v="1478923200"/>
    <d v="2016-11-12T04:00:00"/>
    <n v="8.68406582953032E-2"/>
    <n v="11"/>
    <n v="10"/>
    <x v="0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n v="1361300615"/>
    <x v="4035"/>
    <n v="1363889015"/>
    <d v="2013-03-21T18:03:35"/>
    <n v="8.2077625570782894E-2"/>
    <n v="19"/>
    <n v="2"/>
    <x v="5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5"/>
    <s v="tabletop games"/>
    <n v="1477043072"/>
    <x v="4036"/>
    <n v="1479704340"/>
    <d v="2016-11-21T04:59:00"/>
    <n v="8.4388254693057871E-2"/>
    <n v="21"/>
    <n v="10"/>
    <x v="0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n v="1329759452"/>
    <x v="4037"/>
    <n v="1332385200"/>
    <d v="2012-03-22T03:00:00"/>
    <n v="8.3261922881791003E-2"/>
    <n v="20"/>
    <n v="2"/>
    <x v="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8"/>
    <s v="spaces"/>
    <n v="1409743772"/>
    <x v="4038"/>
    <n v="1412335772"/>
    <d v="2014-10-03T11:29:32"/>
    <n v="8.2191780821917804E-2"/>
    <n v="3"/>
    <n v="9"/>
    <x v="2"/>
    <x v="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5"/>
    <s v="tabletop games"/>
    <n v="1484667168"/>
    <x v="4039"/>
    <n v="1485271968"/>
    <d v="2017-01-24T15:32:48"/>
    <n v="1.9178082191780823E-2"/>
    <n v="17"/>
    <n v="1"/>
    <x v="3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n v="1429580578"/>
    <x v="4040"/>
    <n v="1433036578"/>
    <d v="2015-05-31T01:42:58"/>
    <n v="0.1095890410958904"/>
    <n v="21"/>
    <n v="4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7"/>
    <s v="photobooks"/>
    <n v="1453461865"/>
    <x v="4041"/>
    <n v="1455548400"/>
    <d v="2016-02-15T15:00:00"/>
    <n v="6.6163590816842324E-2"/>
    <n v="22"/>
    <n v="1"/>
    <x v="0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n v="1471971621"/>
    <x v="4042"/>
    <n v="1474563621"/>
    <d v="2016-09-22T17:00:21"/>
    <n v="8.2191780821917804E-2"/>
    <n v="23"/>
    <n v="8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5"/>
    <s v="tabletop games"/>
    <n v="1484037977"/>
    <x v="4043"/>
    <n v="1486616400"/>
    <d v="2017-02-09T05:00:00"/>
    <n v="8.1761256976121688E-2"/>
    <n v="10"/>
    <n v="1"/>
    <x v="3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n v="1436804063"/>
    <x v="4044"/>
    <n v="1438964063"/>
    <d v="2015-08-07T16:14:23"/>
    <n v="6.8493150684931503E-2"/>
    <n v="13"/>
    <n v="7"/>
    <x v="1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n v="1462835014"/>
    <x v="4045"/>
    <n v="1468019014"/>
    <d v="2016-07-08T23:03:34"/>
    <n v="0.16438356164383561"/>
    <n v="9"/>
    <n v="5"/>
    <x v="0"/>
    <x v="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5"/>
    <s v="tabletop games"/>
    <n v="1402945408"/>
    <x v="4046"/>
    <n v="1405738800"/>
    <d v="2014-07-19T03:00:00"/>
    <n v="8.8577879249111896E-2"/>
    <n v="16"/>
    <n v="6"/>
    <x v="2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n v="1367798074"/>
    <x v="4047"/>
    <n v="1369612474"/>
    <d v="2013-05-26T23:54:34"/>
    <n v="5.7534246575342465E-2"/>
    <n v="5"/>
    <n v="5"/>
    <x v="5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5"/>
    <s v="tabletop games"/>
    <n v="1460055300"/>
    <x v="4048"/>
    <n v="1461276000"/>
    <d v="2016-04-21T22:00:00"/>
    <n v="3.8708143074592506E-2"/>
    <n v="7"/>
    <n v="4"/>
    <x v="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n v="1476764077"/>
    <x v="4049"/>
    <n v="1481432340"/>
    <d v="2016-12-11T04:59:00"/>
    <n v="0.14802964865550963"/>
    <n v="18"/>
    <n v="10"/>
    <x v="0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n v="1444690700"/>
    <x v="4050"/>
    <n v="1447286300"/>
    <d v="2015-11-11T23:58:20"/>
    <n v="8.2305936073052713E-2"/>
    <n v="12"/>
    <n v="10"/>
    <x v="1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6"/>
    <s v="small batch"/>
    <n v="1390860695"/>
    <x v="4051"/>
    <n v="1394316695"/>
    <d v="2014-03-08T22:11:35"/>
    <n v="0.1095890410958904"/>
    <n v="27"/>
    <n v="1"/>
    <x v="2"/>
    <x v="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5"/>
    <s v="tabletop games"/>
    <n v="1409261825"/>
    <x v="4052"/>
    <n v="1412285825"/>
    <d v="2014-10-02T21:37:05"/>
    <n v="9.5890410958904104E-2"/>
    <n v="28"/>
    <n v="8"/>
    <x v="2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6"/>
    <s v="small batch"/>
    <n v="1406066440"/>
    <x v="4053"/>
    <n v="1409090440"/>
    <d v="2014-08-26T22:00:40"/>
    <n v="9.5890410958904104E-2"/>
    <n v="22"/>
    <n v="7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5"/>
    <s v="tabletop games"/>
    <n v="1451746123"/>
    <x v="4054"/>
    <n v="1454338123"/>
    <d v="2016-02-01T14:48:43"/>
    <n v="8.2191780821917804E-2"/>
    <n v="2"/>
    <n v="1"/>
    <x v="0"/>
    <x v="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5"/>
    <s v="tabletop games"/>
    <n v="1456423890"/>
    <x v="4055"/>
    <n v="1459012290"/>
    <d v="2016-03-26T17:11:30"/>
    <n v="8.2077625570762966E-2"/>
    <n v="25"/>
    <n v="2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5"/>
    <s v="tabletop games"/>
    <n v="1433775668"/>
    <x v="4056"/>
    <n v="1436151600"/>
    <d v="2015-07-06T03:00:00"/>
    <n v="7.5340309487583995E-2"/>
    <n v="8"/>
    <n v="6"/>
    <x v="1"/>
    <x v="3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n v="1402693689"/>
    <x v="4057"/>
    <n v="1406149689"/>
    <d v="2014-07-23T21:08:09"/>
    <n v="0.1095890410958904"/>
    <n v="13"/>
    <n v="6"/>
    <x v="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7"/>
    <s v="photobooks"/>
    <n v="1483719939"/>
    <x v="4058"/>
    <n v="1486311939"/>
    <d v="2017-02-05T16:25:39"/>
    <n v="8.2191780821917804E-2"/>
    <n v="6"/>
    <n v="1"/>
    <x v="3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n v="1467831668"/>
    <x v="4059"/>
    <n v="1470423668"/>
    <d v="2016-08-05T19:01:08"/>
    <n v="8.2191780821917804E-2"/>
    <n v="6"/>
    <n v="7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n v="1341875544"/>
    <x v="4060"/>
    <n v="1344826800"/>
    <d v="2012-08-13T03:00:00"/>
    <n v="9.3583713850837316E-2"/>
    <n v="9"/>
    <n v="7"/>
    <x v="7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5"/>
    <s v="tabletop games"/>
    <n v="1463351329"/>
    <x v="4061"/>
    <n v="1466377200"/>
    <d v="2016-06-19T23:00:00"/>
    <n v="9.5949739979680509E-2"/>
    <n v="15"/>
    <n v="5"/>
    <x v="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n v="1445975661"/>
    <x v="4062"/>
    <n v="1448571261"/>
    <d v="2015-11-26T20:54:21"/>
    <n v="8.2305936073072655E-2"/>
    <n v="27"/>
    <n v="10"/>
    <x v="1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n v="1346276349"/>
    <x v="4063"/>
    <n v="1347508740"/>
    <d v="2012-09-13T03:59:00"/>
    <n v="3.9078862252681076E-2"/>
    <n v="29"/>
    <n v="8"/>
    <x v="7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n v="1313024422"/>
    <x v="4064"/>
    <n v="1315616422"/>
    <d v="2011-09-10T01:00:22"/>
    <n v="8.2191780821917804E-2"/>
    <n v="11"/>
    <n v="8"/>
    <x v="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n v="1350605844"/>
    <x v="4065"/>
    <n v="1353201444"/>
    <d v="2012-11-18T01:17:24"/>
    <n v="8.2305936073052713E-2"/>
    <n v="19"/>
    <n v="10"/>
    <x v="7"/>
    <x v="1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n v="1453730176"/>
    <x v="4066"/>
    <n v="1457758800"/>
    <d v="2016-03-12T05:00:00"/>
    <n v="0.12774682902078757"/>
    <n v="25"/>
    <n v="1"/>
    <x v="0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n v="1349209368"/>
    <x v="4067"/>
    <n v="1351801368"/>
    <d v="2012-11-01T20:22:48"/>
    <n v="8.2191780821917804E-2"/>
    <n v="2"/>
    <n v="10"/>
    <x v="7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5"/>
    <s v="tabletop games"/>
    <n v="1482353513"/>
    <x v="4068"/>
    <n v="1484085540"/>
    <d v="2017-01-10T21:59:00"/>
    <n v="5.4922215880272747E-2"/>
    <n v="21"/>
    <n v="12"/>
    <x v="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5"/>
    <s v="tabletop games"/>
    <n v="1485278620"/>
    <x v="4069"/>
    <n v="1487093020"/>
    <d v="2017-02-14T17:23:40"/>
    <n v="5.7534246575342465E-2"/>
    <n v="24"/>
    <n v="1"/>
    <x v="3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7"/>
    <s v="photobooks"/>
    <n v="1398895756"/>
    <x v="4070"/>
    <n v="1401487756"/>
    <d v="2014-05-30T22:09:16"/>
    <n v="8.2191780821917804E-2"/>
    <n v="30"/>
    <n v="4"/>
    <x v="2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n v="1396360890"/>
    <x v="4071"/>
    <n v="1398952890"/>
    <d v="2014-05-01T14:01:30"/>
    <n v="8.2191780821917804E-2"/>
    <n v="1"/>
    <n v="4"/>
    <x v="2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n v="1460557809"/>
    <x v="4072"/>
    <n v="1465232520"/>
    <d v="2016-06-06T17:02:00"/>
    <n v="0.14823411339421499"/>
    <n v="13"/>
    <n v="4"/>
    <x v="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5"/>
    <s v="tabletop games"/>
    <n v="1485892300"/>
    <x v="4073"/>
    <n v="1488484300"/>
    <d v="2017-03-02T19:51:40"/>
    <n v="8.2191780821917804E-2"/>
    <n v="31"/>
    <n v="1"/>
    <x v="3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n v="1339207647"/>
    <x v="4074"/>
    <n v="1341799647"/>
    <d v="2012-07-09T02:07:27"/>
    <n v="8.2191780821917804E-2"/>
    <n v="9"/>
    <n v="6"/>
    <x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n v="1449650173"/>
    <x v="4075"/>
    <n v="1452553200"/>
    <d v="2016-01-11T23:00:00"/>
    <n v="9.205438229323154E-2"/>
    <n v="9"/>
    <n v="12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n v="1411246751"/>
    <x v="4076"/>
    <n v="1413838751"/>
    <d v="2014-10-20T20:59:11"/>
    <n v="8.2191780821917804E-2"/>
    <n v="20"/>
    <n v="9"/>
    <x v="2"/>
    <x v="7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n v="1455147245"/>
    <x v="4077"/>
    <n v="1457739245"/>
    <d v="2016-03-11T23:34:05"/>
    <n v="8.2191780821917804E-2"/>
    <n v="10"/>
    <n v="2"/>
    <x v="0"/>
    <x v="4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n v="1360271299"/>
    <x v="4078"/>
    <n v="1362863299"/>
    <d v="2013-03-09T21:08:19"/>
    <n v="8.2191780821917804E-2"/>
    <n v="7"/>
    <n v="2"/>
    <x v="5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5"/>
    <s v="tabletop games"/>
    <n v="1408734015"/>
    <x v="4079"/>
    <n v="1411326015"/>
    <d v="2014-09-21T19:00:15"/>
    <n v="8.2191780821917804E-2"/>
    <n v="22"/>
    <n v="8"/>
    <x v="2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5"/>
    <s v="tabletop games"/>
    <n v="1422540059"/>
    <x v="4080"/>
    <n v="1425132059"/>
    <d v="2015-02-28T14:00:59"/>
    <n v="8.2191780821917804E-2"/>
    <n v="29"/>
    <n v="1"/>
    <x v="1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n v="1476559608"/>
    <x v="4081"/>
    <n v="1478723208"/>
    <d v="2016-11-09T20:26:48"/>
    <n v="6.8607305936046484E-2"/>
    <n v="15"/>
    <n v="10"/>
    <x v="0"/>
    <x v="1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5"/>
    <s v="tabletop games"/>
    <n v="1478131673"/>
    <x v="4082"/>
    <n v="1480727273"/>
    <d v="2016-12-03T01:07:53"/>
    <n v="8.2305936073052713E-2"/>
    <n v="3"/>
    <n v="11"/>
    <x v="0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n v="1360551250"/>
    <x v="4083"/>
    <n v="1363204800"/>
    <d v="2013-03-13T20:00:00"/>
    <n v="8.414351851852811E-2"/>
    <n v="11"/>
    <n v="2"/>
    <x v="5"/>
    <x v="4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5"/>
    <s v="tabletop games"/>
    <n v="1425531666"/>
    <x v="4084"/>
    <n v="1428033540"/>
    <d v="2015-04-03T03:59:00"/>
    <n v="7.9333904109598605E-2"/>
    <n v="5"/>
    <n v="3"/>
    <x v="1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n v="1336627492"/>
    <x v="4085"/>
    <n v="1339484400"/>
    <d v="2012-06-12T07:00:00"/>
    <n v="9.0591958396743555E-2"/>
    <n v="10"/>
    <n v="5"/>
    <x v="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5"/>
    <s v="tabletop games"/>
    <n v="1479414344"/>
    <x v="4086"/>
    <n v="1481842800"/>
    <d v="2016-12-15T23:00:00"/>
    <n v="7.7005834601722237E-2"/>
    <n v="17"/>
    <n v="11"/>
    <x v="0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n v="1346042417"/>
    <x v="4087"/>
    <n v="1349495940"/>
    <d v="2012-10-06T03:59:00"/>
    <n v="0.10951049594114509"/>
    <n v="27"/>
    <n v="8"/>
    <x v="7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n v="1361248701"/>
    <x v="4088"/>
    <n v="1366429101"/>
    <d v="2013-04-20T03:38:21"/>
    <n v="0.16426940639270071"/>
    <n v="19"/>
    <n v="2"/>
    <x v="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n v="1481053647"/>
    <x v="4089"/>
    <n v="1483645647"/>
    <d v="2017-01-05T19:47:27"/>
    <n v="8.2191780821917804E-2"/>
    <n v="6"/>
    <n v="12"/>
    <x v="0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5"/>
    <s v="tabletop games"/>
    <n v="1437115236"/>
    <x v="4090"/>
    <n v="1439707236"/>
    <d v="2015-08-16T06:40:36"/>
    <n v="8.2191780821917804E-2"/>
    <n v="17"/>
    <n v="7"/>
    <x v="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n v="1367355313"/>
    <x v="4091"/>
    <n v="1368564913"/>
    <d v="2013-05-14T20:55:13"/>
    <n v="3.8356164383561646E-2"/>
    <n v="30"/>
    <n v="4"/>
    <x v="5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5"/>
    <s v="tabletop games"/>
    <n v="1369864301"/>
    <x v="4092"/>
    <n v="1372136400"/>
    <d v="2013-06-25T05:00:00"/>
    <n v="7.2047786656523935E-2"/>
    <n v="29"/>
    <n v="5"/>
    <x v="5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n v="1459355950"/>
    <x v="4093"/>
    <n v="1462053540"/>
    <d v="2016-04-30T21:59:00"/>
    <n v="8.5540017757480269E-2"/>
    <n v="30"/>
    <n v="3"/>
    <x v="0"/>
    <x v="1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5"/>
    <s v="tabletop games"/>
    <n v="1446914836"/>
    <x v="4094"/>
    <n v="1449506836"/>
    <d v="2015-12-07T16:47:16"/>
    <n v="8.2191780821917804E-2"/>
    <n v="7"/>
    <n v="11"/>
    <x v="1"/>
    <x v="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5"/>
    <s v="tabletop games"/>
    <n v="1382449733"/>
    <x v="4095"/>
    <n v="1385521320"/>
    <d v="2013-11-27T03:02:00"/>
    <n v="9.7399384830021848E-2"/>
    <n v="22"/>
    <n v="10"/>
    <x v="5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n v="1345716422"/>
    <x v="4096"/>
    <n v="1347530822"/>
    <d v="2012-09-13T10:07:02"/>
    <n v="5.7534246575342465E-2"/>
    <n v="23"/>
    <n v="8"/>
    <x v="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n v="1361490161"/>
    <x v="4097"/>
    <n v="1364078561"/>
    <d v="2013-03-23T22:42:41"/>
    <n v="8.2077625570782894E-2"/>
    <n v="21"/>
    <n v="2"/>
    <x v="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n v="1436888274"/>
    <x v="4098"/>
    <n v="1439998674"/>
    <d v="2015-08-19T15:37:54"/>
    <n v="9.8630136986301367E-2"/>
    <n v="14"/>
    <n v="7"/>
    <x v="1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n v="1375880598"/>
    <x v="4099"/>
    <n v="1378494000"/>
    <d v="2013-09-06T19:00:00"/>
    <n v="8.2870433789941841E-2"/>
    <n v="7"/>
    <n v="8"/>
    <x v="5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n v="1372177288"/>
    <x v="4100"/>
    <n v="1374769288"/>
    <d v="2013-07-25T16:21:28"/>
    <n v="8.2191780821917804E-2"/>
    <n v="25"/>
    <n v="6"/>
    <x v="5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n v="1467008916"/>
    <x v="4101"/>
    <n v="1470896916"/>
    <d v="2016-08-11T06:28:36"/>
    <n v="0.12328767123287671"/>
    <n v="27"/>
    <n v="6"/>
    <x v="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5"/>
    <s v="tabletop games"/>
    <n v="1486745663"/>
    <x v="4102"/>
    <n v="1488862800"/>
    <d v="2017-03-07T05:00:00"/>
    <n v="6.7133973871117733E-2"/>
    <n v="10"/>
    <n v="2"/>
    <x v="3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5"/>
    <s v="tabletop games"/>
    <n v="1360830239"/>
    <x v="4103"/>
    <n v="1364286239"/>
    <d v="2013-03-26T08:23:59"/>
    <n v="0.1095890410958904"/>
    <n v="14"/>
    <n v="2"/>
    <x v="5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5"/>
    <s v="tabletop games"/>
    <n v="1480360736"/>
    <x v="4104"/>
    <n v="1481224736"/>
    <d v="2016-12-08T19:18:56"/>
    <n v="2.7397260273972601E-2"/>
    <n v="28"/>
    <n v="11"/>
    <x v="0"/>
    <x v="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5"/>
    <s v="tabletop games"/>
    <n v="1390323617"/>
    <x v="4105"/>
    <n v="1393005600"/>
    <d v="2014-02-21T18:00:00"/>
    <n v="8.5045123033979847E-2"/>
    <n v="21"/>
    <n v="1"/>
    <x v="2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n v="1471887121"/>
    <x v="4106"/>
    <n v="1472751121"/>
    <d v="2016-09-01T17:32:01"/>
    <n v="2.7397260273972601E-2"/>
    <n v="22"/>
    <n v="8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n v="1480493014"/>
    <x v="4107"/>
    <n v="1483397940"/>
    <d v="2017-01-02T22:59:00"/>
    <n v="9.2114599188231575E-2"/>
    <n v="30"/>
    <n v="11"/>
    <x v="0"/>
    <x v="6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n v="1457023829"/>
    <x v="4108"/>
    <n v="1459180229"/>
    <d v="2016-03-28T15:50:29"/>
    <n v="6.8378995433776665E-2"/>
    <n v="3"/>
    <n v="3"/>
    <x v="0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n v="1361250539"/>
    <x v="4109"/>
    <n v="1364184539"/>
    <d v="2013-03-25T04:08:59"/>
    <n v="9.3036529680371946E-2"/>
    <n v="19"/>
    <n v="2"/>
    <x v="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n v="1481366052"/>
    <x v="4110"/>
    <n v="1485254052"/>
    <d v="2017-01-24T10:34:12"/>
    <n v="0.12328767123287671"/>
    <n v="10"/>
    <n v="12"/>
    <x v="0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n v="1407178107"/>
    <x v="4111"/>
    <n v="1409770107"/>
    <d v="2014-09-03T18:48:27"/>
    <n v="8.2191780821917804E-2"/>
    <n v="4"/>
    <n v="8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n v="1488823290"/>
    <x v="4112"/>
    <n v="1489374000"/>
    <d v="2017-03-13T03:00:00"/>
    <n v="1.7462899543389625E-2"/>
    <n v="6"/>
    <n v="3"/>
    <x v="3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n v="1473782592"/>
    <x v="4113"/>
    <n v="1476395940"/>
    <d v="2016-10-13T21:59:00"/>
    <n v="8.2868721461193062E-2"/>
    <n v="13"/>
    <n v="9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5:F48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t="default"/>
      </items>
    </pivotField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6" hier="-1"/>
    <pageField fld="16" hier="-1"/>
  </pageFields>
  <dataFields count="1">
    <dataField name="Count of state" fld="5" subtotal="count" baseField="0" baseItem="0"/>
  </dataFields>
  <formats count="1">
    <format dxfId="10">
      <pivotArea type="all" dataOnly="0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1:A4120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axis="axisRow" numFmtId="164" showAll="0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default"/>
      </items>
    </pivotField>
    <pivotField showAll="0"/>
    <pivotField numFmtId="164" showAll="0"/>
    <pivotField showAll="0"/>
  </pivotFields>
  <rowFields count="2">
    <field x="5"/>
    <field x="19"/>
  </rowFields>
  <rowItems count="4119">
    <i>
      <x/>
    </i>
    <i r="1">
      <x v="7"/>
    </i>
    <i r="1">
      <x v="53"/>
    </i>
    <i r="1">
      <x v="89"/>
    </i>
    <i r="1">
      <x v="126"/>
    </i>
    <i r="1">
      <x v="127"/>
    </i>
    <i r="1">
      <x v="158"/>
    </i>
    <i r="1">
      <x v="171"/>
    </i>
    <i r="1">
      <x v="187"/>
    </i>
    <i r="1">
      <x v="239"/>
    </i>
    <i r="1">
      <x v="275"/>
    </i>
    <i r="1">
      <x v="314"/>
    </i>
    <i r="1">
      <x v="322"/>
    </i>
    <i r="1">
      <x v="382"/>
    </i>
    <i r="1">
      <x v="421"/>
    </i>
    <i r="1">
      <x v="436"/>
    </i>
    <i r="1">
      <x v="622"/>
    </i>
    <i r="1">
      <x v="638"/>
    </i>
    <i r="1">
      <x v="680"/>
    </i>
    <i r="1">
      <x v="697"/>
    </i>
    <i r="1">
      <x v="700"/>
    </i>
    <i r="1">
      <x v="735"/>
    </i>
    <i r="1">
      <x v="766"/>
    </i>
    <i r="1">
      <x v="816"/>
    </i>
    <i r="1">
      <x v="836"/>
    </i>
    <i r="1">
      <x v="865"/>
    </i>
    <i r="1">
      <x v="895"/>
    </i>
    <i r="1">
      <x v="956"/>
    </i>
    <i r="1">
      <x v="979"/>
    </i>
    <i r="1">
      <x v="1018"/>
    </i>
    <i r="1">
      <x v="1038"/>
    </i>
    <i r="1">
      <x v="1045"/>
    </i>
    <i r="1">
      <x v="1056"/>
    </i>
    <i r="1">
      <x v="1076"/>
    </i>
    <i r="1">
      <x v="1080"/>
    </i>
    <i r="1">
      <x v="1117"/>
    </i>
    <i r="1">
      <x v="1119"/>
    </i>
    <i r="1">
      <x v="1124"/>
    </i>
    <i r="1">
      <x v="1136"/>
    </i>
    <i r="1">
      <x v="1150"/>
    </i>
    <i r="1">
      <x v="1164"/>
    </i>
    <i r="1">
      <x v="1183"/>
    </i>
    <i r="1">
      <x v="1186"/>
    </i>
    <i r="1">
      <x v="1189"/>
    </i>
    <i r="1">
      <x v="1190"/>
    </i>
    <i r="1">
      <x v="1194"/>
    </i>
    <i r="1">
      <x v="1197"/>
    </i>
    <i r="1">
      <x v="1213"/>
    </i>
    <i r="1">
      <x v="1221"/>
    </i>
    <i r="1">
      <x v="1227"/>
    </i>
    <i r="1">
      <x v="1254"/>
    </i>
    <i r="1">
      <x v="1263"/>
    </i>
    <i r="1">
      <x v="1273"/>
    </i>
    <i r="1">
      <x v="1277"/>
    </i>
    <i r="1">
      <x v="1280"/>
    </i>
    <i r="1">
      <x v="1287"/>
    </i>
    <i r="1">
      <x v="1299"/>
    </i>
    <i r="1">
      <x v="1334"/>
    </i>
    <i r="1">
      <x v="1338"/>
    </i>
    <i r="1">
      <x v="1339"/>
    </i>
    <i r="1">
      <x v="1364"/>
    </i>
    <i r="1">
      <x v="1368"/>
    </i>
    <i r="1">
      <x v="1401"/>
    </i>
    <i r="1">
      <x v="1442"/>
    </i>
    <i r="1">
      <x v="1460"/>
    </i>
    <i r="1">
      <x v="1463"/>
    </i>
    <i r="1">
      <x v="1470"/>
    </i>
    <i r="1">
      <x v="1474"/>
    </i>
    <i r="1">
      <x v="1498"/>
    </i>
    <i r="1">
      <x v="1504"/>
    </i>
    <i r="1">
      <x v="1515"/>
    </i>
    <i r="1">
      <x v="1522"/>
    </i>
    <i r="1">
      <x v="1536"/>
    </i>
    <i r="1">
      <x v="1555"/>
    </i>
    <i r="1">
      <x v="1563"/>
    </i>
    <i r="1">
      <x v="1571"/>
    </i>
    <i r="1">
      <x v="1575"/>
    </i>
    <i r="1">
      <x v="1580"/>
    </i>
    <i r="1">
      <x v="1616"/>
    </i>
    <i r="1">
      <x v="1619"/>
    </i>
    <i r="1">
      <x v="1640"/>
    </i>
    <i r="1">
      <x v="1645"/>
    </i>
    <i r="1">
      <x v="1647"/>
    </i>
    <i r="1">
      <x v="1648"/>
    </i>
    <i r="1">
      <x v="1649"/>
    </i>
    <i r="1">
      <x v="1651"/>
    </i>
    <i r="1">
      <x v="1653"/>
    </i>
    <i r="1">
      <x v="1656"/>
    </i>
    <i r="1">
      <x v="1666"/>
    </i>
    <i r="1">
      <x v="1670"/>
    </i>
    <i r="1">
      <x v="1684"/>
    </i>
    <i r="1">
      <x v="1685"/>
    </i>
    <i r="1">
      <x v="1691"/>
    </i>
    <i r="1">
      <x v="1692"/>
    </i>
    <i r="1">
      <x v="1707"/>
    </i>
    <i r="1">
      <x v="1720"/>
    </i>
    <i r="1">
      <x v="1722"/>
    </i>
    <i r="1">
      <x v="1723"/>
    </i>
    <i r="1">
      <x v="1727"/>
    </i>
    <i r="1">
      <x v="1742"/>
    </i>
    <i r="1">
      <x v="1744"/>
    </i>
    <i r="1">
      <x v="1753"/>
    </i>
    <i r="1">
      <x v="1774"/>
    </i>
    <i r="1">
      <x v="1785"/>
    </i>
    <i r="1">
      <x v="1786"/>
    </i>
    <i r="1">
      <x v="1790"/>
    </i>
    <i r="1">
      <x v="1797"/>
    </i>
    <i r="1">
      <x v="1813"/>
    </i>
    <i r="1">
      <x v="1816"/>
    </i>
    <i r="1">
      <x v="1857"/>
    </i>
    <i r="1">
      <x v="1868"/>
    </i>
    <i r="1">
      <x v="1870"/>
    </i>
    <i r="1">
      <x v="1878"/>
    </i>
    <i r="1">
      <x v="1895"/>
    </i>
    <i r="1">
      <x v="1941"/>
    </i>
    <i r="1">
      <x v="1946"/>
    </i>
    <i r="1">
      <x v="1947"/>
    </i>
    <i r="1">
      <x v="1949"/>
    </i>
    <i r="1">
      <x v="1970"/>
    </i>
    <i r="1">
      <x v="1982"/>
    </i>
    <i r="1">
      <x v="1997"/>
    </i>
    <i r="1">
      <x v="2007"/>
    </i>
    <i r="1">
      <x v="2008"/>
    </i>
    <i r="1">
      <x v="2022"/>
    </i>
    <i r="1">
      <x v="2028"/>
    </i>
    <i r="1">
      <x v="2033"/>
    </i>
    <i r="1">
      <x v="2042"/>
    </i>
    <i r="1">
      <x v="2066"/>
    </i>
    <i r="1">
      <x v="2070"/>
    </i>
    <i r="1">
      <x v="2075"/>
    </i>
    <i r="1">
      <x v="2077"/>
    </i>
    <i r="1">
      <x v="2087"/>
    </i>
    <i r="1">
      <x v="2088"/>
    </i>
    <i r="1">
      <x v="2095"/>
    </i>
    <i r="1">
      <x v="2098"/>
    </i>
    <i r="1">
      <x v="2106"/>
    </i>
    <i r="1">
      <x v="2107"/>
    </i>
    <i r="1">
      <x v="2112"/>
    </i>
    <i r="1">
      <x v="2113"/>
    </i>
    <i r="1">
      <x v="2123"/>
    </i>
    <i r="1">
      <x v="2135"/>
    </i>
    <i r="1">
      <x v="2143"/>
    </i>
    <i r="1">
      <x v="2147"/>
    </i>
    <i r="1">
      <x v="2148"/>
    </i>
    <i r="1">
      <x v="2163"/>
    </i>
    <i r="1">
      <x v="2170"/>
    </i>
    <i r="1">
      <x v="2180"/>
    </i>
    <i r="1">
      <x v="2198"/>
    </i>
    <i r="1">
      <x v="2204"/>
    </i>
    <i r="1">
      <x v="2205"/>
    </i>
    <i r="1">
      <x v="2215"/>
    </i>
    <i r="1">
      <x v="2218"/>
    </i>
    <i r="1">
      <x v="2222"/>
    </i>
    <i r="1">
      <x v="2227"/>
    </i>
    <i r="1">
      <x v="2228"/>
    </i>
    <i r="1">
      <x v="2244"/>
    </i>
    <i r="1">
      <x v="2248"/>
    </i>
    <i r="1">
      <x v="2255"/>
    </i>
    <i r="1">
      <x v="2285"/>
    </i>
    <i r="1">
      <x v="2288"/>
    </i>
    <i r="1">
      <x v="2296"/>
    </i>
    <i r="1">
      <x v="2325"/>
    </i>
    <i r="1">
      <x v="2326"/>
    </i>
    <i r="1">
      <x v="2328"/>
    </i>
    <i r="1">
      <x v="2337"/>
    </i>
    <i r="1">
      <x v="2343"/>
    </i>
    <i r="1">
      <x v="2360"/>
    </i>
    <i r="1">
      <x v="2374"/>
    </i>
    <i r="1">
      <x v="2377"/>
    </i>
    <i r="1">
      <x v="2387"/>
    </i>
    <i r="1">
      <x v="2392"/>
    </i>
    <i r="1">
      <x v="2425"/>
    </i>
    <i r="1">
      <x v="2428"/>
    </i>
    <i r="1">
      <x v="2452"/>
    </i>
    <i r="1">
      <x v="2479"/>
    </i>
    <i r="1">
      <x v="2482"/>
    </i>
    <i r="1">
      <x v="2504"/>
    </i>
    <i r="1">
      <x v="2508"/>
    </i>
    <i r="1">
      <x v="2513"/>
    </i>
    <i r="1">
      <x v="2519"/>
    </i>
    <i r="1">
      <x v="2533"/>
    </i>
    <i r="1">
      <x v="2535"/>
    </i>
    <i r="1">
      <x v="2536"/>
    </i>
    <i r="1">
      <x v="2539"/>
    </i>
    <i r="1">
      <x v="2546"/>
    </i>
    <i r="1">
      <x v="2551"/>
    </i>
    <i r="1">
      <x v="2559"/>
    </i>
    <i r="1">
      <x v="2560"/>
    </i>
    <i r="1">
      <x v="2595"/>
    </i>
    <i r="1">
      <x v="2600"/>
    </i>
    <i r="1">
      <x v="2616"/>
    </i>
    <i r="1">
      <x v="2622"/>
    </i>
    <i r="1">
      <x v="2628"/>
    </i>
    <i r="1">
      <x v="2645"/>
    </i>
    <i r="1">
      <x v="2653"/>
    </i>
    <i r="1">
      <x v="2662"/>
    </i>
    <i r="1">
      <x v="2664"/>
    </i>
    <i r="1">
      <x v="2668"/>
    </i>
    <i r="1">
      <x v="2677"/>
    </i>
    <i r="1">
      <x v="2689"/>
    </i>
    <i r="1">
      <x v="2698"/>
    </i>
    <i r="1">
      <x v="2700"/>
    </i>
    <i r="1">
      <x v="2715"/>
    </i>
    <i r="1">
      <x v="2716"/>
    </i>
    <i r="1">
      <x v="2723"/>
    </i>
    <i r="1">
      <x v="2728"/>
    </i>
    <i r="1">
      <x v="2735"/>
    </i>
    <i r="1">
      <x v="2740"/>
    </i>
    <i r="1">
      <x v="2749"/>
    </i>
    <i r="1">
      <x v="2762"/>
    </i>
    <i r="1">
      <x v="2772"/>
    </i>
    <i r="1">
      <x v="2773"/>
    </i>
    <i r="1">
      <x v="2778"/>
    </i>
    <i r="1">
      <x v="2807"/>
    </i>
    <i r="1">
      <x v="2809"/>
    </i>
    <i r="1">
      <x v="2855"/>
    </i>
    <i r="1">
      <x v="2858"/>
    </i>
    <i r="1">
      <x v="2860"/>
    </i>
    <i r="1">
      <x v="2867"/>
    </i>
    <i r="1">
      <x v="2880"/>
    </i>
    <i r="1">
      <x v="2885"/>
    </i>
    <i r="1">
      <x v="2888"/>
    </i>
    <i r="1">
      <x v="2896"/>
    </i>
    <i r="1">
      <x v="2900"/>
    </i>
    <i r="1">
      <x v="2906"/>
    </i>
    <i r="1">
      <x v="2920"/>
    </i>
    <i r="1">
      <x v="2926"/>
    </i>
    <i r="1">
      <x v="2927"/>
    </i>
    <i r="1">
      <x v="2929"/>
    </i>
    <i r="1">
      <x v="2957"/>
    </i>
    <i r="1">
      <x v="2969"/>
    </i>
    <i r="1">
      <x v="2979"/>
    </i>
    <i r="1">
      <x v="2980"/>
    </i>
    <i r="1">
      <x v="2999"/>
    </i>
    <i r="1">
      <x v="3015"/>
    </i>
    <i r="1">
      <x v="3019"/>
    </i>
    <i r="1">
      <x v="3031"/>
    </i>
    <i r="1">
      <x v="3037"/>
    </i>
    <i r="1">
      <x v="3044"/>
    </i>
    <i r="1">
      <x v="3048"/>
    </i>
    <i r="1">
      <x v="3056"/>
    </i>
    <i r="1">
      <x v="3059"/>
    </i>
    <i r="1">
      <x v="3064"/>
    </i>
    <i r="1">
      <x v="3073"/>
    </i>
    <i r="1">
      <x v="3081"/>
    </i>
    <i r="1">
      <x v="3083"/>
    </i>
    <i r="1">
      <x v="3099"/>
    </i>
    <i r="1">
      <x v="3106"/>
    </i>
    <i r="1">
      <x v="3110"/>
    </i>
    <i r="1">
      <x v="3112"/>
    </i>
    <i r="1">
      <x v="3120"/>
    </i>
    <i r="1">
      <x v="3157"/>
    </i>
    <i r="1">
      <x v="3174"/>
    </i>
    <i r="1">
      <x v="3178"/>
    </i>
    <i r="1">
      <x v="3196"/>
    </i>
    <i r="1">
      <x v="3217"/>
    </i>
    <i r="1">
      <x v="3218"/>
    </i>
    <i r="1">
      <x v="3224"/>
    </i>
    <i r="1">
      <x v="3230"/>
    </i>
    <i r="1">
      <x v="3248"/>
    </i>
    <i r="1">
      <x v="3253"/>
    </i>
    <i r="1">
      <x v="3296"/>
    </i>
    <i r="1">
      <x v="3297"/>
    </i>
    <i r="1">
      <x v="3307"/>
    </i>
    <i r="1">
      <x v="3318"/>
    </i>
    <i r="1">
      <x v="3326"/>
    </i>
    <i r="1">
      <x v="3348"/>
    </i>
    <i r="1">
      <x v="3357"/>
    </i>
    <i r="1">
      <x v="3362"/>
    </i>
    <i r="1">
      <x v="3365"/>
    </i>
    <i r="1">
      <x v="3393"/>
    </i>
    <i r="1">
      <x v="3423"/>
    </i>
    <i r="1">
      <x v="3434"/>
    </i>
    <i r="1">
      <x v="3446"/>
    </i>
    <i r="1">
      <x v="3449"/>
    </i>
    <i r="1">
      <x v="3453"/>
    </i>
    <i r="1">
      <x v="3458"/>
    </i>
    <i r="1">
      <x v="3463"/>
    </i>
    <i r="1">
      <x v="3486"/>
    </i>
    <i r="1">
      <x v="3488"/>
    </i>
    <i r="1">
      <x v="3494"/>
    </i>
    <i r="1">
      <x v="3499"/>
    </i>
    <i r="1">
      <x v="3509"/>
    </i>
    <i r="1">
      <x v="3526"/>
    </i>
    <i r="1">
      <x v="3527"/>
    </i>
    <i r="1">
      <x v="3528"/>
    </i>
    <i r="1">
      <x v="3545"/>
    </i>
    <i r="1">
      <x v="3549"/>
    </i>
    <i r="1">
      <x v="3550"/>
    </i>
    <i r="1">
      <x v="3566"/>
    </i>
    <i r="1">
      <x v="3569"/>
    </i>
    <i r="1">
      <x v="3574"/>
    </i>
    <i r="1">
      <x v="3582"/>
    </i>
    <i r="1">
      <x v="3597"/>
    </i>
    <i r="1">
      <x v="3616"/>
    </i>
    <i r="1">
      <x v="3619"/>
    </i>
    <i r="1">
      <x v="3621"/>
    </i>
    <i r="1">
      <x v="3624"/>
    </i>
    <i r="1">
      <x v="3626"/>
    </i>
    <i r="1">
      <x v="3640"/>
    </i>
    <i r="1">
      <x v="3642"/>
    </i>
    <i r="1">
      <x v="3644"/>
    </i>
    <i r="1">
      <x v="3650"/>
    </i>
    <i r="1">
      <x v="3662"/>
    </i>
    <i r="1">
      <x v="3677"/>
    </i>
    <i r="1">
      <x v="3682"/>
    </i>
    <i r="1">
      <x v="3683"/>
    </i>
    <i r="1">
      <x v="3695"/>
    </i>
    <i r="1">
      <x v="3697"/>
    </i>
    <i r="1">
      <x v="3698"/>
    </i>
    <i r="1">
      <x v="3713"/>
    </i>
    <i r="1">
      <x v="3720"/>
    </i>
    <i r="1">
      <x v="3723"/>
    </i>
    <i r="1">
      <x v="3801"/>
    </i>
    <i r="1">
      <x v="3802"/>
    </i>
    <i r="1">
      <x v="3819"/>
    </i>
    <i r="1">
      <x v="3828"/>
    </i>
    <i r="1">
      <x v="3829"/>
    </i>
    <i r="1">
      <x v="3835"/>
    </i>
    <i r="1">
      <x v="3850"/>
    </i>
    <i r="1">
      <x v="3864"/>
    </i>
    <i r="1">
      <x v="3870"/>
    </i>
    <i r="1">
      <x v="3878"/>
    </i>
    <i r="1">
      <x v="3886"/>
    </i>
    <i r="1">
      <x v="3890"/>
    </i>
    <i r="1">
      <x v="3896"/>
    </i>
    <i r="1">
      <x v="3904"/>
    </i>
    <i r="1">
      <x v="3905"/>
    </i>
    <i r="1">
      <x v="3909"/>
    </i>
    <i r="1">
      <x v="3923"/>
    </i>
    <i r="1">
      <x v="3926"/>
    </i>
    <i r="1">
      <x v="3930"/>
    </i>
    <i r="1">
      <x v="3948"/>
    </i>
    <i r="1">
      <x v="3973"/>
    </i>
    <i r="1">
      <x v="3983"/>
    </i>
    <i r="1">
      <x v="3986"/>
    </i>
    <i r="1">
      <x v="3999"/>
    </i>
    <i r="1">
      <x v="4007"/>
    </i>
    <i r="1">
      <x v="4012"/>
    </i>
    <i r="1">
      <x v="4018"/>
    </i>
    <i r="1">
      <x v="4019"/>
    </i>
    <i r="1">
      <x v="4026"/>
    </i>
    <i r="1">
      <x v="4027"/>
    </i>
    <i r="1">
      <x v="4045"/>
    </i>
    <i r="1">
      <x v="4046"/>
    </i>
    <i r="1">
      <x v="4058"/>
    </i>
    <i r="1">
      <x v="4068"/>
    </i>
    <i r="1">
      <x v="4075"/>
    </i>
    <i r="1">
      <x v="4077"/>
    </i>
    <i r="1">
      <x v="4082"/>
    </i>
    <i>
      <x v="1"/>
    </i>
    <i r="1">
      <x v="2"/>
    </i>
    <i r="1">
      <x v="4"/>
    </i>
    <i r="1">
      <x v="6"/>
    </i>
    <i r="1">
      <x v="9"/>
    </i>
    <i r="1">
      <x v="16"/>
    </i>
    <i r="1">
      <x v="21"/>
    </i>
    <i r="1">
      <x v="29"/>
    </i>
    <i r="1">
      <x v="31"/>
    </i>
    <i r="1">
      <x v="33"/>
    </i>
    <i r="1">
      <x v="38"/>
    </i>
    <i r="1">
      <x v="41"/>
    </i>
    <i r="1">
      <x v="42"/>
    </i>
    <i r="1">
      <x v="47"/>
    </i>
    <i r="1">
      <x v="57"/>
    </i>
    <i r="1">
      <x v="58"/>
    </i>
    <i r="1">
      <x v="59"/>
    </i>
    <i r="1">
      <x v="62"/>
    </i>
    <i r="1">
      <x v="70"/>
    </i>
    <i r="1">
      <x v="71"/>
    </i>
    <i r="1">
      <x v="88"/>
    </i>
    <i r="1">
      <x v="100"/>
    </i>
    <i r="1">
      <x v="117"/>
    </i>
    <i r="1">
      <x v="131"/>
    </i>
    <i r="1">
      <x v="142"/>
    </i>
    <i r="1">
      <x v="144"/>
    </i>
    <i r="1">
      <x v="145"/>
    </i>
    <i r="1">
      <x v="148"/>
    </i>
    <i r="1">
      <x v="162"/>
    </i>
    <i r="1">
      <x v="166"/>
    </i>
    <i r="1">
      <x v="167"/>
    </i>
    <i r="1">
      <x v="169"/>
    </i>
    <i r="1">
      <x v="174"/>
    </i>
    <i r="1">
      <x v="182"/>
    </i>
    <i r="1">
      <x v="194"/>
    </i>
    <i r="1">
      <x v="197"/>
    </i>
    <i r="1">
      <x v="198"/>
    </i>
    <i r="1">
      <x v="200"/>
    </i>
    <i r="1">
      <x v="215"/>
    </i>
    <i r="1">
      <x v="220"/>
    </i>
    <i r="1">
      <x v="221"/>
    </i>
    <i r="1">
      <x v="225"/>
    </i>
    <i r="1">
      <x v="226"/>
    </i>
    <i r="1">
      <x v="233"/>
    </i>
    <i r="1">
      <x v="234"/>
    </i>
    <i r="1">
      <x v="236"/>
    </i>
    <i r="1">
      <x v="237"/>
    </i>
    <i r="1">
      <x v="244"/>
    </i>
    <i r="1">
      <x v="254"/>
    </i>
    <i r="1">
      <x v="261"/>
    </i>
    <i r="1">
      <x v="267"/>
    </i>
    <i r="1">
      <x v="270"/>
    </i>
    <i r="1">
      <x v="271"/>
    </i>
    <i r="1">
      <x v="286"/>
    </i>
    <i r="1">
      <x v="287"/>
    </i>
    <i r="1">
      <x v="289"/>
    </i>
    <i r="1">
      <x v="297"/>
    </i>
    <i r="1">
      <x v="301"/>
    </i>
    <i r="1">
      <x v="304"/>
    </i>
    <i r="1">
      <x v="310"/>
    </i>
    <i r="1">
      <x v="312"/>
    </i>
    <i r="1">
      <x v="319"/>
    </i>
    <i r="1">
      <x v="326"/>
    </i>
    <i r="1">
      <x v="337"/>
    </i>
    <i r="1">
      <x v="342"/>
    </i>
    <i r="1">
      <x v="343"/>
    </i>
    <i r="1">
      <x v="346"/>
    </i>
    <i r="1">
      <x v="349"/>
    </i>
    <i r="1">
      <x v="361"/>
    </i>
    <i r="1">
      <x v="363"/>
    </i>
    <i r="1">
      <x v="364"/>
    </i>
    <i r="1">
      <x v="371"/>
    </i>
    <i r="1">
      <x v="375"/>
    </i>
    <i r="1">
      <x v="376"/>
    </i>
    <i r="1">
      <x v="377"/>
    </i>
    <i r="1">
      <x v="379"/>
    </i>
    <i r="1">
      <x v="401"/>
    </i>
    <i r="1">
      <x v="405"/>
    </i>
    <i r="1">
      <x v="416"/>
    </i>
    <i r="1">
      <x v="425"/>
    </i>
    <i r="1">
      <x v="429"/>
    </i>
    <i r="1">
      <x v="430"/>
    </i>
    <i r="1">
      <x v="435"/>
    </i>
    <i r="1">
      <x v="438"/>
    </i>
    <i r="1">
      <x v="442"/>
    </i>
    <i r="1">
      <x v="445"/>
    </i>
    <i r="1">
      <x v="453"/>
    </i>
    <i r="1">
      <x v="458"/>
    </i>
    <i r="1">
      <x v="459"/>
    </i>
    <i r="1">
      <x v="464"/>
    </i>
    <i r="1">
      <x v="465"/>
    </i>
    <i r="1">
      <x v="474"/>
    </i>
    <i r="1">
      <x v="475"/>
    </i>
    <i r="1">
      <x v="476"/>
    </i>
    <i r="1">
      <x v="484"/>
    </i>
    <i r="1">
      <x v="485"/>
    </i>
    <i r="1">
      <x v="488"/>
    </i>
    <i r="1">
      <x v="494"/>
    </i>
    <i r="1">
      <x v="498"/>
    </i>
    <i r="1">
      <x v="499"/>
    </i>
    <i r="1">
      <x v="506"/>
    </i>
    <i r="1">
      <x v="510"/>
    </i>
    <i r="1">
      <x v="514"/>
    </i>
    <i r="1">
      <x v="518"/>
    </i>
    <i r="1">
      <x v="521"/>
    </i>
    <i r="1">
      <x v="523"/>
    </i>
    <i r="1">
      <x v="524"/>
    </i>
    <i r="1">
      <x v="528"/>
    </i>
    <i r="1">
      <x v="533"/>
    </i>
    <i r="1">
      <x v="539"/>
    </i>
    <i r="1">
      <x v="540"/>
    </i>
    <i r="1">
      <x v="556"/>
    </i>
    <i r="1">
      <x v="557"/>
    </i>
    <i r="1">
      <x v="579"/>
    </i>
    <i r="1">
      <x v="582"/>
    </i>
    <i r="1">
      <x v="585"/>
    </i>
    <i r="1">
      <x v="597"/>
    </i>
    <i r="1">
      <x v="599"/>
    </i>
    <i r="1">
      <x v="603"/>
    </i>
    <i r="1">
      <x v="608"/>
    </i>
    <i r="1">
      <x v="613"/>
    </i>
    <i r="1">
      <x v="615"/>
    </i>
    <i r="1">
      <x v="630"/>
    </i>
    <i r="1">
      <x v="636"/>
    </i>
    <i r="1">
      <x v="640"/>
    </i>
    <i r="1">
      <x v="641"/>
    </i>
    <i r="1">
      <x v="642"/>
    </i>
    <i r="1">
      <x v="644"/>
    </i>
    <i r="1">
      <x v="645"/>
    </i>
    <i r="1">
      <x v="658"/>
    </i>
    <i r="1">
      <x v="660"/>
    </i>
    <i r="1">
      <x v="668"/>
    </i>
    <i r="1">
      <x v="669"/>
    </i>
    <i r="1">
      <x v="675"/>
    </i>
    <i r="1">
      <x v="676"/>
    </i>
    <i r="1">
      <x v="678"/>
    </i>
    <i r="1">
      <x v="684"/>
    </i>
    <i r="1">
      <x v="686"/>
    </i>
    <i r="1">
      <x v="687"/>
    </i>
    <i r="1">
      <x v="692"/>
    </i>
    <i r="1">
      <x v="694"/>
    </i>
    <i r="1">
      <x v="701"/>
    </i>
    <i r="1">
      <x v="703"/>
    </i>
    <i r="1">
      <x v="707"/>
    </i>
    <i r="1">
      <x v="714"/>
    </i>
    <i r="1">
      <x v="717"/>
    </i>
    <i r="1">
      <x v="718"/>
    </i>
    <i r="1">
      <x v="719"/>
    </i>
    <i r="1">
      <x v="726"/>
    </i>
    <i r="1">
      <x v="731"/>
    </i>
    <i r="1">
      <x v="733"/>
    </i>
    <i r="1">
      <x v="734"/>
    </i>
    <i r="1">
      <x v="737"/>
    </i>
    <i r="1">
      <x v="740"/>
    </i>
    <i r="1">
      <x v="744"/>
    </i>
    <i r="1">
      <x v="745"/>
    </i>
    <i r="1">
      <x v="748"/>
    </i>
    <i r="1">
      <x v="749"/>
    </i>
    <i r="1">
      <x v="751"/>
    </i>
    <i r="1">
      <x v="754"/>
    </i>
    <i r="1">
      <x v="756"/>
    </i>
    <i r="1">
      <x v="757"/>
    </i>
    <i r="1">
      <x v="758"/>
    </i>
    <i r="1">
      <x v="759"/>
    </i>
    <i r="1">
      <x v="773"/>
    </i>
    <i r="1">
      <x v="775"/>
    </i>
    <i r="1">
      <x v="778"/>
    </i>
    <i r="1">
      <x v="782"/>
    </i>
    <i r="1">
      <x v="783"/>
    </i>
    <i r="1">
      <x v="790"/>
    </i>
    <i r="1">
      <x v="791"/>
    </i>
    <i r="1">
      <x v="793"/>
    </i>
    <i r="1">
      <x v="797"/>
    </i>
    <i r="1">
      <x v="798"/>
    </i>
    <i r="1">
      <x v="803"/>
    </i>
    <i r="1">
      <x v="806"/>
    </i>
    <i r="1">
      <x v="807"/>
    </i>
    <i r="1">
      <x v="808"/>
    </i>
    <i r="1">
      <x v="809"/>
    </i>
    <i r="1">
      <x v="813"/>
    </i>
    <i r="1">
      <x v="815"/>
    </i>
    <i r="1">
      <x v="817"/>
    </i>
    <i r="1">
      <x v="823"/>
    </i>
    <i r="1">
      <x v="824"/>
    </i>
    <i r="1">
      <x v="829"/>
    </i>
    <i r="1">
      <x v="840"/>
    </i>
    <i r="1">
      <x v="842"/>
    </i>
    <i r="1">
      <x v="845"/>
    </i>
    <i r="1">
      <x v="847"/>
    </i>
    <i r="1">
      <x v="848"/>
    </i>
    <i r="1">
      <x v="852"/>
    </i>
    <i r="1">
      <x v="858"/>
    </i>
    <i r="1">
      <x v="859"/>
    </i>
    <i r="1">
      <x v="863"/>
    </i>
    <i r="1">
      <x v="864"/>
    </i>
    <i r="1">
      <x v="870"/>
    </i>
    <i r="1">
      <x v="876"/>
    </i>
    <i r="1">
      <x v="877"/>
    </i>
    <i r="1">
      <x v="878"/>
    </i>
    <i r="1">
      <x v="883"/>
    </i>
    <i r="1">
      <x v="892"/>
    </i>
    <i r="1">
      <x v="893"/>
    </i>
    <i r="1">
      <x v="901"/>
    </i>
    <i r="1">
      <x v="902"/>
    </i>
    <i r="1">
      <x v="908"/>
    </i>
    <i r="1">
      <x v="910"/>
    </i>
    <i r="1">
      <x v="911"/>
    </i>
    <i r="1">
      <x v="913"/>
    </i>
    <i r="1">
      <x v="914"/>
    </i>
    <i r="1">
      <x v="919"/>
    </i>
    <i r="1">
      <x v="924"/>
    </i>
    <i r="1">
      <x v="925"/>
    </i>
    <i r="1">
      <x v="929"/>
    </i>
    <i r="1">
      <x v="932"/>
    </i>
    <i r="1">
      <x v="935"/>
    </i>
    <i r="1">
      <x v="938"/>
    </i>
    <i r="1">
      <x v="939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50"/>
    </i>
    <i r="1">
      <x v="954"/>
    </i>
    <i r="1">
      <x v="962"/>
    </i>
    <i r="1">
      <x v="963"/>
    </i>
    <i r="1">
      <x v="964"/>
    </i>
    <i r="1">
      <x v="967"/>
    </i>
    <i r="1">
      <x v="970"/>
    </i>
    <i r="1">
      <x v="974"/>
    </i>
    <i r="1">
      <x v="978"/>
    </i>
    <i r="1">
      <x v="980"/>
    </i>
    <i r="1">
      <x v="982"/>
    </i>
    <i r="1">
      <x v="983"/>
    </i>
    <i r="1">
      <x v="984"/>
    </i>
    <i r="1">
      <x v="985"/>
    </i>
    <i r="1">
      <x v="987"/>
    </i>
    <i r="1">
      <x v="993"/>
    </i>
    <i r="1">
      <x v="995"/>
    </i>
    <i r="1">
      <x v="999"/>
    </i>
    <i r="1">
      <x v="1003"/>
    </i>
    <i r="1">
      <x v="1004"/>
    </i>
    <i r="1">
      <x v="1013"/>
    </i>
    <i r="1">
      <x v="1015"/>
    </i>
    <i r="1">
      <x v="1016"/>
    </i>
    <i r="1">
      <x v="1021"/>
    </i>
    <i r="1">
      <x v="1026"/>
    </i>
    <i r="1">
      <x v="1028"/>
    </i>
    <i r="1">
      <x v="1032"/>
    </i>
    <i r="1">
      <x v="1036"/>
    </i>
    <i r="1">
      <x v="1037"/>
    </i>
    <i r="1">
      <x v="1039"/>
    </i>
    <i r="1">
      <x v="1040"/>
    </i>
    <i r="1">
      <x v="1042"/>
    </i>
    <i r="1">
      <x v="1043"/>
    </i>
    <i r="1">
      <x v="1049"/>
    </i>
    <i r="1">
      <x v="1050"/>
    </i>
    <i r="1">
      <x v="1052"/>
    </i>
    <i r="1">
      <x v="1055"/>
    </i>
    <i r="1">
      <x v="1058"/>
    </i>
    <i r="1">
      <x v="1060"/>
    </i>
    <i r="1">
      <x v="1065"/>
    </i>
    <i r="1">
      <x v="1067"/>
    </i>
    <i r="1">
      <x v="1068"/>
    </i>
    <i r="1">
      <x v="1073"/>
    </i>
    <i r="1">
      <x v="1074"/>
    </i>
    <i r="1">
      <x v="1078"/>
    </i>
    <i r="1">
      <x v="1079"/>
    </i>
    <i r="1">
      <x v="1086"/>
    </i>
    <i r="1">
      <x v="1098"/>
    </i>
    <i r="1">
      <x v="1100"/>
    </i>
    <i r="1">
      <x v="1101"/>
    </i>
    <i r="1">
      <x v="1102"/>
    </i>
    <i r="1">
      <x v="1105"/>
    </i>
    <i r="1">
      <x v="1106"/>
    </i>
    <i r="1">
      <x v="1108"/>
    </i>
    <i r="1">
      <x v="1109"/>
    </i>
    <i r="1">
      <x v="1111"/>
    </i>
    <i r="1">
      <x v="1112"/>
    </i>
    <i r="1">
      <x v="1118"/>
    </i>
    <i r="1">
      <x v="1120"/>
    </i>
    <i r="1">
      <x v="1123"/>
    </i>
    <i r="1">
      <x v="1127"/>
    </i>
    <i r="1">
      <x v="1129"/>
    </i>
    <i r="1">
      <x v="1130"/>
    </i>
    <i r="1">
      <x v="1132"/>
    </i>
    <i r="1">
      <x v="1134"/>
    </i>
    <i r="1">
      <x v="1140"/>
    </i>
    <i r="1">
      <x v="1141"/>
    </i>
    <i r="1">
      <x v="1142"/>
    </i>
    <i r="1">
      <x v="1143"/>
    </i>
    <i r="1">
      <x v="1144"/>
    </i>
    <i r="1">
      <x v="1151"/>
    </i>
    <i r="1">
      <x v="1156"/>
    </i>
    <i r="1">
      <x v="1157"/>
    </i>
    <i r="1">
      <x v="1159"/>
    </i>
    <i r="1">
      <x v="1160"/>
    </i>
    <i r="1">
      <x v="1161"/>
    </i>
    <i r="1">
      <x v="1162"/>
    </i>
    <i r="1">
      <x v="1167"/>
    </i>
    <i r="1">
      <x v="1171"/>
    </i>
    <i r="1">
      <x v="1172"/>
    </i>
    <i r="1">
      <x v="1173"/>
    </i>
    <i r="1">
      <x v="1174"/>
    </i>
    <i r="1">
      <x v="1175"/>
    </i>
    <i r="1">
      <x v="1177"/>
    </i>
    <i r="1">
      <x v="1178"/>
    </i>
    <i r="1">
      <x v="1179"/>
    </i>
    <i r="1">
      <x v="1181"/>
    </i>
    <i r="1">
      <x v="1182"/>
    </i>
    <i r="1">
      <x v="1184"/>
    </i>
    <i r="1">
      <x v="1185"/>
    </i>
    <i r="1">
      <x v="1187"/>
    </i>
    <i r="1">
      <x v="1188"/>
    </i>
    <i r="1">
      <x v="1191"/>
    </i>
    <i r="1">
      <x v="1192"/>
    </i>
    <i r="1">
      <x v="1195"/>
    </i>
    <i r="1">
      <x v="1196"/>
    </i>
    <i r="1">
      <x v="1199"/>
    </i>
    <i r="1">
      <x v="1201"/>
    </i>
    <i r="1">
      <x v="1202"/>
    </i>
    <i r="1">
      <x v="1203"/>
    </i>
    <i r="1">
      <x v="1204"/>
    </i>
    <i r="1">
      <x v="1207"/>
    </i>
    <i r="1">
      <x v="1209"/>
    </i>
    <i r="1">
      <x v="1210"/>
    </i>
    <i r="1">
      <x v="1212"/>
    </i>
    <i r="1">
      <x v="1215"/>
    </i>
    <i r="1">
      <x v="1217"/>
    </i>
    <i r="1">
      <x v="1218"/>
    </i>
    <i r="1">
      <x v="1219"/>
    </i>
    <i r="1">
      <x v="1223"/>
    </i>
    <i r="1">
      <x v="1226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7"/>
    </i>
    <i r="1">
      <x v="1239"/>
    </i>
    <i r="1">
      <x v="1242"/>
    </i>
    <i r="1">
      <x v="1243"/>
    </i>
    <i r="1">
      <x v="1244"/>
    </i>
    <i r="1">
      <x v="1245"/>
    </i>
    <i r="1">
      <x v="1248"/>
    </i>
    <i r="1">
      <x v="1249"/>
    </i>
    <i r="1">
      <x v="1252"/>
    </i>
    <i r="1">
      <x v="1256"/>
    </i>
    <i r="1">
      <x v="1258"/>
    </i>
    <i r="1">
      <x v="1259"/>
    </i>
    <i r="1">
      <x v="1260"/>
    </i>
    <i r="1">
      <x v="1261"/>
    </i>
    <i r="1">
      <x v="1264"/>
    </i>
    <i r="1">
      <x v="1266"/>
    </i>
    <i r="1">
      <x v="1267"/>
    </i>
    <i r="1">
      <x v="1270"/>
    </i>
    <i r="1">
      <x v="1271"/>
    </i>
    <i r="1">
      <x v="1274"/>
    </i>
    <i r="1">
      <x v="1275"/>
    </i>
    <i r="1">
      <x v="1278"/>
    </i>
    <i r="1">
      <x v="1279"/>
    </i>
    <i r="1">
      <x v="1282"/>
    </i>
    <i r="1">
      <x v="1283"/>
    </i>
    <i r="1">
      <x v="1286"/>
    </i>
    <i r="1">
      <x v="1288"/>
    </i>
    <i r="1">
      <x v="1292"/>
    </i>
    <i r="1">
      <x v="1297"/>
    </i>
    <i r="1">
      <x v="1298"/>
    </i>
    <i r="1">
      <x v="1300"/>
    </i>
    <i r="1">
      <x v="1302"/>
    </i>
    <i r="1">
      <x v="1304"/>
    </i>
    <i r="1">
      <x v="1305"/>
    </i>
    <i r="1">
      <x v="1307"/>
    </i>
    <i r="1">
      <x v="1309"/>
    </i>
    <i r="1">
      <x v="1310"/>
    </i>
    <i r="1">
      <x v="1311"/>
    </i>
    <i r="1">
      <x v="1312"/>
    </i>
    <i r="1">
      <x v="1313"/>
    </i>
    <i r="1">
      <x v="1315"/>
    </i>
    <i r="1">
      <x v="1316"/>
    </i>
    <i r="1">
      <x v="1317"/>
    </i>
    <i r="1">
      <x v="1318"/>
    </i>
    <i r="1">
      <x v="1321"/>
    </i>
    <i r="1">
      <x v="1322"/>
    </i>
    <i r="1">
      <x v="1326"/>
    </i>
    <i r="1">
      <x v="1327"/>
    </i>
    <i r="1">
      <x v="1330"/>
    </i>
    <i r="1">
      <x v="1332"/>
    </i>
    <i r="1">
      <x v="1333"/>
    </i>
    <i r="1">
      <x v="1335"/>
    </i>
    <i r="1">
      <x v="1336"/>
    </i>
    <i r="1">
      <x v="1340"/>
    </i>
    <i r="1">
      <x v="1343"/>
    </i>
    <i r="1">
      <x v="1345"/>
    </i>
    <i r="1">
      <x v="1346"/>
    </i>
    <i r="1">
      <x v="1347"/>
    </i>
    <i r="1">
      <x v="1349"/>
    </i>
    <i r="1">
      <x v="1351"/>
    </i>
    <i r="1">
      <x v="1352"/>
    </i>
    <i r="1">
      <x v="1354"/>
    </i>
    <i r="1">
      <x v="1355"/>
    </i>
    <i r="1">
      <x v="1357"/>
    </i>
    <i r="1">
      <x v="1358"/>
    </i>
    <i r="1">
      <x v="1361"/>
    </i>
    <i r="1">
      <x v="1365"/>
    </i>
    <i r="1">
      <x v="1371"/>
    </i>
    <i r="1">
      <x v="1372"/>
    </i>
    <i r="1">
      <x v="1373"/>
    </i>
    <i r="1">
      <x v="1376"/>
    </i>
    <i r="1">
      <x v="1378"/>
    </i>
    <i r="1">
      <x v="1380"/>
    </i>
    <i r="1">
      <x v="1381"/>
    </i>
    <i r="1">
      <x v="1384"/>
    </i>
    <i r="1">
      <x v="1386"/>
    </i>
    <i r="1">
      <x v="1392"/>
    </i>
    <i r="1">
      <x v="1393"/>
    </i>
    <i r="1">
      <x v="1395"/>
    </i>
    <i r="1">
      <x v="1396"/>
    </i>
    <i r="1">
      <x v="1402"/>
    </i>
    <i r="1">
      <x v="1406"/>
    </i>
    <i r="1">
      <x v="1407"/>
    </i>
    <i r="1">
      <x v="1409"/>
    </i>
    <i r="1">
      <x v="1410"/>
    </i>
    <i r="1">
      <x v="1413"/>
    </i>
    <i r="1">
      <x v="1415"/>
    </i>
    <i r="1">
      <x v="1416"/>
    </i>
    <i r="1">
      <x v="1417"/>
    </i>
    <i r="1">
      <x v="1421"/>
    </i>
    <i r="1">
      <x v="1422"/>
    </i>
    <i r="1">
      <x v="1424"/>
    </i>
    <i r="1">
      <x v="1427"/>
    </i>
    <i r="1">
      <x v="1429"/>
    </i>
    <i r="1">
      <x v="1430"/>
    </i>
    <i r="1">
      <x v="1431"/>
    </i>
    <i r="1">
      <x v="1432"/>
    </i>
    <i r="1">
      <x v="1438"/>
    </i>
    <i r="1">
      <x v="1441"/>
    </i>
    <i r="1">
      <x v="1446"/>
    </i>
    <i r="1">
      <x v="1448"/>
    </i>
    <i r="1">
      <x v="1451"/>
    </i>
    <i r="1">
      <x v="1453"/>
    </i>
    <i r="1">
      <x v="1454"/>
    </i>
    <i r="1">
      <x v="1457"/>
    </i>
    <i r="1">
      <x v="1459"/>
    </i>
    <i r="1">
      <x v="1461"/>
    </i>
    <i r="1">
      <x v="1462"/>
    </i>
    <i r="1">
      <x v="1466"/>
    </i>
    <i r="1">
      <x v="1467"/>
    </i>
    <i r="1">
      <x v="1469"/>
    </i>
    <i r="1">
      <x v="1471"/>
    </i>
    <i r="1">
      <x v="1472"/>
    </i>
    <i r="1">
      <x v="1473"/>
    </i>
    <i r="1">
      <x v="1475"/>
    </i>
    <i r="1">
      <x v="1476"/>
    </i>
    <i r="1">
      <x v="1478"/>
    </i>
    <i r="1">
      <x v="1479"/>
    </i>
    <i r="1">
      <x v="1480"/>
    </i>
    <i r="1">
      <x v="1483"/>
    </i>
    <i r="1">
      <x v="1485"/>
    </i>
    <i r="1">
      <x v="1486"/>
    </i>
    <i r="1">
      <x v="1487"/>
    </i>
    <i r="1">
      <x v="1488"/>
    </i>
    <i r="1">
      <x v="1491"/>
    </i>
    <i r="1">
      <x v="1494"/>
    </i>
    <i r="1">
      <x v="1499"/>
    </i>
    <i r="1">
      <x v="1501"/>
    </i>
    <i r="1">
      <x v="1506"/>
    </i>
    <i r="1">
      <x v="1507"/>
    </i>
    <i r="1">
      <x v="1510"/>
    </i>
    <i r="1">
      <x v="1511"/>
    </i>
    <i r="1">
      <x v="1514"/>
    </i>
    <i r="1">
      <x v="1516"/>
    </i>
    <i r="1">
      <x v="1518"/>
    </i>
    <i r="1">
      <x v="1519"/>
    </i>
    <i r="1">
      <x v="1521"/>
    </i>
    <i r="1">
      <x v="1524"/>
    </i>
    <i r="1">
      <x v="1528"/>
    </i>
    <i r="1">
      <x v="1529"/>
    </i>
    <i r="1">
      <x v="1530"/>
    </i>
    <i r="1">
      <x v="1532"/>
    </i>
    <i r="1">
      <x v="1534"/>
    </i>
    <i r="1">
      <x v="1537"/>
    </i>
    <i r="1">
      <x v="1538"/>
    </i>
    <i r="1">
      <x v="1539"/>
    </i>
    <i r="1">
      <x v="1540"/>
    </i>
    <i r="1">
      <x v="1544"/>
    </i>
    <i r="1">
      <x v="1546"/>
    </i>
    <i r="1">
      <x v="1548"/>
    </i>
    <i r="1">
      <x v="1550"/>
    </i>
    <i r="1">
      <x v="1551"/>
    </i>
    <i r="1">
      <x v="1552"/>
    </i>
    <i r="1">
      <x v="1561"/>
    </i>
    <i r="1">
      <x v="1567"/>
    </i>
    <i r="1">
      <x v="1569"/>
    </i>
    <i r="1">
      <x v="1572"/>
    </i>
    <i r="1">
      <x v="1574"/>
    </i>
    <i r="1">
      <x v="1578"/>
    </i>
    <i r="1">
      <x v="1579"/>
    </i>
    <i r="1">
      <x v="1583"/>
    </i>
    <i r="1">
      <x v="1584"/>
    </i>
    <i r="1">
      <x v="1585"/>
    </i>
    <i r="1">
      <x v="1586"/>
    </i>
    <i r="1">
      <x v="1588"/>
    </i>
    <i r="1">
      <x v="1590"/>
    </i>
    <i r="1">
      <x v="1591"/>
    </i>
    <i r="1">
      <x v="1592"/>
    </i>
    <i r="1">
      <x v="1593"/>
    </i>
    <i r="1">
      <x v="1595"/>
    </i>
    <i r="1">
      <x v="1596"/>
    </i>
    <i r="1">
      <x v="1600"/>
    </i>
    <i r="1">
      <x v="1601"/>
    </i>
    <i r="1">
      <x v="1609"/>
    </i>
    <i r="1">
      <x v="1610"/>
    </i>
    <i r="1">
      <x v="1611"/>
    </i>
    <i r="1">
      <x v="1613"/>
    </i>
    <i r="1">
      <x v="1617"/>
    </i>
    <i r="1">
      <x v="1618"/>
    </i>
    <i r="1">
      <x v="1621"/>
    </i>
    <i r="1">
      <x v="1622"/>
    </i>
    <i r="1">
      <x v="1623"/>
    </i>
    <i r="1">
      <x v="1626"/>
    </i>
    <i r="1">
      <x v="1627"/>
    </i>
    <i r="1">
      <x v="1628"/>
    </i>
    <i r="1">
      <x v="1630"/>
    </i>
    <i r="1">
      <x v="1631"/>
    </i>
    <i r="1">
      <x v="1637"/>
    </i>
    <i r="1">
      <x v="1638"/>
    </i>
    <i r="1">
      <x v="1641"/>
    </i>
    <i r="1">
      <x v="1643"/>
    </i>
    <i r="1">
      <x v="1646"/>
    </i>
    <i r="1">
      <x v="1655"/>
    </i>
    <i r="1">
      <x v="1657"/>
    </i>
    <i r="1">
      <x v="1659"/>
    </i>
    <i r="1">
      <x v="1660"/>
    </i>
    <i r="1">
      <x v="1661"/>
    </i>
    <i r="1">
      <x v="1662"/>
    </i>
    <i r="1">
      <x v="1665"/>
    </i>
    <i r="1">
      <x v="1667"/>
    </i>
    <i r="1">
      <x v="1669"/>
    </i>
    <i r="1">
      <x v="1673"/>
    </i>
    <i r="1">
      <x v="1674"/>
    </i>
    <i r="1">
      <x v="1676"/>
    </i>
    <i r="1">
      <x v="1682"/>
    </i>
    <i r="1">
      <x v="1686"/>
    </i>
    <i r="1">
      <x v="1688"/>
    </i>
    <i r="1">
      <x v="1689"/>
    </i>
    <i r="1">
      <x v="1693"/>
    </i>
    <i r="1">
      <x v="1694"/>
    </i>
    <i r="1">
      <x v="1697"/>
    </i>
    <i r="1">
      <x v="1698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9"/>
    </i>
    <i r="1">
      <x v="1710"/>
    </i>
    <i r="1">
      <x v="1712"/>
    </i>
    <i r="1">
      <x v="1713"/>
    </i>
    <i r="1">
      <x v="1714"/>
    </i>
    <i r="1">
      <x v="1715"/>
    </i>
    <i r="1">
      <x v="1716"/>
    </i>
    <i r="1">
      <x v="1718"/>
    </i>
    <i r="1">
      <x v="1721"/>
    </i>
    <i r="1">
      <x v="1725"/>
    </i>
    <i r="1">
      <x v="1726"/>
    </i>
    <i r="1">
      <x v="1729"/>
    </i>
    <i r="1">
      <x v="1730"/>
    </i>
    <i r="1">
      <x v="1734"/>
    </i>
    <i r="1">
      <x v="1736"/>
    </i>
    <i r="1">
      <x v="1738"/>
    </i>
    <i r="1">
      <x v="1739"/>
    </i>
    <i r="1">
      <x v="1740"/>
    </i>
    <i r="1">
      <x v="1741"/>
    </i>
    <i r="1">
      <x v="1743"/>
    </i>
    <i r="1">
      <x v="1745"/>
    </i>
    <i r="1">
      <x v="1751"/>
    </i>
    <i r="1">
      <x v="1756"/>
    </i>
    <i r="1">
      <x v="1757"/>
    </i>
    <i r="1">
      <x v="1758"/>
    </i>
    <i r="1">
      <x v="1760"/>
    </i>
    <i r="1">
      <x v="1762"/>
    </i>
    <i r="1">
      <x v="1763"/>
    </i>
    <i r="1">
      <x v="1764"/>
    </i>
    <i r="1">
      <x v="1765"/>
    </i>
    <i r="1">
      <x v="1766"/>
    </i>
    <i r="1">
      <x v="1768"/>
    </i>
    <i r="1">
      <x v="1773"/>
    </i>
    <i r="1">
      <x v="1775"/>
    </i>
    <i r="1">
      <x v="1776"/>
    </i>
    <i r="1">
      <x v="1777"/>
    </i>
    <i r="1">
      <x v="1778"/>
    </i>
    <i r="1">
      <x v="1779"/>
    </i>
    <i r="1">
      <x v="1782"/>
    </i>
    <i r="1">
      <x v="1784"/>
    </i>
    <i r="1">
      <x v="1787"/>
    </i>
    <i r="1">
      <x v="1788"/>
    </i>
    <i r="1">
      <x v="1789"/>
    </i>
    <i r="1">
      <x v="1791"/>
    </i>
    <i r="1">
      <x v="1793"/>
    </i>
    <i r="1">
      <x v="1795"/>
    </i>
    <i r="1">
      <x v="1798"/>
    </i>
    <i r="1">
      <x v="1799"/>
    </i>
    <i r="1">
      <x v="1801"/>
    </i>
    <i r="1">
      <x v="1802"/>
    </i>
    <i r="1">
      <x v="1805"/>
    </i>
    <i r="1">
      <x v="1812"/>
    </i>
    <i r="1">
      <x v="1815"/>
    </i>
    <i r="1">
      <x v="1818"/>
    </i>
    <i r="1">
      <x v="1820"/>
    </i>
    <i r="1">
      <x v="1824"/>
    </i>
    <i r="1">
      <x v="1825"/>
    </i>
    <i r="1">
      <x v="1826"/>
    </i>
    <i r="1">
      <x v="1828"/>
    </i>
    <i r="1">
      <x v="1830"/>
    </i>
    <i r="1">
      <x v="1833"/>
    </i>
    <i r="1">
      <x v="1834"/>
    </i>
    <i r="1">
      <x v="1835"/>
    </i>
    <i r="1">
      <x v="1836"/>
    </i>
    <i r="1">
      <x v="1838"/>
    </i>
    <i r="1">
      <x v="1839"/>
    </i>
    <i r="1">
      <x v="1840"/>
    </i>
    <i r="1">
      <x v="1841"/>
    </i>
    <i r="1">
      <x v="1843"/>
    </i>
    <i r="1">
      <x v="1846"/>
    </i>
    <i r="1">
      <x v="1848"/>
    </i>
    <i r="1">
      <x v="1849"/>
    </i>
    <i r="1">
      <x v="1853"/>
    </i>
    <i r="1">
      <x v="1859"/>
    </i>
    <i r="1">
      <x v="1860"/>
    </i>
    <i r="1">
      <x v="1861"/>
    </i>
    <i r="1">
      <x v="1862"/>
    </i>
    <i r="1">
      <x v="1863"/>
    </i>
    <i r="1">
      <x v="1865"/>
    </i>
    <i r="1">
      <x v="1866"/>
    </i>
    <i r="1">
      <x v="1867"/>
    </i>
    <i r="1">
      <x v="1869"/>
    </i>
    <i r="1">
      <x v="1871"/>
    </i>
    <i r="1">
      <x v="1873"/>
    </i>
    <i r="1">
      <x v="1874"/>
    </i>
    <i r="1">
      <x v="1875"/>
    </i>
    <i r="1">
      <x v="1876"/>
    </i>
    <i r="1">
      <x v="1877"/>
    </i>
    <i r="1">
      <x v="1879"/>
    </i>
    <i r="1">
      <x v="1880"/>
    </i>
    <i r="1">
      <x v="1881"/>
    </i>
    <i r="1">
      <x v="1882"/>
    </i>
    <i r="1">
      <x v="1885"/>
    </i>
    <i r="1">
      <x v="1886"/>
    </i>
    <i r="1">
      <x v="1887"/>
    </i>
    <i r="1">
      <x v="1889"/>
    </i>
    <i r="1">
      <x v="1891"/>
    </i>
    <i r="1">
      <x v="1892"/>
    </i>
    <i r="1">
      <x v="1893"/>
    </i>
    <i r="1">
      <x v="1894"/>
    </i>
    <i r="1">
      <x v="1897"/>
    </i>
    <i r="1">
      <x v="1898"/>
    </i>
    <i r="1">
      <x v="1902"/>
    </i>
    <i r="1">
      <x v="1904"/>
    </i>
    <i r="1">
      <x v="1908"/>
    </i>
    <i r="1">
      <x v="1910"/>
    </i>
    <i r="1">
      <x v="1911"/>
    </i>
    <i r="1">
      <x v="1916"/>
    </i>
    <i r="1">
      <x v="1918"/>
    </i>
    <i r="1">
      <x v="1919"/>
    </i>
    <i r="1">
      <x v="1920"/>
    </i>
    <i r="1">
      <x v="1922"/>
    </i>
    <i r="1">
      <x v="1925"/>
    </i>
    <i r="1">
      <x v="1931"/>
    </i>
    <i r="1">
      <x v="1933"/>
    </i>
    <i r="1">
      <x v="1935"/>
    </i>
    <i r="1">
      <x v="1936"/>
    </i>
    <i r="1">
      <x v="1938"/>
    </i>
    <i r="1">
      <x v="1940"/>
    </i>
    <i r="1">
      <x v="1942"/>
    </i>
    <i r="1">
      <x v="1943"/>
    </i>
    <i r="1">
      <x v="1945"/>
    </i>
    <i r="1">
      <x v="1948"/>
    </i>
    <i r="1">
      <x v="1950"/>
    </i>
    <i r="1">
      <x v="1951"/>
    </i>
    <i r="1">
      <x v="1953"/>
    </i>
    <i r="1">
      <x v="1963"/>
    </i>
    <i r="1">
      <x v="1964"/>
    </i>
    <i r="1">
      <x v="1965"/>
    </i>
    <i r="1">
      <x v="1967"/>
    </i>
    <i r="1">
      <x v="1968"/>
    </i>
    <i r="1">
      <x v="1972"/>
    </i>
    <i r="1">
      <x v="1974"/>
    </i>
    <i r="1">
      <x v="1983"/>
    </i>
    <i r="1">
      <x v="1984"/>
    </i>
    <i r="1">
      <x v="1988"/>
    </i>
    <i r="1">
      <x v="1990"/>
    </i>
    <i r="1">
      <x v="1991"/>
    </i>
    <i r="1">
      <x v="1993"/>
    </i>
    <i r="1">
      <x v="1995"/>
    </i>
    <i r="1">
      <x v="1996"/>
    </i>
    <i r="1">
      <x v="1998"/>
    </i>
    <i r="1">
      <x v="1999"/>
    </i>
    <i r="1">
      <x v="2003"/>
    </i>
    <i r="1">
      <x v="2006"/>
    </i>
    <i r="1">
      <x v="2010"/>
    </i>
    <i r="1">
      <x v="2012"/>
    </i>
    <i r="1">
      <x v="2013"/>
    </i>
    <i r="1">
      <x v="2014"/>
    </i>
    <i r="1">
      <x v="2016"/>
    </i>
    <i r="1">
      <x v="2017"/>
    </i>
    <i r="1">
      <x v="2020"/>
    </i>
    <i r="1">
      <x v="2023"/>
    </i>
    <i r="1">
      <x v="2024"/>
    </i>
    <i r="1">
      <x v="2030"/>
    </i>
    <i r="1">
      <x v="2031"/>
    </i>
    <i r="1">
      <x v="2034"/>
    </i>
    <i r="1">
      <x v="2036"/>
    </i>
    <i r="1">
      <x v="2037"/>
    </i>
    <i r="1">
      <x v="2038"/>
    </i>
    <i r="1">
      <x v="2039"/>
    </i>
    <i r="1">
      <x v="2041"/>
    </i>
    <i r="1">
      <x v="2043"/>
    </i>
    <i r="1">
      <x v="2046"/>
    </i>
    <i r="1">
      <x v="2047"/>
    </i>
    <i r="1">
      <x v="2050"/>
    </i>
    <i r="1">
      <x v="2051"/>
    </i>
    <i r="1">
      <x v="2054"/>
    </i>
    <i r="1">
      <x v="2055"/>
    </i>
    <i r="1">
      <x v="2056"/>
    </i>
    <i r="1">
      <x v="2057"/>
    </i>
    <i r="1">
      <x v="2058"/>
    </i>
    <i r="1">
      <x v="2063"/>
    </i>
    <i r="1">
      <x v="2064"/>
    </i>
    <i r="1">
      <x v="2068"/>
    </i>
    <i r="1">
      <x v="2069"/>
    </i>
    <i r="1">
      <x v="2074"/>
    </i>
    <i r="1">
      <x v="2078"/>
    </i>
    <i r="1">
      <x v="2079"/>
    </i>
    <i r="1">
      <x v="2081"/>
    </i>
    <i r="1">
      <x v="2084"/>
    </i>
    <i r="1">
      <x v="2085"/>
    </i>
    <i r="1">
      <x v="2089"/>
    </i>
    <i r="1">
      <x v="2090"/>
    </i>
    <i r="1">
      <x v="2091"/>
    </i>
    <i r="1">
      <x v="2096"/>
    </i>
    <i r="1">
      <x v="2099"/>
    </i>
    <i r="1">
      <x v="2100"/>
    </i>
    <i r="1">
      <x v="2103"/>
    </i>
    <i r="1">
      <x v="2105"/>
    </i>
    <i r="1">
      <x v="2118"/>
    </i>
    <i r="1">
      <x v="2121"/>
    </i>
    <i r="1">
      <x v="2122"/>
    </i>
    <i r="1">
      <x v="2124"/>
    </i>
    <i r="1">
      <x v="2125"/>
    </i>
    <i r="1">
      <x v="2127"/>
    </i>
    <i r="1">
      <x v="2128"/>
    </i>
    <i r="1">
      <x v="2129"/>
    </i>
    <i r="1">
      <x v="2130"/>
    </i>
    <i r="1">
      <x v="2137"/>
    </i>
    <i r="1">
      <x v="2138"/>
    </i>
    <i r="1">
      <x v="2139"/>
    </i>
    <i r="1">
      <x v="2141"/>
    </i>
    <i r="1">
      <x v="2142"/>
    </i>
    <i r="1">
      <x v="2144"/>
    </i>
    <i r="1">
      <x v="2146"/>
    </i>
    <i r="1">
      <x v="2149"/>
    </i>
    <i r="1">
      <x v="2150"/>
    </i>
    <i r="1">
      <x v="2156"/>
    </i>
    <i r="1">
      <x v="2158"/>
    </i>
    <i r="1">
      <x v="2159"/>
    </i>
    <i r="1">
      <x v="2168"/>
    </i>
    <i r="1">
      <x v="2173"/>
    </i>
    <i r="1">
      <x v="2174"/>
    </i>
    <i r="1">
      <x v="2181"/>
    </i>
    <i r="1">
      <x v="2182"/>
    </i>
    <i r="1">
      <x v="2184"/>
    </i>
    <i r="1">
      <x v="2186"/>
    </i>
    <i r="1">
      <x v="2188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7"/>
    </i>
    <i r="1">
      <x v="2199"/>
    </i>
    <i r="1">
      <x v="2201"/>
    </i>
    <i r="1">
      <x v="2207"/>
    </i>
    <i r="1">
      <x v="2208"/>
    </i>
    <i r="1">
      <x v="2209"/>
    </i>
    <i r="1">
      <x v="2211"/>
    </i>
    <i r="1">
      <x v="2214"/>
    </i>
    <i r="1">
      <x v="2216"/>
    </i>
    <i r="1">
      <x v="2219"/>
    </i>
    <i r="1">
      <x v="2220"/>
    </i>
    <i r="1">
      <x v="2221"/>
    </i>
    <i r="1">
      <x v="2225"/>
    </i>
    <i r="1">
      <x v="2226"/>
    </i>
    <i r="1">
      <x v="2232"/>
    </i>
    <i r="1">
      <x v="2233"/>
    </i>
    <i r="1">
      <x v="2234"/>
    </i>
    <i r="1">
      <x v="2237"/>
    </i>
    <i r="1">
      <x v="2238"/>
    </i>
    <i r="1">
      <x v="2247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7"/>
    </i>
    <i r="1">
      <x v="2260"/>
    </i>
    <i r="1">
      <x v="2264"/>
    </i>
    <i r="1">
      <x v="2267"/>
    </i>
    <i r="1">
      <x v="2271"/>
    </i>
    <i r="1">
      <x v="2272"/>
    </i>
    <i r="1">
      <x v="2276"/>
    </i>
    <i r="1">
      <x v="2279"/>
    </i>
    <i r="1">
      <x v="2281"/>
    </i>
    <i r="1">
      <x v="2282"/>
    </i>
    <i r="1">
      <x v="2283"/>
    </i>
    <i r="1">
      <x v="2286"/>
    </i>
    <i r="1">
      <x v="2290"/>
    </i>
    <i r="1">
      <x v="2291"/>
    </i>
    <i r="1">
      <x v="2292"/>
    </i>
    <i r="1">
      <x v="2295"/>
    </i>
    <i r="1">
      <x v="2298"/>
    </i>
    <i r="1">
      <x v="2300"/>
    </i>
    <i r="1">
      <x v="2301"/>
    </i>
    <i r="1">
      <x v="2305"/>
    </i>
    <i r="1">
      <x v="2310"/>
    </i>
    <i r="1">
      <x v="2314"/>
    </i>
    <i r="1">
      <x v="2315"/>
    </i>
    <i r="1">
      <x v="2319"/>
    </i>
    <i r="1">
      <x v="2322"/>
    </i>
    <i r="1">
      <x v="2323"/>
    </i>
    <i r="1">
      <x v="2332"/>
    </i>
    <i r="1">
      <x v="2333"/>
    </i>
    <i r="1">
      <x v="2336"/>
    </i>
    <i r="1">
      <x v="2338"/>
    </i>
    <i r="1">
      <x v="2340"/>
    </i>
    <i r="1">
      <x v="2341"/>
    </i>
    <i r="1">
      <x v="2351"/>
    </i>
    <i r="1">
      <x v="2357"/>
    </i>
    <i r="1">
      <x v="2362"/>
    </i>
    <i r="1">
      <x v="2363"/>
    </i>
    <i r="1">
      <x v="2364"/>
    </i>
    <i r="1">
      <x v="2365"/>
    </i>
    <i r="1">
      <x v="2370"/>
    </i>
    <i r="1">
      <x v="2371"/>
    </i>
    <i r="1">
      <x v="2372"/>
    </i>
    <i r="1">
      <x v="2373"/>
    </i>
    <i r="1">
      <x v="2376"/>
    </i>
    <i r="1">
      <x v="2385"/>
    </i>
    <i r="1">
      <x v="2388"/>
    </i>
    <i r="1">
      <x v="2390"/>
    </i>
    <i r="1">
      <x v="2391"/>
    </i>
    <i r="1">
      <x v="2397"/>
    </i>
    <i r="1">
      <x v="2404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5"/>
    </i>
    <i r="1">
      <x v="2417"/>
    </i>
    <i r="1">
      <x v="2421"/>
    </i>
    <i r="1">
      <x v="2426"/>
    </i>
    <i r="1">
      <x v="2430"/>
    </i>
    <i r="1">
      <x v="2431"/>
    </i>
    <i r="1">
      <x v="2432"/>
    </i>
    <i r="1">
      <x v="2435"/>
    </i>
    <i r="1">
      <x v="2438"/>
    </i>
    <i r="1">
      <x v="2440"/>
    </i>
    <i r="1">
      <x v="2441"/>
    </i>
    <i r="1">
      <x v="2443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3"/>
    </i>
    <i r="1">
      <x v="2454"/>
    </i>
    <i r="1">
      <x v="2455"/>
    </i>
    <i r="1">
      <x v="2457"/>
    </i>
    <i r="1">
      <x v="2460"/>
    </i>
    <i r="1">
      <x v="2462"/>
    </i>
    <i r="1">
      <x v="2463"/>
    </i>
    <i r="1">
      <x v="2465"/>
    </i>
    <i r="1">
      <x v="2468"/>
    </i>
    <i r="1">
      <x v="2469"/>
    </i>
    <i r="1">
      <x v="2472"/>
    </i>
    <i r="1">
      <x v="2474"/>
    </i>
    <i r="1">
      <x v="2475"/>
    </i>
    <i r="1">
      <x v="2477"/>
    </i>
    <i r="1">
      <x v="2483"/>
    </i>
    <i r="1">
      <x v="2484"/>
    </i>
    <i r="1">
      <x v="2485"/>
    </i>
    <i r="1">
      <x v="2486"/>
    </i>
    <i r="1">
      <x v="2487"/>
    </i>
    <i r="1">
      <x v="2489"/>
    </i>
    <i r="1">
      <x v="2491"/>
    </i>
    <i r="1">
      <x v="2498"/>
    </i>
    <i r="1">
      <x v="2500"/>
    </i>
    <i r="1">
      <x v="2503"/>
    </i>
    <i r="1">
      <x v="2507"/>
    </i>
    <i r="1">
      <x v="2509"/>
    </i>
    <i r="1">
      <x v="2510"/>
    </i>
    <i r="1">
      <x v="2511"/>
    </i>
    <i r="1">
      <x v="2514"/>
    </i>
    <i r="1">
      <x v="2515"/>
    </i>
    <i r="1">
      <x v="2516"/>
    </i>
    <i r="1">
      <x v="2517"/>
    </i>
    <i r="1">
      <x v="2520"/>
    </i>
    <i r="1">
      <x v="2521"/>
    </i>
    <i r="1">
      <x v="2524"/>
    </i>
    <i r="1">
      <x v="2525"/>
    </i>
    <i r="1">
      <x v="2526"/>
    </i>
    <i r="1">
      <x v="2528"/>
    </i>
    <i r="1">
      <x v="2538"/>
    </i>
    <i r="1">
      <x v="2540"/>
    </i>
    <i r="1">
      <x v="2543"/>
    </i>
    <i r="1">
      <x v="2548"/>
    </i>
    <i r="1">
      <x v="2550"/>
    </i>
    <i r="1">
      <x v="2556"/>
    </i>
    <i r="1">
      <x v="2558"/>
    </i>
    <i r="1">
      <x v="2566"/>
    </i>
    <i r="1">
      <x v="2569"/>
    </i>
    <i r="1">
      <x v="2571"/>
    </i>
    <i r="1">
      <x v="2573"/>
    </i>
    <i r="1">
      <x v="2574"/>
    </i>
    <i r="1">
      <x v="2577"/>
    </i>
    <i r="1">
      <x v="2582"/>
    </i>
    <i r="1">
      <x v="2583"/>
    </i>
    <i r="1">
      <x v="2588"/>
    </i>
    <i r="1">
      <x v="2589"/>
    </i>
    <i r="1">
      <x v="2591"/>
    </i>
    <i r="1">
      <x v="2594"/>
    </i>
    <i r="1">
      <x v="2597"/>
    </i>
    <i r="1">
      <x v="2601"/>
    </i>
    <i r="1">
      <x v="2602"/>
    </i>
    <i r="1">
      <x v="2605"/>
    </i>
    <i r="1">
      <x v="2608"/>
    </i>
    <i r="1">
      <x v="2613"/>
    </i>
    <i r="1">
      <x v="2619"/>
    </i>
    <i r="1">
      <x v="2621"/>
    </i>
    <i r="1">
      <x v="2623"/>
    </i>
    <i r="1">
      <x v="2624"/>
    </i>
    <i r="1">
      <x v="2625"/>
    </i>
    <i r="1">
      <x v="2629"/>
    </i>
    <i r="1">
      <x v="2630"/>
    </i>
    <i r="1">
      <x v="2631"/>
    </i>
    <i r="1">
      <x v="2632"/>
    </i>
    <i r="1">
      <x v="2636"/>
    </i>
    <i r="1">
      <x v="2637"/>
    </i>
    <i r="1">
      <x v="2640"/>
    </i>
    <i r="1">
      <x v="2643"/>
    </i>
    <i r="1">
      <x v="2646"/>
    </i>
    <i r="1">
      <x v="2648"/>
    </i>
    <i r="1">
      <x v="2649"/>
    </i>
    <i r="1">
      <x v="2657"/>
    </i>
    <i r="1">
      <x v="2659"/>
    </i>
    <i r="1">
      <x v="2660"/>
    </i>
    <i r="1">
      <x v="2663"/>
    </i>
    <i r="1">
      <x v="2666"/>
    </i>
    <i r="1">
      <x v="2667"/>
    </i>
    <i r="1">
      <x v="2670"/>
    </i>
    <i r="1">
      <x v="2672"/>
    </i>
    <i r="1">
      <x v="2673"/>
    </i>
    <i r="1">
      <x v="2674"/>
    </i>
    <i r="1">
      <x v="2675"/>
    </i>
    <i r="1">
      <x v="2678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91"/>
    </i>
    <i r="1">
      <x v="2692"/>
    </i>
    <i r="1">
      <x v="2693"/>
    </i>
    <i r="1">
      <x v="2694"/>
    </i>
    <i r="1">
      <x v="2697"/>
    </i>
    <i r="1">
      <x v="2701"/>
    </i>
    <i r="1">
      <x v="2702"/>
    </i>
    <i r="1">
      <x v="2704"/>
    </i>
    <i r="1">
      <x v="2706"/>
    </i>
    <i r="1">
      <x v="2709"/>
    </i>
    <i r="1">
      <x v="2714"/>
    </i>
    <i r="1">
      <x v="2717"/>
    </i>
    <i r="1">
      <x v="2720"/>
    </i>
    <i r="1">
      <x v="2721"/>
    </i>
    <i r="1">
      <x v="2722"/>
    </i>
    <i r="1">
      <x v="2724"/>
    </i>
    <i r="1">
      <x v="2725"/>
    </i>
    <i r="1">
      <x v="2726"/>
    </i>
    <i r="1">
      <x v="2727"/>
    </i>
    <i r="1">
      <x v="2730"/>
    </i>
    <i r="1">
      <x v="2733"/>
    </i>
    <i r="1">
      <x v="2737"/>
    </i>
    <i r="1">
      <x v="2741"/>
    </i>
    <i r="1">
      <x v="2743"/>
    </i>
    <i r="1">
      <x v="2744"/>
    </i>
    <i r="1">
      <x v="2745"/>
    </i>
    <i r="1">
      <x v="2750"/>
    </i>
    <i r="1">
      <x v="2751"/>
    </i>
    <i r="1">
      <x v="2752"/>
    </i>
    <i r="1">
      <x v="2757"/>
    </i>
    <i r="1">
      <x v="2760"/>
    </i>
    <i r="1">
      <x v="2763"/>
    </i>
    <i r="1">
      <x v="2764"/>
    </i>
    <i r="1">
      <x v="2767"/>
    </i>
    <i r="1">
      <x v="2770"/>
    </i>
    <i r="1">
      <x v="2771"/>
    </i>
    <i r="1">
      <x v="2774"/>
    </i>
    <i r="1">
      <x v="2779"/>
    </i>
    <i r="1">
      <x v="2781"/>
    </i>
    <i r="1">
      <x v="2784"/>
    </i>
    <i r="1">
      <x v="2786"/>
    </i>
    <i r="1">
      <x v="2787"/>
    </i>
    <i r="1">
      <x v="2788"/>
    </i>
    <i r="1">
      <x v="2789"/>
    </i>
    <i r="1">
      <x v="2790"/>
    </i>
    <i r="1">
      <x v="2793"/>
    </i>
    <i r="1">
      <x v="2794"/>
    </i>
    <i r="1">
      <x v="2795"/>
    </i>
    <i r="1">
      <x v="2800"/>
    </i>
    <i r="1">
      <x v="2801"/>
    </i>
    <i r="1">
      <x v="2802"/>
    </i>
    <i r="1">
      <x v="2804"/>
    </i>
    <i r="1">
      <x v="2805"/>
    </i>
    <i r="1">
      <x v="2806"/>
    </i>
    <i r="1">
      <x v="2810"/>
    </i>
    <i r="1">
      <x v="2819"/>
    </i>
    <i r="1">
      <x v="2820"/>
    </i>
    <i r="1">
      <x v="2821"/>
    </i>
    <i r="1">
      <x v="2830"/>
    </i>
    <i r="1">
      <x v="2831"/>
    </i>
    <i r="1">
      <x v="2832"/>
    </i>
    <i r="1">
      <x v="2834"/>
    </i>
    <i r="1">
      <x v="2836"/>
    </i>
    <i r="1">
      <x v="2837"/>
    </i>
    <i r="1">
      <x v="2838"/>
    </i>
    <i r="1">
      <x v="2839"/>
    </i>
    <i r="1">
      <x v="2842"/>
    </i>
    <i r="1">
      <x v="2843"/>
    </i>
    <i r="1">
      <x v="2844"/>
    </i>
    <i r="1">
      <x v="2848"/>
    </i>
    <i r="1">
      <x v="2849"/>
    </i>
    <i r="1">
      <x v="2851"/>
    </i>
    <i r="1">
      <x v="2853"/>
    </i>
    <i r="1">
      <x v="2854"/>
    </i>
    <i r="1">
      <x v="2861"/>
    </i>
    <i r="1">
      <x v="2863"/>
    </i>
    <i r="1">
      <x v="2864"/>
    </i>
    <i r="1">
      <x v="2865"/>
    </i>
    <i r="1">
      <x v="2866"/>
    </i>
    <i r="1">
      <x v="2868"/>
    </i>
    <i r="1">
      <x v="2869"/>
    </i>
    <i r="1">
      <x v="2871"/>
    </i>
    <i r="1">
      <x v="2874"/>
    </i>
    <i r="1">
      <x v="2876"/>
    </i>
    <i r="1">
      <x v="2889"/>
    </i>
    <i r="1">
      <x v="2890"/>
    </i>
    <i r="1">
      <x v="2892"/>
    </i>
    <i r="1">
      <x v="2894"/>
    </i>
    <i r="1">
      <x v="2899"/>
    </i>
    <i r="1">
      <x v="2901"/>
    </i>
    <i r="1">
      <x v="2903"/>
    </i>
    <i r="1">
      <x v="2905"/>
    </i>
    <i r="1">
      <x v="2907"/>
    </i>
    <i r="1">
      <x v="2915"/>
    </i>
    <i r="1">
      <x v="2917"/>
    </i>
    <i r="1">
      <x v="2918"/>
    </i>
    <i r="1">
      <x v="2919"/>
    </i>
    <i r="1">
      <x v="2921"/>
    </i>
    <i r="1">
      <x v="2922"/>
    </i>
    <i r="1">
      <x v="2924"/>
    </i>
    <i r="1">
      <x v="2925"/>
    </i>
    <i r="1">
      <x v="2931"/>
    </i>
    <i r="1">
      <x v="2932"/>
    </i>
    <i r="1">
      <x v="2939"/>
    </i>
    <i r="1">
      <x v="2940"/>
    </i>
    <i r="1">
      <x v="2941"/>
    </i>
    <i r="1">
      <x v="2944"/>
    </i>
    <i r="1">
      <x v="2948"/>
    </i>
    <i r="1">
      <x v="2951"/>
    </i>
    <i r="1">
      <x v="2952"/>
    </i>
    <i r="1">
      <x v="2958"/>
    </i>
    <i r="1">
      <x v="2960"/>
    </i>
    <i r="1">
      <x v="2961"/>
    </i>
    <i r="1">
      <x v="2962"/>
    </i>
    <i r="1">
      <x v="2966"/>
    </i>
    <i r="1">
      <x v="2968"/>
    </i>
    <i r="1">
      <x v="2970"/>
    </i>
    <i r="1">
      <x v="2971"/>
    </i>
    <i r="1">
      <x v="2972"/>
    </i>
    <i r="1">
      <x v="2974"/>
    </i>
    <i r="1">
      <x v="2975"/>
    </i>
    <i r="1">
      <x v="2976"/>
    </i>
    <i r="1">
      <x v="2977"/>
    </i>
    <i r="1">
      <x v="2978"/>
    </i>
    <i r="1">
      <x v="2981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6"/>
    </i>
    <i r="1">
      <x v="3000"/>
    </i>
    <i r="1">
      <x v="3002"/>
    </i>
    <i r="1">
      <x v="3004"/>
    </i>
    <i r="1">
      <x v="3006"/>
    </i>
    <i r="1">
      <x v="3007"/>
    </i>
    <i r="1">
      <x v="3010"/>
    </i>
    <i r="1">
      <x v="3011"/>
    </i>
    <i r="1">
      <x v="3012"/>
    </i>
    <i r="1">
      <x v="3014"/>
    </i>
    <i r="1">
      <x v="3018"/>
    </i>
    <i r="1">
      <x v="3021"/>
    </i>
    <i r="1">
      <x v="3022"/>
    </i>
    <i r="1">
      <x v="3026"/>
    </i>
    <i r="1">
      <x v="3027"/>
    </i>
    <i r="1">
      <x v="3029"/>
    </i>
    <i r="1">
      <x v="3030"/>
    </i>
    <i r="1">
      <x v="3036"/>
    </i>
    <i r="1">
      <x v="3045"/>
    </i>
    <i r="1">
      <x v="3046"/>
    </i>
    <i r="1">
      <x v="3050"/>
    </i>
    <i r="1">
      <x v="3051"/>
    </i>
    <i r="1">
      <x v="3053"/>
    </i>
    <i r="1">
      <x v="3054"/>
    </i>
    <i r="1">
      <x v="3055"/>
    </i>
    <i r="1">
      <x v="3057"/>
    </i>
    <i r="1">
      <x v="3061"/>
    </i>
    <i r="1">
      <x v="3062"/>
    </i>
    <i r="1">
      <x v="3063"/>
    </i>
    <i r="1">
      <x v="3065"/>
    </i>
    <i r="1">
      <x v="3066"/>
    </i>
    <i r="1">
      <x v="3067"/>
    </i>
    <i r="1">
      <x v="3069"/>
    </i>
    <i r="1">
      <x v="3071"/>
    </i>
    <i r="1">
      <x v="3072"/>
    </i>
    <i r="1">
      <x v="3075"/>
    </i>
    <i r="1">
      <x v="3076"/>
    </i>
    <i r="1">
      <x v="3077"/>
    </i>
    <i r="1">
      <x v="3082"/>
    </i>
    <i r="1">
      <x v="3084"/>
    </i>
    <i r="1">
      <x v="3085"/>
    </i>
    <i r="1">
      <x v="3086"/>
    </i>
    <i r="1">
      <x v="3088"/>
    </i>
    <i r="1">
      <x v="3089"/>
    </i>
    <i r="1">
      <x v="3090"/>
    </i>
    <i r="1">
      <x v="3092"/>
    </i>
    <i r="1">
      <x v="3093"/>
    </i>
    <i r="1">
      <x v="3096"/>
    </i>
    <i r="1">
      <x v="3101"/>
    </i>
    <i r="1">
      <x v="3103"/>
    </i>
    <i r="1">
      <x v="3104"/>
    </i>
    <i r="1">
      <x v="3113"/>
    </i>
    <i r="1">
      <x v="3114"/>
    </i>
    <i r="1">
      <x v="3115"/>
    </i>
    <i r="1">
      <x v="3116"/>
    </i>
    <i r="1">
      <x v="3117"/>
    </i>
    <i r="1">
      <x v="3121"/>
    </i>
    <i r="1">
      <x v="3123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3"/>
    </i>
    <i r="1">
      <x v="3135"/>
    </i>
    <i r="1">
      <x v="3137"/>
    </i>
    <i r="1">
      <x v="3141"/>
    </i>
    <i r="1">
      <x v="3144"/>
    </i>
    <i r="1">
      <x v="3150"/>
    </i>
    <i r="1">
      <x v="3156"/>
    </i>
    <i r="1">
      <x v="3158"/>
    </i>
    <i r="1">
      <x v="3159"/>
    </i>
    <i r="1">
      <x v="3166"/>
    </i>
    <i r="1">
      <x v="3168"/>
    </i>
    <i r="1">
      <x v="3173"/>
    </i>
    <i r="1">
      <x v="3179"/>
    </i>
    <i r="1">
      <x v="3181"/>
    </i>
    <i r="1">
      <x v="3182"/>
    </i>
    <i r="1">
      <x v="3183"/>
    </i>
    <i r="1">
      <x v="3187"/>
    </i>
    <i r="1">
      <x v="3190"/>
    </i>
    <i r="1">
      <x v="3197"/>
    </i>
    <i r="1">
      <x v="3199"/>
    </i>
    <i r="1">
      <x v="3200"/>
    </i>
    <i r="1">
      <x v="3202"/>
    </i>
    <i r="1">
      <x v="3203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3"/>
    </i>
    <i r="1">
      <x v="3214"/>
    </i>
    <i r="1">
      <x v="3215"/>
    </i>
    <i r="1">
      <x v="3220"/>
    </i>
    <i r="1">
      <x v="3221"/>
    </i>
    <i r="1">
      <x v="3222"/>
    </i>
    <i r="1">
      <x v="3225"/>
    </i>
    <i r="1">
      <x v="3231"/>
    </i>
    <i r="1">
      <x v="3232"/>
    </i>
    <i r="1">
      <x v="3235"/>
    </i>
    <i r="1">
      <x v="3238"/>
    </i>
    <i r="1">
      <x v="3239"/>
    </i>
    <i r="1">
      <x v="3243"/>
    </i>
    <i r="1">
      <x v="3246"/>
    </i>
    <i r="1">
      <x v="3249"/>
    </i>
    <i r="1">
      <x v="3250"/>
    </i>
    <i r="1">
      <x v="3254"/>
    </i>
    <i r="1">
      <x v="3259"/>
    </i>
    <i r="1">
      <x v="3264"/>
    </i>
    <i r="1">
      <x v="3266"/>
    </i>
    <i r="1">
      <x v="3267"/>
    </i>
    <i r="1">
      <x v="3270"/>
    </i>
    <i r="1">
      <x v="3271"/>
    </i>
    <i r="1">
      <x v="3278"/>
    </i>
    <i r="1">
      <x v="3280"/>
    </i>
    <i r="1">
      <x v="3282"/>
    </i>
    <i r="1">
      <x v="3286"/>
    </i>
    <i r="1">
      <x v="3287"/>
    </i>
    <i r="1">
      <x v="3288"/>
    </i>
    <i r="1">
      <x v="3298"/>
    </i>
    <i r="1">
      <x v="3309"/>
    </i>
    <i r="1">
      <x v="3314"/>
    </i>
    <i r="1">
      <x v="3316"/>
    </i>
    <i r="1">
      <x v="3319"/>
    </i>
    <i r="1">
      <x v="3320"/>
    </i>
    <i r="1">
      <x v="3327"/>
    </i>
    <i r="1">
      <x v="3329"/>
    </i>
    <i r="1">
      <x v="3331"/>
    </i>
    <i r="1">
      <x v="3332"/>
    </i>
    <i r="1">
      <x v="3333"/>
    </i>
    <i r="1">
      <x v="3336"/>
    </i>
    <i r="1">
      <x v="3340"/>
    </i>
    <i r="1">
      <x v="3341"/>
    </i>
    <i r="1">
      <x v="3342"/>
    </i>
    <i r="1">
      <x v="3343"/>
    </i>
    <i r="1">
      <x v="3345"/>
    </i>
    <i r="1">
      <x v="3351"/>
    </i>
    <i r="1">
      <x v="3354"/>
    </i>
    <i r="1">
      <x v="3358"/>
    </i>
    <i r="1">
      <x v="3359"/>
    </i>
    <i r="1">
      <x v="3361"/>
    </i>
    <i r="1">
      <x v="3364"/>
    </i>
    <i r="1">
      <x v="3368"/>
    </i>
    <i r="1">
      <x v="3369"/>
    </i>
    <i r="1">
      <x v="3372"/>
    </i>
    <i r="1">
      <x v="3374"/>
    </i>
    <i r="1">
      <x v="3377"/>
    </i>
    <i r="1">
      <x v="3381"/>
    </i>
    <i r="1">
      <x v="3385"/>
    </i>
    <i r="1">
      <x v="3386"/>
    </i>
    <i r="1">
      <x v="3387"/>
    </i>
    <i r="1">
      <x v="3390"/>
    </i>
    <i r="1">
      <x v="3391"/>
    </i>
    <i r="1">
      <x v="3395"/>
    </i>
    <i r="1">
      <x v="3398"/>
    </i>
    <i r="1">
      <x v="3406"/>
    </i>
    <i r="1">
      <x v="3407"/>
    </i>
    <i r="1">
      <x v="3412"/>
    </i>
    <i r="1">
      <x v="3418"/>
    </i>
    <i r="1">
      <x v="3420"/>
    </i>
    <i r="1">
      <x v="3425"/>
    </i>
    <i r="1">
      <x v="3427"/>
    </i>
    <i r="1">
      <x v="3430"/>
    </i>
    <i r="1">
      <x v="3431"/>
    </i>
    <i r="1">
      <x v="3432"/>
    </i>
    <i r="1">
      <x v="3433"/>
    </i>
    <i r="1">
      <x v="3436"/>
    </i>
    <i r="1">
      <x v="3438"/>
    </i>
    <i r="1">
      <x v="3441"/>
    </i>
    <i r="1">
      <x v="3445"/>
    </i>
    <i r="1">
      <x v="3448"/>
    </i>
    <i r="1">
      <x v="3450"/>
    </i>
    <i r="1">
      <x v="3451"/>
    </i>
    <i r="1">
      <x v="3459"/>
    </i>
    <i r="1">
      <x v="3467"/>
    </i>
    <i r="1">
      <x v="3470"/>
    </i>
    <i r="1">
      <x v="3472"/>
    </i>
    <i r="1">
      <x v="3473"/>
    </i>
    <i r="1">
      <x v="3475"/>
    </i>
    <i r="1">
      <x v="3477"/>
    </i>
    <i r="1">
      <x v="3478"/>
    </i>
    <i r="1">
      <x v="3479"/>
    </i>
    <i r="1">
      <x v="3481"/>
    </i>
    <i r="1">
      <x v="3482"/>
    </i>
    <i r="1">
      <x v="3483"/>
    </i>
    <i r="1">
      <x v="3484"/>
    </i>
    <i r="1">
      <x v="3485"/>
    </i>
    <i r="1">
      <x v="3487"/>
    </i>
    <i r="1">
      <x v="3490"/>
    </i>
    <i r="1">
      <x v="3491"/>
    </i>
    <i r="1">
      <x v="3492"/>
    </i>
    <i r="1">
      <x v="3495"/>
    </i>
    <i r="1">
      <x v="3496"/>
    </i>
    <i r="1">
      <x v="3500"/>
    </i>
    <i r="1">
      <x v="3501"/>
    </i>
    <i r="1">
      <x v="3502"/>
    </i>
    <i r="1">
      <x v="3503"/>
    </i>
    <i r="1">
      <x v="3504"/>
    </i>
    <i r="1">
      <x v="3506"/>
    </i>
    <i r="1">
      <x v="3508"/>
    </i>
    <i r="1">
      <x v="3510"/>
    </i>
    <i r="1">
      <x v="3513"/>
    </i>
    <i r="1">
      <x v="3516"/>
    </i>
    <i r="1">
      <x v="3518"/>
    </i>
    <i r="1">
      <x v="3519"/>
    </i>
    <i r="1">
      <x v="3520"/>
    </i>
    <i r="1">
      <x v="3521"/>
    </i>
    <i r="1">
      <x v="3522"/>
    </i>
    <i r="1">
      <x v="3524"/>
    </i>
    <i r="1">
      <x v="3529"/>
    </i>
    <i r="1">
      <x v="3534"/>
    </i>
    <i r="1">
      <x v="3537"/>
    </i>
    <i r="1">
      <x v="3539"/>
    </i>
    <i r="1">
      <x v="3541"/>
    </i>
    <i r="1">
      <x v="3546"/>
    </i>
    <i r="1">
      <x v="3548"/>
    </i>
    <i r="1">
      <x v="3551"/>
    </i>
    <i r="1">
      <x v="3554"/>
    </i>
    <i r="1">
      <x v="3559"/>
    </i>
    <i r="1">
      <x v="3561"/>
    </i>
    <i r="1">
      <x v="3563"/>
    </i>
    <i r="1">
      <x v="3565"/>
    </i>
    <i r="1">
      <x v="3567"/>
    </i>
    <i r="1">
      <x v="3568"/>
    </i>
    <i r="1">
      <x v="3573"/>
    </i>
    <i r="1">
      <x v="3576"/>
    </i>
    <i r="1">
      <x v="3579"/>
    </i>
    <i r="1">
      <x v="3591"/>
    </i>
    <i r="1">
      <x v="3592"/>
    </i>
    <i r="1">
      <x v="3594"/>
    </i>
    <i r="1">
      <x v="3601"/>
    </i>
    <i r="1">
      <x v="3602"/>
    </i>
    <i r="1">
      <x v="3610"/>
    </i>
    <i r="1">
      <x v="3611"/>
    </i>
    <i r="1">
      <x v="3618"/>
    </i>
    <i r="1">
      <x v="3623"/>
    </i>
    <i r="1">
      <x v="3628"/>
    </i>
    <i r="1">
      <x v="3629"/>
    </i>
    <i r="1">
      <x v="3631"/>
    </i>
    <i r="1">
      <x v="3634"/>
    </i>
    <i r="1">
      <x v="3636"/>
    </i>
    <i r="1">
      <x v="3639"/>
    </i>
    <i r="1">
      <x v="3641"/>
    </i>
    <i r="1">
      <x v="3645"/>
    </i>
    <i r="1">
      <x v="3646"/>
    </i>
    <i r="1">
      <x v="3648"/>
    </i>
    <i r="1">
      <x v="3651"/>
    </i>
    <i r="1">
      <x v="3652"/>
    </i>
    <i r="1">
      <x v="3655"/>
    </i>
    <i r="1">
      <x v="3656"/>
    </i>
    <i r="1">
      <x v="3657"/>
    </i>
    <i r="1">
      <x v="3659"/>
    </i>
    <i r="1">
      <x v="3660"/>
    </i>
    <i r="1">
      <x v="3661"/>
    </i>
    <i r="1">
      <x v="3664"/>
    </i>
    <i r="1">
      <x v="3667"/>
    </i>
    <i r="1">
      <x v="3668"/>
    </i>
    <i r="1">
      <x v="3675"/>
    </i>
    <i r="1">
      <x v="3679"/>
    </i>
    <i r="1">
      <x v="3681"/>
    </i>
    <i r="1">
      <x v="3685"/>
    </i>
    <i r="1">
      <x v="3687"/>
    </i>
    <i r="1">
      <x v="3688"/>
    </i>
    <i r="1">
      <x v="3689"/>
    </i>
    <i r="1">
      <x v="3690"/>
    </i>
    <i r="1">
      <x v="3693"/>
    </i>
    <i r="1">
      <x v="3694"/>
    </i>
    <i r="1">
      <x v="3696"/>
    </i>
    <i r="1">
      <x v="3700"/>
    </i>
    <i r="1">
      <x v="3702"/>
    </i>
    <i r="1">
      <x v="3706"/>
    </i>
    <i r="1">
      <x v="3707"/>
    </i>
    <i r="1">
      <x v="3708"/>
    </i>
    <i r="1">
      <x v="3709"/>
    </i>
    <i r="1">
      <x v="3711"/>
    </i>
    <i r="1">
      <x v="3712"/>
    </i>
    <i r="1">
      <x v="3719"/>
    </i>
    <i r="1">
      <x v="3721"/>
    </i>
    <i r="1">
      <x v="3725"/>
    </i>
    <i r="1">
      <x v="3727"/>
    </i>
    <i r="1">
      <x v="3728"/>
    </i>
    <i r="1">
      <x v="3729"/>
    </i>
    <i r="1">
      <x v="3731"/>
    </i>
    <i r="1">
      <x v="3732"/>
    </i>
    <i r="1">
      <x v="3738"/>
    </i>
    <i r="1">
      <x v="3740"/>
    </i>
    <i r="1">
      <x v="3742"/>
    </i>
    <i r="1">
      <x v="3744"/>
    </i>
    <i r="1">
      <x v="3746"/>
    </i>
    <i r="1">
      <x v="3747"/>
    </i>
    <i r="1">
      <x v="3749"/>
    </i>
    <i r="1">
      <x v="3754"/>
    </i>
    <i r="1">
      <x v="3756"/>
    </i>
    <i r="1">
      <x v="3758"/>
    </i>
    <i r="1">
      <x v="3762"/>
    </i>
    <i r="1">
      <x v="3763"/>
    </i>
    <i r="1">
      <x v="3764"/>
    </i>
    <i r="1">
      <x v="3765"/>
    </i>
    <i r="1">
      <x v="3766"/>
    </i>
    <i r="1">
      <x v="3768"/>
    </i>
    <i r="1">
      <x v="3774"/>
    </i>
    <i r="1">
      <x v="3776"/>
    </i>
    <i r="1">
      <x v="3778"/>
    </i>
    <i r="1">
      <x v="3779"/>
    </i>
    <i r="1">
      <x v="3780"/>
    </i>
    <i r="1">
      <x v="3782"/>
    </i>
    <i r="1">
      <x v="3789"/>
    </i>
    <i r="1">
      <x v="3790"/>
    </i>
    <i r="1">
      <x v="3791"/>
    </i>
    <i r="1">
      <x v="3794"/>
    </i>
    <i r="1">
      <x v="3796"/>
    </i>
    <i r="1">
      <x v="3797"/>
    </i>
    <i r="1">
      <x v="3799"/>
    </i>
    <i r="1">
      <x v="3800"/>
    </i>
    <i r="1">
      <x v="3804"/>
    </i>
    <i r="1">
      <x v="3805"/>
    </i>
    <i r="1">
      <x v="3806"/>
    </i>
    <i r="1">
      <x v="3807"/>
    </i>
    <i r="1">
      <x v="3808"/>
    </i>
    <i r="1">
      <x v="3810"/>
    </i>
    <i r="1">
      <x v="3811"/>
    </i>
    <i r="1">
      <x v="3814"/>
    </i>
    <i r="1">
      <x v="3821"/>
    </i>
    <i r="1">
      <x v="3822"/>
    </i>
    <i r="1">
      <x v="3823"/>
    </i>
    <i r="1">
      <x v="3826"/>
    </i>
    <i r="1">
      <x v="3827"/>
    </i>
    <i r="1">
      <x v="3830"/>
    </i>
    <i r="1">
      <x v="3836"/>
    </i>
    <i r="1">
      <x v="3839"/>
    </i>
    <i r="1">
      <x v="3842"/>
    </i>
    <i r="1">
      <x v="3845"/>
    </i>
    <i r="1">
      <x v="3849"/>
    </i>
    <i r="1">
      <x v="3856"/>
    </i>
    <i r="1">
      <x v="3857"/>
    </i>
    <i r="1">
      <x v="3861"/>
    </i>
    <i r="1">
      <x v="3865"/>
    </i>
    <i r="1">
      <x v="3868"/>
    </i>
    <i r="1">
      <x v="3871"/>
    </i>
    <i r="1">
      <x v="3872"/>
    </i>
    <i r="1">
      <x v="3874"/>
    </i>
    <i r="1">
      <x v="3875"/>
    </i>
    <i r="1">
      <x v="3880"/>
    </i>
    <i r="1">
      <x v="3881"/>
    </i>
    <i r="1">
      <x v="3882"/>
    </i>
    <i r="1">
      <x v="3884"/>
    </i>
    <i r="1">
      <x v="3889"/>
    </i>
    <i r="1">
      <x v="3895"/>
    </i>
    <i r="1">
      <x v="3899"/>
    </i>
    <i r="1">
      <x v="3901"/>
    </i>
    <i r="1">
      <x v="3902"/>
    </i>
    <i r="1">
      <x v="3903"/>
    </i>
    <i r="1">
      <x v="3906"/>
    </i>
    <i r="1">
      <x v="3908"/>
    </i>
    <i r="1">
      <x v="3914"/>
    </i>
    <i r="1">
      <x v="3916"/>
    </i>
    <i r="1">
      <x v="3917"/>
    </i>
    <i r="1">
      <x v="3919"/>
    </i>
    <i r="1">
      <x v="3920"/>
    </i>
    <i r="1">
      <x v="3921"/>
    </i>
    <i r="1">
      <x v="3922"/>
    </i>
    <i r="1">
      <x v="3924"/>
    </i>
    <i r="1">
      <x v="3925"/>
    </i>
    <i r="1">
      <x v="3927"/>
    </i>
    <i r="1">
      <x v="3931"/>
    </i>
    <i r="1">
      <x v="3933"/>
    </i>
    <i r="1">
      <x v="3934"/>
    </i>
    <i r="1">
      <x v="3940"/>
    </i>
    <i r="1">
      <x v="3941"/>
    </i>
    <i r="1">
      <x v="3942"/>
    </i>
    <i r="1">
      <x v="3944"/>
    </i>
    <i r="1">
      <x v="3945"/>
    </i>
    <i r="1">
      <x v="3947"/>
    </i>
    <i r="1">
      <x v="3949"/>
    </i>
    <i r="1">
      <x v="3950"/>
    </i>
    <i r="1">
      <x v="3954"/>
    </i>
    <i r="1">
      <x v="3956"/>
    </i>
    <i r="1">
      <x v="3958"/>
    </i>
    <i r="1">
      <x v="3959"/>
    </i>
    <i r="1">
      <x v="3960"/>
    </i>
    <i r="1">
      <x v="3962"/>
    </i>
    <i r="1">
      <x v="3964"/>
    </i>
    <i r="1">
      <x v="3968"/>
    </i>
    <i r="1">
      <x v="3969"/>
    </i>
    <i r="1">
      <x v="3970"/>
    </i>
    <i r="1">
      <x v="3971"/>
    </i>
    <i r="1">
      <x v="3972"/>
    </i>
    <i r="1">
      <x v="3974"/>
    </i>
    <i r="1">
      <x v="3978"/>
    </i>
    <i r="1">
      <x v="3980"/>
    </i>
    <i r="1">
      <x v="3982"/>
    </i>
    <i r="1">
      <x v="3987"/>
    </i>
    <i r="1">
      <x v="3992"/>
    </i>
    <i r="1">
      <x v="3994"/>
    </i>
    <i r="1">
      <x v="3995"/>
    </i>
    <i r="1">
      <x v="3997"/>
    </i>
    <i r="1">
      <x v="4010"/>
    </i>
    <i r="1">
      <x v="4016"/>
    </i>
    <i r="1">
      <x v="4021"/>
    </i>
    <i r="1">
      <x v="4024"/>
    </i>
    <i r="1">
      <x v="4025"/>
    </i>
    <i r="1">
      <x v="4029"/>
    </i>
    <i r="1">
      <x v="4032"/>
    </i>
    <i r="1">
      <x v="4036"/>
    </i>
    <i r="1">
      <x v="4043"/>
    </i>
    <i r="1">
      <x v="4050"/>
    </i>
    <i r="1">
      <x v="4053"/>
    </i>
    <i r="1">
      <x v="4063"/>
    </i>
    <i>
      <x v="2"/>
    </i>
    <i r="1">
      <x v="4001"/>
    </i>
    <i r="1">
      <x v="4015"/>
    </i>
    <i r="1">
      <x v="4041"/>
    </i>
    <i r="1">
      <x v="4042"/>
    </i>
    <i r="1">
      <x v="4054"/>
    </i>
    <i r="1">
      <x v="4060"/>
    </i>
    <i r="1">
      <x v="4061"/>
    </i>
    <i r="1">
      <x v="4065"/>
    </i>
    <i r="1">
      <x v="4066"/>
    </i>
    <i r="1">
      <x v="4067"/>
    </i>
    <i r="1">
      <x v="4069"/>
    </i>
    <i r="1">
      <x v="4070"/>
    </i>
    <i r="1">
      <x v="4071"/>
    </i>
    <i r="1">
      <x v="4072"/>
    </i>
    <i r="1">
      <x v="4073"/>
    </i>
    <i r="1">
      <x v="4074"/>
    </i>
    <i r="1">
      <x v="4076"/>
    </i>
    <i r="1">
      <x v="4078"/>
    </i>
    <i r="1">
      <x v="4079"/>
    </i>
    <i r="1">
      <x v="4081"/>
    </i>
    <i r="1">
      <x v="4083"/>
    </i>
    <i r="1">
      <x v="4084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 r="1">
      <x v="4105"/>
    </i>
    <i r="1">
      <x v="4106"/>
    </i>
    <i r="1">
      <x v="4107"/>
    </i>
    <i r="1">
      <x v="4108"/>
    </i>
    <i r="1">
      <x v="4109"/>
    </i>
    <i r="1">
      <x v="4110"/>
    </i>
    <i r="1">
      <x v="4111"/>
    </i>
    <i r="1">
      <x v="4112"/>
    </i>
    <i r="1">
      <x v="4113"/>
    </i>
    <i>
      <x v="3"/>
    </i>
    <i r="1">
      <x/>
    </i>
    <i r="1">
      <x v="1"/>
    </i>
    <i r="1">
      <x v="3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60"/>
    </i>
    <i r="1">
      <x v="61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8"/>
    </i>
    <i r="1">
      <x v="129"/>
    </i>
    <i r="1">
      <x v="13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3"/>
    </i>
    <i r="1">
      <x v="164"/>
    </i>
    <i r="1">
      <x v="165"/>
    </i>
    <i r="1">
      <x v="168"/>
    </i>
    <i r="1">
      <x v="170"/>
    </i>
    <i r="1">
      <x v="172"/>
    </i>
    <i r="1">
      <x v="173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5"/>
    </i>
    <i r="1">
      <x v="196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2"/>
    </i>
    <i r="1">
      <x v="223"/>
    </i>
    <i r="1">
      <x v="224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5"/>
    </i>
    <i r="1">
      <x v="238"/>
    </i>
    <i r="1">
      <x v="240"/>
    </i>
    <i r="1">
      <x v="241"/>
    </i>
    <i r="1">
      <x v="242"/>
    </i>
    <i r="1">
      <x v="243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4"/>
    </i>
    <i r="1">
      <x v="265"/>
    </i>
    <i r="1">
      <x v="266"/>
    </i>
    <i r="1">
      <x v="268"/>
    </i>
    <i r="1">
      <x v="269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8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8"/>
    </i>
    <i r="1">
      <x v="299"/>
    </i>
    <i r="1">
      <x v="300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1"/>
    </i>
    <i r="1">
      <x v="313"/>
    </i>
    <i r="1">
      <x v="315"/>
    </i>
    <i r="1">
      <x v="316"/>
    </i>
    <i r="1">
      <x v="317"/>
    </i>
    <i r="1">
      <x v="318"/>
    </i>
    <i r="1">
      <x v="320"/>
    </i>
    <i r="1">
      <x v="321"/>
    </i>
    <i r="1">
      <x v="323"/>
    </i>
    <i r="1">
      <x v="324"/>
    </i>
    <i r="1">
      <x v="325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4"/>
    </i>
    <i r="1">
      <x v="345"/>
    </i>
    <i r="1">
      <x v="347"/>
    </i>
    <i r="1">
      <x v="348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2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8"/>
    </i>
    <i r="1">
      <x v="380"/>
    </i>
    <i r="1">
      <x v="381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7"/>
    </i>
    <i r="1">
      <x v="418"/>
    </i>
    <i r="1">
      <x v="419"/>
    </i>
    <i r="1">
      <x v="420"/>
    </i>
    <i r="1">
      <x v="422"/>
    </i>
    <i r="1">
      <x v="423"/>
    </i>
    <i r="1">
      <x v="424"/>
    </i>
    <i r="1">
      <x v="426"/>
    </i>
    <i r="1">
      <x v="427"/>
    </i>
    <i r="1">
      <x v="428"/>
    </i>
    <i r="1">
      <x v="431"/>
    </i>
    <i r="1">
      <x v="432"/>
    </i>
    <i r="1">
      <x v="433"/>
    </i>
    <i r="1">
      <x v="434"/>
    </i>
    <i r="1">
      <x v="437"/>
    </i>
    <i r="1">
      <x v="439"/>
    </i>
    <i r="1">
      <x v="440"/>
    </i>
    <i r="1">
      <x v="441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4"/>
    </i>
    <i r="1">
      <x v="455"/>
    </i>
    <i r="1">
      <x v="456"/>
    </i>
    <i r="1">
      <x v="457"/>
    </i>
    <i r="1">
      <x v="460"/>
    </i>
    <i r="1">
      <x v="461"/>
    </i>
    <i r="1">
      <x v="462"/>
    </i>
    <i r="1">
      <x v="463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6"/>
    </i>
    <i r="1">
      <x v="487"/>
    </i>
    <i r="1">
      <x v="489"/>
    </i>
    <i r="1">
      <x v="490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7"/>
    </i>
    <i r="1">
      <x v="508"/>
    </i>
    <i r="1">
      <x v="509"/>
    </i>
    <i r="1">
      <x v="511"/>
    </i>
    <i r="1">
      <x v="512"/>
    </i>
    <i r="1">
      <x v="513"/>
    </i>
    <i r="1">
      <x v="515"/>
    </i>
    <i r="1">
      <x v="516"/>
    </i>
    <i r="1">
      <x v="517"/>
    </i>
    <i r="1">
      <x v="519"/>
    </i>
    <i r="1">
      <x v="520"/>
    </i>
    <i r="1">
      <x v="522"/>
    </i>
    <i r="1">
      <x v="525"/>
    </i>
    <i r="1">
      <x v="526"/>
    </i>
    <i r="1">
      <x v="527"/>
    </i>
    <i r="1">
      <x v="529"/>
    </i>
    <i r="1">
      <x v="530"/>
    </i>
    <i r="1">
      <x v="531"/>
    </i>
    <i r="1">
      <x v="532"/>
    </i>
    <i r="1">
      <x v="534"/>
    </i>
    <i r="1">
      <x v="535"/>
    </i>
    <i r="1">
      <x v="536"/>
    </i>
    <i r="1">
      <x v="537"/>
    </i>
    <i r="1">
      <x v="538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80"/>
    </i>
    <i r="1">
      <x v="581"/>
    </i>
    <i r="1">
      <x v="583"/>
    </i>
    <i r="1">
      <x v="584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8"/>
    </i>
    <i r="1">
      <x v="600"/>
    </i>
    <i r="1">
      <x v="601"/>
    </i>
    <i r="1">
      <x v="602"/>
    </i>
    <i r="1">
      <x v="604"/>
    </i>
    <i r="1">
      <x v="605"/>
    </i>
    <i r="1">
      <x v="606"/>
    </i>
    <i r="1">
      <x v="607"/>
    </i>
    <i r="1">
      <x v="609"/>
    </i>
    <i r="1">
      <x v="610"/>
    </i>
    <i r="1">
      <x v="611"/>
    </i>
    <i r="1">
      <x v="612"/>
    </i>
    <i r="1">
      <x v="614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1"/>
    </i>
    <i r="1">
      <x v="632"/>
    </i>
    <i r="1">
      <x v="633"/>
    </i>
    <i r="1">
      <x v="634"/>
    </i>
    <i r="1">
      <x v="635"/>
    </i>
    <i r="1">
      <x v="637"/>
    </i>
    <i r="1">
      <x v="639"/>
    </i>
    <i r="1">
      <x v="643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70"/>
    </i>
    <i r="1">
      <x v="671"/>
    </i>
    <i r="1">
      <x v="672"/>
    </i>
    <i r="1">
      <x v="673"/>
    </i>
    <i r="1">
      <x v="674"/>
    </i>
    <i r="1">
      <x v="677"/>
    </i>
    <i r="1">
      <x v="679"/>
    </i>
    <i r="1">
      <x v="681"/>
    </i>
    <i r="1">
      <x v="682"/>
    </i>
    <i r="1">
      <x v="683"/>
    </i>
    <i r="1">
      <x v="685"/>
    </i>
    <i r="1">
      <x v="688"/>
    </i>
    <i r="1">
      <x v="689"/>
    </i>
    <i r="1">
      <x v="690"/>
    </i>
    <i r="1">
      <x v="691"/>
    </i>
    <i r="1">
      <x v="693"/>
    </i>
    <i r="1">
      <x v="695"/>
    </i>
    <i r="1">
      <x v="696"/>
    </i>
    <i r="1">
      <x v="698"/>
    </i>
    <i r="1">
      <x v="699"/>
    </i>
    <i r="1">
      <x v="702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5"/>
    </i>
    <i r="1">
      <x v="716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7"/>
    </i>
    <i r="1">
      <x v="728"/>
    </i>
    <i r="1">
      <x v="729"/>
    </i>
    <i r="1">
      <x v="730"/>
    </i>
    <i r="1">
      <x v="732"/>
    </i>
    <i r="1">
      <x v="736"/>
    </i>
    <i r="1">
      <x v="738"/>
    </i>
    <i r="1">
      <x v="739"/>
    </i>
    <i r="1">
      <x v="741"/>
    </i>
    <i r="1">
      <x v="742"/>
    </i>
    <i r="1">
      <x v="743"/>
    </i>
    <i r="1">
      <x v="746"/>
    </i>
    <i r="1">
      <x v="747"/>
    </i>
    <i r="1">
      <x v="750"/>
    </i>
    <i r="1">
      <x v="752"/>
    </i>
    <i r="1">
      <x v="753"/>
    </i>
    <i r="1">
      <x v="755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4"/>
    </i>
    <i r="1">
      <x v="776"/>
    </i>
    <i r="1">
      <x v="777"/>
    </i>
    <i r="1">
      <x v="779"/>
    </i>
    <i r="1">
      <x v="780"/>
    </i>
    <i r="1">
      <x v="781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2"/>
    </i>
    <i r="1">
      <x v="794"/>
    </i>
    <i r="1">
      <x v="795"/>
    </i>
    <i r="1">
      <x v="796"/>
    </i>
    <i r="1">
      <x v="799"/>
    </i>
    <i r="1">
      <x v="800"/>
    </i>
    <i r="1">
      <x v="801"/>
    </i>
    <i r="1">
      <x v="802"/>
    </i>
    <i r="1">
      <x v="804"/>
    </i>
    <i r="1">
      <x v="805"/>
    </i>
    <i r="1">
      <x v="810"/>
    </i>
    <i r="1">
      <x v="811"/>
    </i>
    <i r="1">
      <x v="812"/>
    </i>
    <i r="1">
      <x v="814"/>
    </i>
    <i r="1">
      <x v="818"/>
    </i>
    <i r="1">
      <x v="819"/>
    </i>
    <i r="1">
      <x v="820"/>
    </i>
    <i r="1">
      <x v="821"/>
    </i>
    <i r="1">
      <x v="822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7"/>
    </i>
    <i r="1">
      <x v="838"/>
    </i>
    <i r="1">
      <x v="839"/>
    </i>
    <i r="1">
      <x v="841"/>
    </i>
    <i r="1">
      <x v="843"/>
    </i>
    <i r="1">
      <x v="844"/>
    </i>
    <i r="1">
      <x v="846"/>
    </i>
    <i r="1">
      <x v="849"/>
    </i>
    <i r="1">
      <x v="850"/>
    </i>
    <i r="1">
      <x v="851"/>
    </i>
    <i r="1">
      <x v="853"/>
    </i>
    <i r="1">
      <x v="854"/>
    </i>
    <i r="1">
      <x v="855"/>
    </i>
    <i r="1">
      <x v="856"/>
    </i>
    <i r="1">
      <x v="857"/>
    </i>
    <i r="1">
      <x v="860"/>
    </i>
    <i r="1">
      <x v="861"/>
    </i>
    <i r="1">
      <x v="862"/>
    </i>
    <i r="1">
      <x v="866"/>
    </i>
    <i r="1">
      <x v="867"/>
    </i>
    <i r="1">
      <x v="868"/>
    </i>
    <i r="1">
      <x v="869"/>
    </i>
    <i r="1">
      <x v="871"/>
    </i>
    <i r="1">
      <x v="872"/>
    </i>
    <i r="1">
      <x v="873"/>
    </i>
    <i r="1">
      <x v="874"/>
    </i>
    <i r="1">
      <x v="875"/>
    </i>
    <i r="1">
      <x v="879"/>
    </i>
    <i r="1">
      <x v="880"/>
    </i>
    <i r="1">
      <x v="881"/>
    </i>
    <i r="1">
      <x v="882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4"/>
    </i>
    <i r="1">
      <x v="896"/>
    </i>
    <i r="1">
      <x v="897"/>
    </i>
    <i r="1">
      <x v="898"/>
    </i>
    <i r="1">
      <x v="899"/>
    </i>
    <i r="1">
      <x v="900"/>
    </i>
    <i r="1">
      <x v="903"/>
    </i>
    <i r="1">
      <x v="904"/>
    </i>
    <i r="1">
      <x v="905"/>
    </i>
    <i r="1">
      <x v="906"/>
    </i>
    <i r="1">
      <x v="907"/>
    </i>
    <i r="1">
      <x v="909"/>
    </i>
    <i r="1">
      <x v="912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3"/>
    </i>
    <i r="1">
      <x v="926"/>
    </i>
    <i r="1">
      <x v="927"/>
    </i>
    <i r="1">
      <x v="928"/>
    </i>
    <i r="1">
      <x v="930"/>
    </i>
    <i r="1">
      <x v="931"/>
    </i>
    <i r="1">
      <x v="933"/>
    </i>
    <i r="1">
      <x v="934"/>
    </i>
    <i r="1">
      <x v="936"/>
    </i>
    <i r="1">
      <x v="937"/>
    </i>
    <i r="1">
      <x v="940"/>
    </i>
    <i r="1">
      <x v="941"/>
    </i>
    <i r="1">
      <x v="948"/>
    </i>
    <i r="1">
      <x v="949"/>
    </i>
    <i r="1">
      <x v="951"/>
    </i>
    <i r="1">
      <x v="952"/>
    </i>
    <i r="1">
      <x v="953"/>
    </i>
    <i r="1">
      <x v="955"/>
    </i>
    <i r="1">
      <x v="957"/>
    </i>
    <i r="1">
      <x v="958"/>
    </i>
    <i r="1">
      <x v="959"/>
    </i>
    <i r="1">
      <x v="960"/>
    </i>
    <i r="1">
      <x v="961"/>
    </i>
    <i r="1">
      <x v="965"/>
    </i>
    <i r="1">
      <x v="966"/>
    </i>
    <i r="1">
      <x v="968"/>
    </i>
    <i r="1">
      <x v="969"/>
    </i>
    <i r="1">
      <x v="971"/>
    </i>
    <i r="1">
      <x v="972"/>
    </i>
    <i r="1">
      <x v="973"/>
    </i>
    <i r="1">
      <x v="975"/>
    </i>
    <i r="1">
      <x v="976"/>
    </i>
    <i r="1">
      <x v="977"/>
    </i>
    <i r="1">
      <x v="981"/>
    </i>
    <i r="1">
      <x v="986"/>
    </i>
    <i r="1">
      <x v="988"/>
    </i>
    <i r="1">
      <x v="989"/>
    </i>
    <i r="1">
      <x v="990"/>
    </i>
    <i r="1">
      <x v="991"/>
    </i>
    <i r="1">
      <x v="992"/>
    </i>
    <i r="1">
      <x v="994"/>
    </i>
    <i r="1">
      <x v="996"/>
    </i>
    <i r="1">
      <x v="997"/>
    </i>
    <i r="1">
      <x v="998"/>
    </i>
    <i r="1">
      <x v="1000"/>
    </i>
    <i r="1">
      <x v="1001"/>
    </i>
    <i r="1">
      <x v="1002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4"/>
    </i>
    <i r="1">
      <x v="1017"/>
    </i>
    <i r="1">
      <x v="1019"/>
    </i>
    <i r="1">
      <x v="1020"/>
    </i>
    <i r="1">
      <x v="1022"/>
    </i>
    <i r="1">
      <x v="1023"/>
    </i>
    <i r="1">
      <x v="1024"/>
    </i>
    <i r="1">
      <x v="1025"/>
    </i>
    <i r="1">
      <x v="1027"/>
    </i>
    <i r="1">
      <x v="1029"/>
    </i>
    <i r="1">
      <x v="1030"/>
    </i>
    <i r="1">
      <x v="1031"/>
    </i>
    <i r="1">
      <x v="1033"/>
    </i>
    <i r="1">
      <x v="1034"/>
    </i>
    <i r="1">
      <x v="1035"/>
    </i>
    <i r="1">
      <x v="1041"/>
    </i>
    <i r="1">
      <x v="1044"/>
    </i>
    <i r="1">
      <x v="1046"/>
    </i>
    <i r="1">
      <x v="1047"/>
    </i>
    <i r="1">
      <x v="1048"/>
    </i>
    <i r="1">
      <x v="1051"/>
    </i>
    <i r="1">
      <x v="1053"/>
    </i>
    <i r="1">
      <x v="1054"/>
    </i>
    <i r="1">
      <x v="1057"/>
    </i>
    <i r="1">
      <x v="1059"/>
    </i>
    <i r="1">
      <x v="1061"/>
    </i>
    <i r="1">
      <x v="1062"/>
    </i>
    <i r="1">
      <x v="1063"/>
    </i>
    <i r="1">
      <x v="1064"/>
    </i>
    <i r="1">
      <x v="1066"/>
    </i>
    <i r="1">
      <x v="1069"/>
    </i>
    <i r="1">
      <x v="1070"/>
    </i>
    <i r="1">
      <x v="1071"/>
    </i>
    <i r="1">
      <x v="1072"/>
    </i>
    <i r="1">
      <x v="1075"/>
    </i>
    <i r="1">
      <x v="1077"/>
    </i>
    <i r="1">
      <x v="1081"/>
    </i>
    <i r="1">
      <x v="1082"/>
    </i>
    <i r="1">
      <x v="1083"/>
    </i>
    <i r="1">
      <x v="1084"/>
    </i>
    <i r="1">
      <x v="1085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9"/>
    </i>
    <i r="1">
      <x v="1103"/>
    </i>
    <i r="1">
      <x v="1104"/>
    </i>
    <i r="1">
      <x v="1107"/>
    </i>
    <i r="1">
      <x v="1110"/>
    </i>
    <i r="1">
      <x v="1113"/>
    </i>
    <i r="1">
      <x v="1114"/>
    </i>
    <i r="1">
      <x v="1115"/>
    </i>
    <i r="1">
      <x v="1116"/>
    </i>
    <i r="1">
      <x v="1121"/>
    </i>
    <i r="1">
      <x v="1122"/>
    </i>
    <i r="1">
      <x v="1125"/>
    </i>
    <i r="1">
      <x v="1126"/>
    </i>
    <i r="1">
      <x v="1128"/>
    </i>
    <i r="1">
      <x v="1131"/>
    </i>
    <i r="1">
      <x v="1133"/>
    </i>
    <i r="1">
      <x v="1135"/>
    </i>
    <i r="1">
      <x v="1137"/>
    </i>
    <i r="1">
      <x v="1138"/>
    </i>
    <i r="1">
      <x v="1139"/>
    </i>
    <i r="1">
      <x v="1145"/>
    </i>
    <i r="1">
      <x v="1146"/>
    </i>
    <i r="1">
      <x v="1147"/>
    </i>
    <i r="1">
      <x v="1148"/>
    </i>
    <i r="1">
      <x v="1149"/>
    </i>
    <i r="1">
      <x v="1152"/>
    </i>
    <i r="1">
      <x v="1153"/>
    </i>
    <i r="1">
      <x v="1154"/>
    </i>
    <i r="1">
      <x v="1155"/>
    </i>
    <i r="1">
      <x v="1158"/>
    </i>
    <i r="1">
      <x v="1163"/>
    </i>
    <i r="1">
      <x v="1165"/>
    </i>
    <i r="1">
      <x v="1166"/>
    </i>
    <i r="1">
      <x v="1168"/>
    </i>
    <i r="1">
      <x v="1169"/>
    </i>
    <i r="1">
      <x v="1170"/>
    </i>
    <i r="1">
      <x v="1176"/>
    </i>
    <i r="1">
      <x v="1180"/>
    </i>
    <i r="1">
      <x v="1193"/>
    </i>
    <i r="1">
      <x v="1198"/>
    </i>
    <i r="1">
      <x v="1200"/>
    </i>
    <i r="1">
      <x v="1205"/>
    </i>
    <i r="1">
      <x v="1206"/>
    </i>
    <i r="1">
      <x v="1208"/>
    </i>
    <i r="1">
      <x v="1211"/>
    </i>
    <i r="1">
      <x v="1214"/>
    </i>
    <i r="1">
      <x v="1216"/>
    </i>
    <i r="1">
      <x v="1220"/>
    </i>
    <i r="1">
      <x v="1222"/>
    </i>
    <i r="1">
      <x v="1224"/>
    </i>
    <i r="1">
      <x v="1225"/>
    </i>
    <i r="1">
      <x v="1235"/>
    </i>
    <i r="1">
      <x v="1236"/>
    </i>
    <i r="1">
      <x v="1238"/>
    </i>
    <i r="1">
      <x v="1240"/>
    </i>
    <i r="1">
      <x v="1241"/>
    </i>
    <i r="1">
      <x v="1246"/>
    </i>
    <i r="1">
      <x v="1247"/>
    </i>
    <i r="1">
      <x v="1250"/>
    </i>
    <i r="1">
      <x v="1251"/>
    </i>
    <i r="1">
      <x v="1253"/>
    </i>
    <i r="1">
      <x v="1255"/>
    </i>
    <i r="1">
      <x v="1257"/>
    </i>
    <i r="1">
      <x v="1262"/>
    </i>
    <i r="1">
      <x v="1265"/>
    </i>
    <i r="1">
      <x v="1268"/>
    </i>
    <i r="1">
      <x v="1269"/>
    </i>
    <i r="1">
      <x v="1272"/>
    </i>
    <i r="1">
      <x v="1276"/>
    </i>
    <i r="1">
      <x v="1281"/>
    </i>
    <i r="1">
      <x v="1284"/>
    </i>
    <i r="1">
      <x v="1285"/>
    </i>
    <i r="1">
      <x v="1289"/>
    </i>
    <i r="1">
      <x v="1290"/>
    </i>
    <i r="1">
      <x v="1291"/>
    </i>
    <i r="1">
      <x v="1293"/>
    </i>
    <i r="1">
      <x v="1294"/>
    </i>
    <i r="1">
      <x v="1295"/>
    </i>
    <i r="1">
      <x v="1296"/>
    </i>
    <i r="1">
      <x v="1301"/>
    </i>
    <i r="1">
      <x v="1303"/>
    </i>
    <i r="1">
      <x v="1306"/>
    </i>
    <i r="1">
      <x v="1308"/>
    </i>
    <i r="1">
      <x v="1314"/>
    </i>
    <i r="1">
      <x v="1319"/>
    </i>
    <i r="1">
      <x v="1320"/>
    </i>
    <i r="1">
      <x v="1323"/>
    </i>
    <i r="1">
      <x v="1324"/>
    </i>
    <i r="1">
      <x v="1325"/>
    </i>
    <i r="1">
      <x v="1328"/>
    </i>
    <i r="1">
      <x v="1329"/>
    </i>
    <i r="1">
      <x v="1331"/>
    </i>
    <i r="1">
      <x v="1337"/>
    </i>
    <i r="1">
      <x v="1341"/>
    </i>
    <i r="1">
      <x v="1342"/>
    </i>
    <i r="1">
      <x v="1344"/>
    </i>
    <i r="1">
      <x v="1348"/>
    </i>
    <i r="1">
      <x v="1350"/>
    </i>
    <i r="1">
      <x v="1353"/>
    </i>
    <i r="1">
      <x v="1356"/>
    </i>
    <i r="1">
      <x v="1359"/>
    </i>
    <i r="1">
      <x v="1360"/>
    </i>
    <i r="1">
      <x v="1362"/>
    </i>
    <i r="1">
      <x v="1363"/>
    </i>
    <i r="1">
      <x v="1366"/>
    </i>
    <i r="1">
      <x v="1367"/>
    </i>
    <i r="1">
      <x v="1369"/>
    </i>
    <i r="1">
      <x v="1370"/>
    </i>
    <i r="1">
      <x v="1374"/>
    </i>
    <i r="1">
      <x v="1375"/>
    </i>
    <i r="1">
      <x v="1377"/>
    </i>
    <i r="1">
      <x v="1379"/>
    </i>
    <i r="1">
      <x v="1382"/>
    </i>
    <i r="1">
      <x v="1383"/>
    </i>
    <i r="1">
      <x v="1385"/>
    </i>
    <i r="1">
      <x v="1387"/>
    </i>
    <i r="1">
      <x v="1388"/>
    </i>
    <i r="1">
      <x v="1389"/>
    </i>
    <i r="1">
      <x v="1390"/>
    </i>
    <i r="1">
      <x v="1391"/>
    </i>
    <i r="1">
      <x v="1394"/>
    </i>
    <i r="1">
      <x v="1397"/>
    </i>
    <i r="1">
      <x v="1398"/>
    </i>
    <i r="1">
      <x v="1399"/>
    </i>
    <i r="1">
      <x v="1400"/>
    </i>
    <i r="1">
      <x v="1403"/>
    </i>
    <i r="1">
      <x v="1404"/>
    </i>
    <i r="1">
      <x v="1405"/>
    </i>
    <i r="1">
      <x v="1408"/>
    </i>
    <i r="1">
      <x v="1411"/>
    </i>
    <i r="1">
      <x v="1412"/>
    </i>
    <i r="1">
      <x v="1414"/>
    </i>
    <i r="1">
      <x v="1418"/>
    </i>
    <i r="1">
      <x v="1419"/>
    </i>
    <i r="1">
      <x v="1420"/>
    </i>
    <i r="1">
      <x v="1423"/>
    </i>
    <i r="1">
      <x v="1425"/>
    </i>
    <i r="1">
      <x v="1426"/>
    </i>
    <i r="1">
      <x v="1428"/>
    </i>
    <i r="1">
      <x v="1433"/>
    </i>
    <i r="1">
      <x v="1434"/>
    </i>
    <i r="1">
      <x v="1435"/>
    </i>
    <i r="1">
      <x v="1436"/>
    </i>
    <i r="1">
      <x v="1437"/>
    </i>
    <i r="1">
      <x v="1439"/>
    </i>
    <i r="1">
      <x v="1440"/>
    </i>
    <i r="1">
      <x v="1443"/>
    </i>
    <i r="1">
      <x v="1444"/>
    </i>
    <i r="1">
      <x v="1445"/>
    </i>
    <i r="1">
      <x v="1447"/>
    </i>
    <i r="1">
      <x v="1449"/>
    </i>
    <i r="1">
      <x v="1450"/>
    </i>
    <i r="1">
      <x v="1452"/>
    </i>
    <i r="1">
      <x v="1455"/>
    </i>
    <i r="1">
      <x v="1456"/>
    </i>
    <i r="1">
      <x v="1458"/>
    </i>
    <i r="1">
      <x v="1464"/>
    </i>
    <i r="1">
      <x v="1465"/>
    </i>
    <i r="1">
      <x v="1468"/>
    </i>
    <i r="1">
      <x v="1477"/>
    </i>
    <i r="1">
      <x v="1481"/>
    </i>
    <i r="1">
      <x v="1482"/>
    </i>
    <i r="1">
      <x v="1484"/>
    </i>
    <i r="1">
      <x v="1489"/>
    </i>
    <i r="1">
      <x v="1490"/>
    </i>
    <i r="1">
      <x v="1492"/>
    </i>
    <i r="1">
      <x v="1493"/>
    </i>
    <i r="1">
      <x v="1495"/>
    </i>
    <i r="1">
      <x v="1496"/>
    </i>
    <i r="1">
      <x v="1497"/>
    </i>
    <i r="1">
      <x v="1500"/>
    </i>
    <i r="1">
      <x v="1502"/>
    </i>
    <i r="1">
      <x v="1503"/>
    </i>
    <i r="1">
      <x v="1505"/>
    </i>
    <i r="1">
      <x v="1508"/>
    </i>
    <i r="1">
      <x v="1509"/>
    </i>
    <i r="1">
      <x v="1512"/>
    </i>
    <i r="1">
      <x v="1513"/>
    </i>
    <i r="1">
      <x v="1517"/>
    </i>
    <i r="1">
      <x v="1520"/>
    </i>
    <i r="1">
      <x v="1523"/>
    </i>
    <i r="1">
      <x v="1525"/>
    </i>
    <i r="1">
      <x v="1526"/>
    </i>
    <i r="1">
      <x v="1527"/>
    </i>
    <i r="1">
      <x v="1531"/>
    </i>
    <i r="1">
      <x v="1533"/>
    </i>
    <i r="1">
      <x v="1535"/>
    </i>
    <i r="1">
      <x v="1541"/>
    </i>
    <i r="1">
      <x v="1542"/>
    </i>
    <i r="1">
      <x v="1543"/>
    </i>
    <i r="1">
      <x v="1545"/>
    </i>
    <i r="1">
      <x v="1547"/>
    </i>
    <i r="1">
      <x v="1549"/>
    </i>
    <i r="1">
      <x v="1553"/>
    </i>
    <i r="1">
      <x v="1554"/>
    </i>
    <i r="1">
      <x v="1556"/>
    </i>
    <i r="1">
      <x v="1557"/>
    </i>
    <i r="1">
      <x v="1558"/>
    </i>
    <i r="1">
      <x v="1559"/>
    </i>
    <i r="1">
      <x v="1560"/>
    </i>
    <i r="1">
      <x v="1562"/>
    </i>
    <i r="1">
      <x v="1564"/>
    </i>
    <i r="1">
      <x v="1565"/>
    </i>
    <i r="1">
      <x v="1566"/>
    </i>
    <i r="1">
      <x v="1568"/>
    </i>
    <i r="1">
      <x v="1570"/>
    </i>
    <i r="1">
      <x v="1573"/>
    </i>
    <i r="1">
      <x v="1576"/>
    </i>
    <i r="1">
      <x v="1577"/>
    </i>
    <i r="1">
      <x v="1581"/>
    </i>
    <i r="1">
      <x v="1582"/>
    </i>
    <i r="1">
      <x v="1587"/>
    </i>
    <i r="1">
      <x v="1589"/>
    </i>
    <i r="1">
      <x v="1594"/>
    </i>
    <i r="1">
      <x v="1597"/>
    </i>
    <i r="1">
      <x v="1598"/>
    </i>
    <i r="1">
      <x v="1599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12"/>
    </i>
    <i r="1">
      <x v="1614"/>
    </i>
    <i r="1">
      <x v="1615"/>
    </i>
    <i r="1">
      <x v="1620"/>
    </i>
    <i r="1">
      <x v="1624"/>
    </i>
    <i r="1">
      <x v="1625"/>
    </i>
    <i r="1">
      <x v="1629"/>
    </i>
    <i r="1">
      <x v="1632"/>
    </i>
    <i r="1">
      <x v="1633"/>
    </i>
    <i r="1">
      <x v="1634"/>
    </i>
    <i r="1">
      <x v="1635"/>
    </i>
    <i r="1">
      <x v="1636"/>
    </i>
    <i r="1">
      <x v="1639"/>
    </i>
    <i r="1">
      <x v="1642"/>
    </i>
    <i r="1">
      <x v="1644"/>
    </i>
    <i r="1">
      <x v="1650"/>
    </i>
    <i r="1">
      <x v="1652"/>
    </i>
    <i r="1">
      <x v="1654"/>
    </i>
    <i r="1">
      <x v="1658"/>
    </i>
    <i r="1">
      <x v="1663"/>
    </i>
    <i r="1">
      <x v="1664"/>
    </i>
    <i r="1">
      <x v="1668"/>
    </i>
    <i r="1">
      <x v="1671"/>
    </i>
    <i r="1">
      <x v="1672"/>
    </i>
    <i r="1">
      <x v="1675"/>
    </i>
    <i r="1">
      <x v="1677"/>
    </i>
    <i r="1">
      <x v="1678"/>
    </i>
    <i r="1">
      <x v="1679"/>
    </i>
    <i r="1">
      <x v="1680"/>
    </i>
    <i r="1">
      <x v="1681"/>
    </i>
    <i r="1">
      <x v="1683"/>
    </i>
    <i r="1">
      <x v="1687"/>
    </i>
    <i r="1">
      <x v="1690"/>
    </i>
    <i r="1">
      <x v="1695"/>
    </i>
    <i r="1">
      <x v="1696"/>
    </i>
    <i r="1">
      <x v="1699"/>
    </i>
    <i r="1">
      <x v="1706"/>
    </i>
    <i r="1">
      <x v="1708"/>
    </i>
    <i r="1">
      <x v="1711"/>
    </i>
    <i r="1">
      <x v="1717"/>
    </i>
    <i r="1">
      <x v="1719"/>
    </i>
    <i r="1">
      <x v="1724"/>
    </i>
    <i r="1">
      <x v="1728"/>
    </i>
    <i r="1">
      <x v="1731"/>
    </i>
    <i r="1">
      <x v="1732"/>
    </i>
    <i r="1">
      <x v="1733"/>
    </i>
    <i r="1">
      <x v="1735"/>
    </i>
    <i r="1">
      <x v="1737"/>
    </i>
    <i r="1">
      <x v="1746"/>
    </i>
    <i r="1">
      <x v="1747"/>
    </i>
    <i r="1">
      <x v="1748"/>
    </i>
    <i r="1">
      <x v="1749"/>
    </i>
    <i r="1">
      <x v="1750"/>
    </i>
    <i r="1">
      <x v="1752"/>
    </i>
    <i r="1">
      <x v="1754"/>
    </i>
    <i r="1">
      <x v="1755"/>
    </i>
    <i r="1">
      <x v="1759"/>
    </i>
    <i r="1">
      <x v="1761"/>
    </i>
    <i r="1">
      <x v="1767"/>
    </i>
    <i r="1">
      <x v="1769"/>
    </i>
    <i r="1">
      <x v="1770"/>
    </i>
    <i r="1">
      <x v="1771"/>
    </i>
    <i r="1">
      <x v="1772"/>
    </i>
    <i r="1">
      <x v="1780"/>
    </i>
    <i r="1">
      <x v="1781"/>
    </i>
    <i r="1">
      <x v="1783"/>
    </i>
    <i r="1">
      <x v="1792"/>
    </i>
    <i r="1">
      <x v="1794"/>
    </i>
    <i r="1">
      <x v="1796"/>
    </i>
    <i r="1">
      <x v="1800"/>
    </i>
    <i r="1">
      <x v="1803"/>
    </i>
    <i r="1">
      <x v="1804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4"/>
    </i>
    <i r="1">
      <x v="1817"/>
    </i>
    <i r="1">
      <x v="1819"/>
    </i>
    <i r="1">
      <x v="1821"/>
    </i>
    <i r="1">
      <x v="1822"/>
    </i>
    <i r="1">
      <x v="1823"/>
    </i>
    <i r="1">
      <x v="1827"/>
    </i>
    <i r="1">
      <x v="1829"/>
    </i>
    <i r="1">
      <x v="1831"/>
    </i>
    <i r="1">
      <x v="1832"/>
    </i>
    <i r="1">
      <x v="1837"/>
    </i>
    <i r="1">
      <x v="1842"/>
    </i>
    <i r="1">
      <x v="1844"/>
    </i>
    <i r="1">
      <x v="1845"/>
    </i>
    <i r="1">
      <x v="1847"/>
    </i>
    <i r="1">
      <x v="1850"/>
    </i>
    <i r="1">
      <x v="1851"/>
    </i>
    <i r="1">
      <x v="1852"/>
    </i>
    <i r="1">
      <x v="1854"/>
    </i>
    <i r="1">
      <x v="1855"/>
    </i>
    <i r="1">
      <x v="1856"/>
    </i>
    <i r="1">
      <x v="1858"/>
    </i>
    <i r="1">
      <x v="1864"/>
    </i>
    <i r="1">
      <x v="1872"/>
    </i>
    <i r="1">
      <x v="1883"/>
    </i>
    <i r="1">
      <x v="1884"/>
    </i>
    <i r="1">
      <x v="1888"/>
    </i>
    <i r="1">
      <x v="1890"/>
    </i>
    <i r="1">
      <x v="1896"/>
    </i>
    <i r="1">
      <x v="1899"/>
    </i>
    <i r="1">
      <x v="1900"/>
    </i>
    <i r="1">
      <x v="1901"/>
    </i>
    <i r="1">
      <x v="1903"/>
    </i>
    <i r="1">
      <x v="1905"/>
    </i>
    <i r="1">
      <x v="1906"/>
    </i>
    <i r="1">
      <x v="1907"/>
    </i>
    <i r="1">
      <x v="1909"/>
    </i>
    <i r="1">
      <x v="1912"/>
    </i>
    <i r="1">
      <x v="1913"/>
    </i>
    <i r="1">
      <x v="1914"/>
    </i>
    <i r="1">
      <x v="1915"/>
    </i>
    <i r="1">
      <x v="1917"/>
    </i>
    <i r="1">
      <x v="1921"/>
    </i>
    <i r="1">
      <x v="1923"/>
    </i>
    <i r="1">
      <x v="1924"/>
    </i>
    <i r="1">
      <x v="1926"/>
    </i>
    <i r="1">
      <x v="1927"/>
    </i>
    <i r="1">
      <x v="1928"/>
    </i>
    <i r="1">
      <x v="1929"/>
    </i>
    <i r="1">
      <x v="1930"/>
    </i>
    <i r="1">
      <x v="1932"/>
    </i>
    <i r="1">
      <x v="1934"/>
    </i>
    <i r="1">
      <x v="1937"/>
    </i>
    <i r="1">
      <x v="1939"/>
    </i>
    <i r="1">
      <x v="1944"/>
    </i>
    <i r="1">
      <x v="1952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6"/>
    </i>
    <i r="1">
      <x v="1969"/>
    </i>
    <i r="1">
      <x v="1971"/>
    </i>
    <i r="1">
      <x v="1973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5"/>
    </i>
    <i r="1">
      <x v="1986"/>
    </i>
    <i r="1">
      <x v="1987"/>
    </i>
    <i r="1">
      <x v="1989"/>
    </i>
    <i r="1">
      <x v="1992"/>
    </i>
    <i r="1">
      <x v="1994"/>
    </i>
    <i r="1">
      <x v="2000"/>
    </i>
    <i r="1">
      <x v="2001"/>
    </i>
    <i r="1">
      <x v="2002"/>
    </i>
    <i r="1">
      <x v="2004"/>
    </i>
    <i r="1">
      <x v="2005"/>
    </i>
    <i r="1">
      <x v="2009"/>
    </i>
    <i r="1">
      <x v="2011"/>
    </i>
    <i r="1">
      <x v="2015"/>
    </i>
    <i r="1">
      <x v="2018"/>
    </i>
    <i r="1">
      <x v="2019"/>
    </i>
    <i r="1">
      <x v="2021"/>
    </i>
    <i r="1">
      <x v="2025"/>
    </i>
    <i r="1">
      <x v="2026"/>
    </i>
    <i r="1">
      <x v="2027"/>
    </i>
    <i r="1">
      <x v="2029"/>
    </i>
    <i r="1">
      <x v="2032"/>
    </i>
    <i r="1">
      <x v="2035"/>
    </i>
    <i r="1">
      <x v="2040"/>
    </i>
    <i r="1">
      <x v="2044"/>
    </i>
    <i r="1">
      <x v="2045"/>
    </i>
    <i r="1">
      <x v="2048"/>
    </i>
    <i r="1">
      <x v="2049"/>
    </i>
    <i r="1">
      <x v="2052"/>
    </i>
    <i r="1">
      <x v="2053"/>
    </i>
    <i r="1">
      <x v="2059"/>
    </i>
    <i r="1">
      <x v="2060"/>
    </i>
    <i r="1">
      <x v="2061"/>
    </i>
    <i r="1">
      <x v="2062"/>
    </i>
    <i r="1">
      <x v="2065"/>
    </i>
    <i r="1">
      <x v="2067"/>
    </i>
    <i r="1">
      <x v="2071"/>
    </i>
    <i r="1">
      <x v="2072"/>
    </i>
    <i r="1">
      <x v="2073"/>
    </i>
    <i r="1">
      <x v="2076"/>
    </i>
    <i r="1">
      <x v="2080"/>
    </i>
    <i r="1">
      <x v="2082"/>
    </i>
    <i r="1">
      <x v="2083"/>
    </i>
    <i r="1">
      <x v="2086"/>
    </i>
    <i r="1">
      <x v="2092"/>
    </i>
    <i r="1">
      <x v="2093"/>
    </i>
    <i r="1">
      <x v="2094"/>
    </i>
    <i r="1">
      <x v="2097"/>
    </i>
    <i r="1">
      <x v="2101"/>
    </i>
    <i r="1">
      <x v="2102"/>
    </i>
    <i r="1">
      <x v="2104"/>
    </i>
    <i r="1">
      <x v="2108"/>
    </i>
    <i r="1">
      <x v="2109"/>
    </i>
    <i r="1">
      <x v="2110"/>
    </i>
    <i r="1">
      <x v="2111"/>
    </i>
    <i r="1">
      <x v="2114"/>
    </i>
    <i r="1">
      <x v="2115"/>
    </i>
    <i r="1">
      <x v="2116"/>
    </i>
    <i r="1">
      <x v="2117"/>
    </i>
    <i r="1">
      <x v="2119"/>
    </i>
    <i r="1">
      <x v="2120"/>
    </i>
    <i r="1">
      <x v="2126"/>
    </i>
    <i r="1">
      <x v="2131"/>
    </i>
    <i r="1">
      <x v="2132"/>
    </i>
    <i r="1">
      <x v="2133"/>
    </i>
    <i r="1">
      <x v="2134"/>
    </i>
    <i r="1">
      <x v="2136"/>
    </i>
    <i r="1">
      <x v="2140"/>
    </i>
    <i r="1">
      <x v="2145"/>
    </i>
    <i r="1">
      <x v="2151"/>
    </i>
    <i r="1">
      <x v="2152"/>
    </i>
    <i r="1">
      <x v="2153"/>
    </i>
    <i r="1">
      <x v="2154"/>
    </i>
    <i r="1">
      <x v="2155"/>
    </i>
    <i r="1">
      <x v="2157"/>
    </i>
    <i r="1">
      <x v="2160"/>
    </i>
    <i r="1">
      <x v="2161"/>
    </i>
    <i r="1">
      <x v="2162"/>
    </i>
    <i r="1">
      <x v="2164"/>
    </i>
    <i r="1">
      <x v="2165"/>
    </i>
    <i r="1">
      <x v="2166"/>
    </i>
    <i r="1">
      <x v="2167"/>
    </i>
    <i r="1">
      <x v="2169"/>
    </i>
    <i r="1">
      <x v="2171"/>
    </i>
    <i r="1">
      <x v="2172"/>
    </i>
    <i r="1">
      <x v="2175"/>
    </i>
    <i r="1">
      <x v="2176"/>
    </i>
    <i r="1">
      <x v="2177"/>
    </i>
    <i r="1">
      <x v="2178"/>
    </i>
    <i r="1">
      <x v="2179"/>
    </i>
    <i r="1">
      <x v="2183"/>
    </i>
    <i r="1">
      <x v="2185"/>
    </i>
    <i r="1">
      <x v="2187"/>
    </i>
    <i r="1">
      <x v="2189"/>
    </i>
    <i r="1">
      <x v="2196"/>
    </i>
    <i r="1">
      <x v="2200"/>
    </i>
    <i r="1">
      <x v="2202"/>
    </i>
    <i r="1">
      <x v="2203"/>
    </i>
    <i r="1">
      <x v="2206"/>
    </i>
    <i r="1">
      <x v="2210"/>
    </i>
    <i r="1">
      <x v="2212"/>
    </i>
    <i r="1">
      <x v="2213"/>
    </i>
    <i r="1">
      <x v="2217"/>
    </i>
    <i r="1">
      <x v="2223"/>
    </i>
    <i r="1">
      <x v="2224"/>
    </i>
    <i r="1">
      <x v="2229"/>
    </i>
    <i r="1">
      <x v="2230"/>
    </i>
    <i r="1">
      <x v="2231"/>
    </i>
    <i r="1">
      <x v="2235"/>
    </i>
    <i r="1">
      <x v="2236"/>
    </i>
    <i r="1">
      <x v="2239"/>
    </i>
    <i r="1">
      <x v="2240"/>
    </i>
    <i r="1">
      <x v="2241"/>
    </i>
    <i r="1">
      <x v="2242"/>
    </i>
    <i r="1">
      <x v="2243"/>
    </i>
    <i r="1">
      <x v="2245"/>
    </i>
    <i r="1">
      <x v="2246"/>
    </i>
    <i r="1">
      <x v="2256"/>
    </i>
    <i r="1">
      <x v="2258"/>
    </i>
    <i r="1">
      <x v="2259"/>
    </i>
    <i r="1">
      <x v="2261"/>
    </i>
    <i r="1">
      <x v="2262"/>
    </i>
    <i r="1">
      <x v="2263"/>
    </i>
    <i r="1">
      <x v="2265"/>
    </i>
    <i r="1">
      <x v="2266"/>
    </i>
    <i r="1">
      <x v="2268"/>
    </i>
    <i r="1">
      <x v="2269"/>
    </i>
    <i r="1">
      <x v="2270"/>
    </i>
    <i r="1">
      <x v="2273"/>
    </i>
    <i r="1">
      <x v="2274"/>
    </i>
    <i r="1">
      <x v="2275"/>
    </i>
    <i r="1">
      <x v="2277"/>
    </i>
    <i r="1">
      <x v="2278"/>
    </i>
    <i r="1">
      <x v="2280"/>
    </i>
    <i r="1">
      <x v="2284"/>
    </i>
    <i r="1">
      <x v="2287"/>
    </i>
    <i r="1">
      <x v="2289"/>
    </i>
    <i r="1">
      <x v="2293"/>
    </i>
    <i r="1">
      <x v="2294"/>
    </i>
    <i r="1">
      <x v="2297"/>
    </i>
    <i r="1">
      <x v="2299"/>
    </i>
    <i r="1">
      <x v="2302"/>
    </i>
    <i r="1">
      <x v="2303"/>
    </i>
    <i r="1">
      <x v="2304"/>
    </i>
    <i r="1">
      <x v="2306"/>
    </i>
    <i r="1">
      <x v="2307"/>
    </i>
    <i r="1">
      <x v="2308"/>
    </i>
    <i r="1">
      <x v="2309"/>
    </i>
    <i r="1">
      <x v="2311"/>
    </i>
    <i r="1">
      <x v="2312"/>
    </i>
    <i r="1">
      <x v="2313"/>
    </i>
    <i r="1">
      <x v="2316"/>
    </i>
    <i r="1">
      <x v="2317"/>
    </i>
    <i r="1">
      <x v="2318"/>
    </i>
    <i r="1">
      <x v="2320"/>
    </i>
    <i r="1">
      <x v="2321"/>
    </i>
    <i r="1">
      <x v="2324"/>
    </i>
    <i r="1">
      <x v="2327"/>
    </i>
    <i r="1">
      <x v="2329"/>
    </i>
    <i r="1">
      <x v="2330"/>
    </i>
    <i r="1">
      <x v="2331"/>
    </i>
    <i r="1">
      <x v="2334"/>
    </i>
    <i r="1">
      <x v="2335"/>
    </i>
    <i r="1">
      <x v="2339"/>
    </i>
    <i r="1">
      <x v="2342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2"/>
    </i>
    <i r="1">
      <x v="2353"/>
    </i>
    <i r="1">
      <x v="2354"/>
    </i>
    <i r="1">
      <x v="2355"/>
    </i>
    <i r="1">
      <x v="2356"/>
    </i>
    <i r="1">
      <x v="2358"/>
    </i>
    <i r="1">
      <x v="2359"/>
    </i>
    <i r="1">
      <x v="2361"/>
    </i>
    <i r="1">
      <x v="2366"/>
    </i>
    <i r="1">
      <x v="2367"/>
    </i>
    <i r="1">
      <x v="2368"/>
    </i>
    <i r="1">
      <x v="2369"/>
    </i>
    <i r="1">
      <x v="2375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6"/>
    </i>
    <i r="1">
      <x v="2389"/>
    </i>
    <i r="1">
      <x v="2393"/>
    </i>
    <i r="1">
      <x v="2394"/>
    </i>
    <i r="1">
      <x v="2395"/>
    </i>
    <i r="1">
      <x v="2396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5"/>
    </i>
    <i r="1">
      <x v="2406"/>
    </i>
    <i r="1">
      <x v="2414"/>
    </i>
    <i r="1">
      <x v="2416"/>
    </i>
    <i r="1">
      <x v="2418"/>
    </i>
    <i r="1">
      <x v="2419"/>
    </i>
    <i r="1">
      <x v="2420"/>
    </i>
    <i r="1">
      <x v="2422"/>
    </i>
    <i r="1">
      <x v="2423"/>
    </i>
    <i r="1">
      <x v="2424"/>
    </i>
    <i r="1">
      <x v="2427"/>
    </i>
    <i r="1">
      <x v="2429"/>
    </i>
    <i r="1">
      <x v="2433"/>
    </i>
    <i r="1">
      <x v="2434"/>
    </i>
    <i r="1">
      <x v="2436"/>
    </i>
    <i r="1">
      <x v="2437"/>
    </i>
    <i r="1">
      <x v="2439"/>
    </i>
    <i r="1">
      <x v="2442"/>
    </i>
    <i r="1">
      <x v="2444"/>
    </i>
    <i r="1">
      <x v="2451"/>
    </i>
    <i r="1">
      <x v="2456"/>
    </i>
    <i r="1">
      <x v="2458"/>
    </i>
    <i r="1">
      <x v="2459"/>
    </i>
    <i r="1">
      <x v="2461"/>
    </i>
    <i r="1">
      <x v="2464"/>
    </i>
    <i r="1">
      <x v="2466"/>
    </i>
    <i r="1">
      <x v="2467"/>
    </i>
    <i r="1">
      <x v="2470"/>
    </i>
    <i r="1">
      <x v="2471"/>
    </i>
    <i r="1">
      <x v="2473"/>
    </i>
    <i r="1">
      <x v="2476"/>
    </i>
    <i r="1">
      <x v="2478"/>
    </i>
    <i r="1">
      <x v="2480"/>
    </i>
    <i r="1">
      <x v="2481"/>
    </i>
    <i r="1">
      <x v="2488"/>
    </i>
    <i r="1">
      <x v="2490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9"/>
    </i>
    <i r="1">
      <x v="2501"/>
    </i>
    <i r="1">
      <x v="2502"/>
    </i>
    <i r="1">
      <x v="2505"/>
    </i>
    <i r="1">
      <x v="2506"/>
    </i>
    <i r="1">
      <x v="2512"/>
    </i>
    <i r="1">
      <x v="2518"/>
    </i>
    <i r="1">
      <x v="2522"/>
    </i>
    <i r="1">
      <x v="2523"/>
    </i>
    <i r="1">
      <x v="2527"/>
    </i>
    <i r="1">
      <x v="2529"/>
    </i>
    <i r="1">
      <x v="2530"/>
    </i>
    <i r="1">
      <x v="2531"/>
    </i>
    <i r="1">
      <x v="2532"/>
    </i>
    <i r="1">
      <x v="2534"/>
    </i>
    <i r="1">
      <x v="2537"/>
    </i>
    <i r="1">
      <x v="2541"/>
    </i>
    <i r="1">
      <x v="2542"/>
    </i>
    <i r="1">
      <x v="2544"/>
    </i>
    <i r="1">
      <x v="2545"/>
    </i>
    <i r="1">
      <x v="2547"/>
    </i>
    <i r="1">
      <x v="2549"/>
    </i>
    <i r="1">
      <x v="2552"/>
    </i>
    <i r="1">
      <x v="2553"/>
    </i>
    <i r="1">
      <x v="2554"/>
    </i>
    <i r="1">
      <x v="2555"/>
    </i>
    <i r="1">
      <x v="2557"/>
    </i>
    <i r="1">
      <x v="2561"/>
    </i>
    <i r="1">
      <x v="2562"/>
    </i>
    <i r="1">
      <x v="2563"/>
    </i>
    <i r="1">
      <x v="2564"/>
    </i>
    <i r="1">
      <x v="2565"/>
    </i>
    <i r="1">
      <x v="2567"/>
    </i>
    <i r="1">
      <x v="2568"/>
    </i>
    <i r="1">
      <x v="2570"/>
    </i>
    <i r="1">
      <x v="2572"/>
    </i>
    <i r="1">
      <x v="2575"/>
    </i>
    <i r="1">
      <x v="2576"/>
    </i>
    <i r="1">
      <x v="2578"/>
    </i>
    <i r="1">
      <x v="2579"/>
    </i>
    <i r="1">
      <x v="2580"/>
    </i>
    <i r="1">
      <x v="2581"/>
    </i>
    <i r="1">
      <x v="2584"/>
    </i>
    <i r="1">
      <x v="2585"/>
    </i>
    <i r="1">
      <x v="2586"/>
    </i>
    <i r="1">
      <x v="2587"/>
    </i>
    <i r="1">
      <x v="2590"/>
    </i>
    <i r="1">
      <x v="2592"/>
    </i>
    <i r="1">
      <x v="2593"/>
    </i>
    <i r="1">
      <x v="2596"/>
    </i>
    <i r="1">
      <x v="2598"/>
    </i>
    <i r="1">
      <x v="2599"/>
    </i>
    <i r="1">
      <x v="2603"/>
    </i>
    <i r="1">
      <x v="2604"/>
    </i>
    <i r="1">
      <x v="2606"/>
    </i>
    <i r="1">
      <x v="2607"/>
    </i>
    <i r="1">
      <x v="2609"/>
    </i>
    <i r="1">
      <x v="2610"/>
    </i>
    <i r="1">
      <x v="2611"/>
    </i>
    <i r="1">
      <x v="2612"/>
    </i>
    <i r="1">
      <x v="2614"/>
    </i>
    <i r="1">
      <x v="2615"/>
    </i>
    <i r="1">
      <x v="2617"/>
    </i>
    <i r="1">
      <x v="2618"/>
    </i>
    <i r="1">
      <x v="2620"/>
    </i>
    <i r="1">
      <x v="2626"/>
    </i>
    <i r="1">
      <x v="2627"/>
    </i>
    <i r="1">
      <x v="2633"/>
    </i>
    <i r="1">
      <x v="2634"/>
    </i>
    <i r="1">
      <x v="2635"/>
    </i>
    <i r="1">
      <x v="2638"/>
    </i>
    <i r="1">
      <x v="2639"/>
    </i>
    <i r="1">
      <x v="2641"/>
    </i>
    <i r="1">
      <x v="2642"/>
    </i>
    <i r="1">
      <x v="2644"/>
    </i>
    <i r="1">
      <x v="2647"/>
    </i>
    <i r="1">
      <x v="2650"/>
    </i>
    <i r="1">
      <x v="2651"/>
    </i>
    <i r="1">
      <x v="2652"/>
    </i>
    <i r="1">
      <x v="2654"/>
    </i>
    <i r="1">
      <x v="2655"/>
    </i>
    <i r="1">
      <x v="2656"/>
    </i>
    <i r="1">
      <x v="2658"/>
    </i>
    <i r="1">
      <x v="2661"/>
    </i>
    <i r="1">
      <x v="2665"/>
    </i>
    <i r="1">
      <x v="2669"/>
    </i>
    <i r="1">
      <x v="2671"/>
    </i>
    <i r="1">
      <x v="2676"/>
    </i>
    <i r="1">
      <x v="2679"/>
    </i>
    <i r="1">
      <x v="2680"/>
    </i>
    <i r="1">
      <x v="2690"/>
    </i>
    <i r="1">
      <x v="2695"/>
    </i>
    <i r="1">
      <x v="2696"/>
    </i>
    <i r="1">
      <x v="2699"/>
    </i>
    <i r="1">
      <x v="2703"/>
    </i>
    <i r="1">
      <x v="2705"/>
    </i>
    <i r="1">
      <x v="2707"/>
    </i>
    <i r="1">
      <x v="2708"/>
    </i>
    <i r="1">
      <x v="2710"/>
    </i>
    <i r="1">
      <x v="2711"/>
    </i>
    <i r="1">
      <x v="2712"/>
    </i>
    <i r="1">
      <x v="2713"/>
    </i>
    <i r="1">
      <x v="2718"/>
    </i>
    <i r="1">
      <x v="2719"/>
    </i>
    <i r="1">
      <x v="2729"/>
    </i>
    <i r="1">
      <x v="2731"/>
    </i>
    <i r="1">
      <x v="2732"/>
    </i>
    <i r="1">
      <x v="2734"/>
    </i>
    <i r="1">
      <x v="2736"/>
    </i>
    <i r="1">
      <x v="2738"/>
    </i>
    <i r="1">
      <x v="2739"/>
    </i>
    <i r="1">
      <x v="2742"/>
    </i>
    <i r="1">
      <x v="2746"/>
    </i>
    <i r="1">
      <x v="2747"/>
    </i>
    <i r="1">
      <x v="2748"/>
    </i>
    <i r="1">
      <x v="2753"/>
    </i>
    <i r="1">
      <x v="2754"/>
    </i>
    <i r="1">
      <x v="2755"/>
    </i>
    <i r="1">
      <x v="2756"/>
    </i>
    <i r="1">
      <x v="2758"/>
    </i>
    <i r="1">
      <x v="2759"/>
    </i>
    <i r="1">
      <x v="2761"/>
    </i>
    <i r="1">
      <x v="2765"/>
    </i>
    <i r="1">
      <x v="2766"/>
    </i>
    <i r="1">
      <x v="2768"/>
    </i>
    <i r="1">
      <x v="2769"/>
    </i>
    <i r="1">
      <x v="2775"/>
    </i>
    <i r="1">
      <x v="2776"/>
    </i>
    <i r="1">
      <x v="2777"/>
    </i>
    <i r="1">
      <x v="2780"/>
    </i>
    <i r="1">
      <x v="2782"/>
    </i>
    <i r="1">
      <x v="2783"/>
    </i>
    <i r="1">
      <x v="2785"/>
    </i>
    <i r="1">
      <x v="2791"/>
    </i>
    <i r="1">
      <x v="2792"/>
    </i>
    <i r="1">
      <x v="2796"/>
    </i>
    <i r="1">
      <x v="2797"/>
    </i>
    <i r="1">
      <x v="2798"/>
    </i>
    <i r="1">
      <x v="2799"/>
    </i>
    <i r="1">
      <x v="2803"/>
    </i>
    <i r="1">
      <x v="2808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3"/>
    </i>
    <i r="1">
      <x v="2835"/>
    </i>
    <i r="1">
      <x v="2840"/>
    </i>
    <i r="1">
      <x v="2841"/>
    </i>
    <i r="1">
      <x v="2845"/>
    </i>
    <i r="1">
      <x v="2846"/>
    </i>
    <i r="1">
      <x v="2847"/>
    </i>
    <i r="1">
      <x v="2850"/>
    </i>
    <i r="1">
      <x v="2852"/>
    </i>
    <i r="1">
      <x v="2856"/>
    </i>
    <i r="1">
      <x v="2857"/>
    </i>
    <i r="1">
      <x v="2859"/>
    </i>
    <i r="1">
      <x v="2862"/>
    </i>
    <i r="1">
      <x v="2870"/>
    </i>
    <i r="1">
      <x v="2872"/>
    </i>
    <i r="1">
      <x v="2873"/>
    </i>
    <i r="1">
      <x v="2875"/>
    </i>
    <i r="1">
      <x v="2877"/>
    </i>
    <i r="1">
      <x v="2878"/>
    </i>
    <i r="1">
      <x v="2879"/>
    </i>
    <i r="1">
      <x v="2881"/>
    </i>
    <i r="1">
      <x v="2882"/>
    </i>
    <i r="1">
      <x v="2883"/>
    </i>
    <i r="1">
      <x v="2884"/>
    </i>
    <i r="1">
      <x v="2886"/>
    </i>
    <i r="1">
      <x v="2887"/>
    </i>
    <i r="1">
      <x v="2891"/>
    </i>
    <i r="1">
      <x v="2893"/>
    </i>
    <i r="1">
      <x v="2895"/>
    </i>
    <i r="1">
      <x v="2897"/>
    </i>
    <i r="1">
      <x v="2898"/>
    </i>
    <i r="1">
      <x v="2902"/>
    </i>
    <i r="1">
      <x v="2904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6"/>
    </i>
    <i r="1">
      <x v="2923"/>
    </i>
    <i r="1">
      <x v="2928"/>
    </i>
    <i r="1">
      <x v="2930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42"/>
    </i>
    <i r="1">
      <x v="2943"/>
    </i>
    <i r="1">
      <x v="2945"/>
    </i>
    <i r="1">
      <x v="2946"/>
    </i>
    <i r="1">
      <x v="2947"/>
    </i>
    <i r="1">
      <x v="2949"/>
    </i>
    <i r="1">
      <x v="2950"/>
    </i>
    <i r="1">
      <x v="2953"/>
    </i>
    <i r="1">
      <x v="2954"/>
    </i>
    <i r="1">
      <x v="2955"/>
    </i>
    <i r="1">
      <x v="2956"/>
    </i>
    <i r="1">
      <x v="2959"/>
    </i>
    <i r="1">
      <x v="2963"/>
    </i>
    <i r="1">
      <x v="2964"/>
    </i>
    <i r="1">
      <x v="2965"/>
    </i>
    <i r="1">
      <x v="2967"/>
    </i>
    <i r="1">
      <x v="2973"/>
    </i>
    <i r="1">
      <x v="2982"/>
    </i>
    <i r="1">
      <x v="2994"/>
    </i>
    <i r="1">
      <x v="2995"/>
    </i>
    <i r="1">
      <x v="2997"/>
    </i>
    <i r="1">
      <x v="2998"/>
    </i>
    <i r="1">
      <x v="3001"/>
    </i>
    <i r="1">
      <x v="3003"/>
    </i>
    <i r="1">
      <x v="3005"/>
    </i>
    <i r="1">
      <x v="3008"/>
    </i>
    <i r="1">
      <x v="3009"/>
    </i>
    <i r="1">
      <x v="3013"/>
    </i>
    <i r="1">
      <x v="3016"/>
    </i>
    <i r="1">
      <x v="3017"/>
    </i>
    <i r="1">
      <x v="3020"/>
    </i>
    <i r="1">
      <x v="3023"/>
    </i>
    <i r="1">
      <x v="3024"/>
    </i>
    <i r="1">
      <x v="3025"/>
    </i>
    <i r="1">
      <x v="3028"/>
    </i>
    <i r="1">
      <x v="3032"/>
    </i>
    <i r="1">
      <x v="3033"/>
    </i>
    <i r="1">
      <x v="3034"/>
    </i>
    <i r="1">
      <x v="3035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7"/>
    </i>
    <i r="1">
      <x v="3049"/>
    </i>
    <i r="1">
      <x v="3052"/>
    </i>
    <i r="1">
      <x v="3058"/>
    </i>
    <i r="1">
      <x v="3060"/>
    </i>
    <i r="1">
      <x v="3068"/>
    </i>
    <i r="1">
      <x v="3070"/>
    </i>
    <i r="1">
      <x v="3074"/>
    </i>
    <i r="1">
      <x v="3078"/>
    </i>
    <i r="1">
      <x v="3079"/>
    </i>
    <i r="1">
      <x v="3080"/>
    </i>
    <i r="1">
      <x v="3087"/>
    </i>
    <i r="1">
      <x v="3091"/>
    </i>
    <i r="1">
      <x v="3094"/>
    </i>
    <i r="1">
      <x v="3095"/>
    </i>
    <i r="1">
      <x v="3097"/>
    </i>
    <i r="1">
      <x v="3098"/>
    </i>
    <i r="1">
      <x v="3100"/>
    </i>
    <i r="1">
      <x v="3102"/>
    </i>
    <i r="1">
      <x v="3105"/>
    </i>
    <i r="1">
      <x v="3107"/>
    </i>
    <i r="1">
      <x v="3108"/>
    </i>
    <i r="1">
      <x v="3109"/>
    </i>
    <i r="1">
      <x v="3111"/>
    </i>
    <i r="1">
      <x v="3118"/>
    </i>
    <i r="1">
      <x v="3119"/>
    </i>
    <i r="1">
      <x v="3122"/>
    </i>
    <i r="1">
      <x v="3124"/>
    </i>
    <i r="1">
      <x v="3132"/>
    </i>
    <i r="1">
      <x v="3134"/>
    </i>
    <i r="1">
      <x v="3136"/>
    </i>
    <i r="1">
      <x v="3138"/>
    </i>
    <i r="1">
      <x v="3139"/>
    </i>
    <i r="1">
      <x v="3140"/>
    </i>
    <i r="1">
      <x v="3142"/>
    </i>
    <i r="1">
      <x v="3143"/>
    </i>
    <i r="1">
      <x v="3145"/>
    </i>
    <i r="1">
      <x v="3146"/>
    </i>
    <i r="1">
      <x v="3147"/>
    </i>
    <i r="1">
      <x v="3148"/>
    </i>
    <i r="1">
      <x v="3149"/>
    </i>
    <i r="1">
      <x v="3151"/>
    </i>
    <i r="1">
      <x v="3152"/>
    </i>
    <i r="1">
      <x v="3153"/>
    </i>
    <i r="1">
      <x v="3154"/>
    </i>
    <i r="1">
      <x v="3155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7"/>
    </i>
    <i r="1">
      <x v="3169"/>
    </i>
    <i r="1">
      <x v="3170"/>
    </i>
    <i r="1">
      <x v="3171"/>
    </i>
    <i r="1">
      <x v="3172"/>
    </i>
    <i r="1">
      <x v="3175"/>
    </i>
    <i r="1">
      <x v="3176"/>
    </i>
    <i r="1">
      <x v="3177"/>
    </i>
    <i r="1">
      <x v="3180"/>
    </i>
    <i r="1">
      <x v="3184"/>
    </i>
    <i r="1">
      <x v="3185"/>
    </i>
    <i r="1">
      <x v="3186"/>
    </i>
    <i r="1">
      <x v="3188"/>
    </i>
    <i r="1">
      <x v="3189"/>
    </i>
    <i r="1">
      <x v="3191"/>
    </i>
    <i r="1">
      <x v="3192"/>
    </i>
    <i r="1">
      <x v="3193"/>
    </i>
    <i r="1">
      <x v="3194"/>
    </i>
    <i r="1">
      <x v="3195"/>
    </i>
    <i r="1">
      <x v="3198"/>
    </i>
    <i r="1">
      <x v="3201"/>
    </i>
    <i r="1">
      <x v="3204"/>
    </i>
    <i r="1">
      <x v="3211"/>
    </i>
    <i r="1">
      <x v="3212"/>
    </i>
    <i r="1">
      <x v="3216"/>
    </i>
    <i r="1">
      <x v="3219"/>
    </i>
    <i r="1">
      <x v="3223"/>
    </i>
    <i r="1">
      <x v="3226"/>
    </i>
    <i r="1">
      <x v="3227"/>
    </i>
    <i r="1">
      <x v="3228"/>
    </i>
    <i r="1">
      <x v="3229"/>
    </i>
    <i r="1">
      <x v="3233"/>
    </i>
    <i r="1">
      <x v="3234"/>
    </i>
    <i r="1">
      <x v="3236"/>
    </i>
    <i r="1">
      <x v="3237"/>
    </i>
    <i r="1">
      <x v="3240"/>
    </i>
    <i r="1">
      <x v="3241"/>
    </i>
    <i r="1">
      <x v="3242"/>
    </i>
    <i r="1">
      <x v="3244"/>
    </i>
    <i r="1">
      <x v="3245"/>
    </i>
    <i r="1">
      <x v="3247"/>
    </i>
    <i r="1">
      <x v="3251"/>
    </i>
    <i r="1">
      <x v="3252"/>
    </i>
    <i r="1">
      <x v="3255"/>
    </i>
    <i r="1">
      <x v="3256"/>
    </i>
    <i r="1">
      <x v="3257"/>
    </i>
    <i r="1">
      <x v="3258"/>
    </i>
    <i r="1">
      <x v="3260"/>
    </i>
    <i r="1">
      <x v="3261"/>
    </i>
    <i r="1">
      <x v="3262"/>
    </i>
    <i r="1">
      <x v="3263"/>
    </i>
    <i r="1">
      <x v="3265"/>
    </i>
    <i r="1">
      <x v="3268"/>
    </i>
    <i r="1">
      <x v="3269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9"/>
    </i>
    <i r="1">
      <x v="3281"/>
    </i>
    <i r="1">
      <x v="3283"/>
    </i>
    <i r="1">
      <x v="3284"/>
    </i>
    <i r="1">
      <x v="3285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8"/>
    </i>
    <i r="1">
      <x v="3310"/>
    </i>
    <i r="1">
      <x v="3311"/>
    </i>
    <i r="1">
      <x v="3312"/>
    </i>
    <i r="1">
      <x v="3313"/>
    </i>
    <i r="1">
      <x v="3315"/>
    </i>
    <i r="1">
      <x v="3317"/>
    </i>
    <i r="1">
      <x v="3321"/>
    </i>
    <i r="1">
      <x v="3322"/>
    </i>
    <i r="1">
      <x v="3323"/>
    </i>
    <i r="1">
      <x v="3324"/>
    </i>
    <i r="1">
      <x v="3325"/>
    </i>
    <i r="1">
      <x v="3328"/>
    </i>
    <i r="1">
      <x v="3330"/>
    </i>
    <i r="1">
      <x v="3334"/>
    </i>
    <i r="1">
      <x v="3335"/>
    </i>
    <i r="1">
      <x v="3337"/>
    </i>
    <i r="1">
      <x v="3338"/>
    </i>
    <i r="1">
      <x v="3339"/>
    </i>
    <i r="1">
      <x v="3344"/>
    </i>
    <i r="1">
      <x v="3346"/>
    </i>
    <i r="1">
      <x v="3347"/>
    </i>
    <i r="1">
      <x v="3349"/>
    </i>
    <i r="1">
      <x v="3350"/>
    </i>
    <i r="1">
      <x v="3352"/>
    </i>
    <i r="1">
      <x v="3353"/>
    </i>
    <i r="1">
      <x v="3355"/>
    </i>
    <i r="1">
      <x v="3356"/>
    </i>
    <i r="1">
      <x v="3360"/>
    </i>
    <i r="1">
      <x v="3363"/>
    </i>
    <i r="1">
      <x v="3366"/>
    </i>
    <i r="1">
      <x v="3367"/>
    </i>
    <i r="1">
      <x v="3370"/>
    </i>
    <i r="1">
      <x v="3371"/>
    </i>
    <i r="1">
      <x v="3373"/>
    </i>
    <i r="1">
      <x v="3375"/>
    </i>
    <i r="1">
      <x v="3376"/>
    </i>
    <i r="1">
      <x v="3378"/>
    </i>
    <i r="1">
      <x v="3379"/>
    </i>
    <i r="1">
      <x v="3380"/>
    </i>
    <i r="1">
      <x v="3382"/>
    </i>
    <i r="1">
      <x v="3383"/>
    </i>
    <i r="1">
      <x v="3384"/>
    </i>
    <i r="1">
      <x v="3388"/>
    </i>
    <i r="1">
      <x v="3389"/>
    </i>
    <i r="1">
      <x v="3392"/>
    </i>
    <i r="1">
      <x v="3394"/>
    </i>
    <i r="1">
      <x v="3396"/>
    </i>
    <i r="1">
      <x v="3397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8"/>
    </i>
    <i r="1">
      <x v="3409"/>
    </i>
    <i r="1">
      <x v="3410"/>
    </i>
    <i r="1">
      <x v="3411"/>
    </i>
    <i r="1">
      <x v="3413"/>
    </i>
    <i r="1">
      <x v="3414"/>
    </i>
    <i r="1">
      <x v="3415"/>
    </i>
    <i r="1">
      <x v="3416"/>
    </i>
    <i r="1">
      <x v="3417"/>
    </i>
    <i r="1">
      <x v="3419"/>
    </i>
    <i r="1">
      <x v="3421"/>
    </i>
    <i r="1">
      <x v="3422"/>
    </i>
    <i r="1">
      <x v="3424"/>
    </i>
    <i r="1">
      <x v="3426"/>
    </i>
    <i r="1">
      <x v="3428"/>
    </i>
    <i r="1">
      <x v="3429"/>
    </i>
    <i r="1">
      <x v="3435"/>
    </i>
    <i r="1">
      <x v="3437"/>
    </i>
    <i r="1">
      <x v="3439"/>
    </i>
    <i r="1">
      <x v="3440"/>
    </i>
    <i r="1">
      <x v="3442"/>
    </i>
    <i r="1">
      <x v="3443"/>
    </i>
    <i r="1">
      <x v="3444"/>
    </i>
    <i r="1">
      <x v="3447"/>
    </i>
    <i r="1">
      <x v="3452"/>
    </i>
    <i r="1">
      <x v="3454"/>
    </i>
    <i r="1">
      <x v="3455"/>
    </i>
    <i r="1">
      <x v="3456"/>
    </i>
    <i r="1">
      <x v="3457"/>
    </i>
    <i r="1">
      <x v="3460"/>
    </i>
    <i r="1">
      <x v="3461"/>
    </i>
    <i r="1">
      <x v="3462"/>
    </i>
    <i r="1">
      <x v="3464"/>
    </i>
    <i r="1">
      <x v="3465"/>
    </i>
    <i r="1">
      <x v="3466"/>
    </i>
    <i r="1">
      <x v="3468"/>
    </i>
    <i r="1">
      <x v="3469"/>
    </i>
    <i r="1">
      <x v="3471"/>
    </i>
    <i r="1">
      <x v="3474"/>
    </i>
    <i r="1">
      <x v="3476"/>
    </i>
    <i r="1">
      <x v="3480"/>
    </i>
    <i r="1">
      <x v="3489"/>
    </i>
    <i r="1">
      <x v="3493"/>
    </i>
    <i r="1">
      <x v="3497"/>
    </i>
    <i r="1">
      <x v="3498"/>
    </i>
    <i r="1">
      <x v="3505"/>
    </i>
    <i r="1">
      <x v="3507"/>
    </i>
    <i r="1">
      <x v="3511"/>
    </i>
    <i r="1">
      <x v="3512"/>
    </i>
    <i r="1">
      <x v="3514"/>
    </i>
    <i r="1">
      <x v="3515"/>
    </i>
    <i r="1">
      <x v="3517"/>
    </i>
    <i r="1">
      <x v="3523"/>
    </i>
    <i r="1">
      <x v="3525"/>
    </i>
    <i r="1">
      <x v="3530"/>
    </i>
    <i r="1">
      <x v="3531"/>
    </i>
    <i r="1">
      <x v="3532"/>
    </i>
    <i r="1">
      <x v="3533"/>
    </i>
    <i r="1">
      <x v="3535"/>
    </i>
    <i r="1">
      <x v="3536"/>
    </i>
    <i r="1">
      <x v="3538"/>
    </i>
    <i r="1">
      <x v="3540"/>
    </i>
    <i r="1">
      <x v="3542"/>
    </i>
    <i r="1">
      <x v="3543"/>
    </i>
    <i r="1">
      <x v="3544"/>
    </i>
    <i r="1">
      <x v="3547"/>
    </i>
    <i r="1">
      <x v="3552"/>
    </i>
    <i r="1">
      <x v="3553"/>
    </i>
    <i r="1">
      <x v="3555"/>
    </i>
    <i r="1">
      <x v="3556"/>
    </i>
    <i r="1">
      <x v="3557"/>
    </i>
    <i r="1">
      <x v="3558"/>
    </i>
    <i r="1">
      <x v="3560"/>
    </i>
    <i r="1">
      <x v="3562"/>
    </i>
    <i r="1">
      <x v="3564"/>
    </i>
    <i r="1">
      <x v="3570"/>
    </i>
    <i r="1">
      <x v="3571"/>
    </i>
    <i r="1">
      <x v="3572"/>
    </i>
    <i r="1">
      <x v="3575"/>
    </i>
    <i r="1">
      <x v="3577"/>
    </i>
    <i r="1">
      <x v="3578"/>
    </i>
    <i r="1">
      <x v="3580"/>
    </i>
    <i r="1">
      <x v="3581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3"/>
    </i>
    <i r="1">
      <x v="3595"/>
    </i>
    <i r="1">
      <x v="3596"/>
    </i>
    <i r="1">
      <x v="3598"/>
    </i>
    <i r="1">
      <x v="3599"/>
    </i>
    <i r="1">
      <x v="3600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2"/>
    </i>
    <i r="1">
      <x v="3613"/>
    </i>
    <i r="1">
      <x v="3614"/>
    </i>
    <i r="1">
      <x v="3615"/>
    </i>
    <i r="1">
      <x v="3617"/>
    </i>
    <i r="1">
      <x v="3620"/>
    </i>
    <i r="1">
      <x v="3622"/>
    </i>
    <i r="1">
      <x v="3625"/>
    </i>
    <i r="1">
      <x v="3627"/>
    </i>
    <i r="1">
      <x v="3630"/>
    </i>
    <i r="1">
      <x v="3632"/>
    </i>
    <i r="1">
      <x v="3633"/>
    </i>
    <i r="1">
      <x v="3635"/>
    </i>
    <i r="1">
      <x v="3637"/>
    </i>
    <i r="1">
      <x v="3638"/>
    </i>
    <i r="1">
      <x v="3643"/>
    </i>
    <i r="1">
      <x v="3647"/>
    </i>
    <i r="1">
      <x v="3649"/>
    </i>
    <i r="1">
      <x v="3653"/>
    </i>
    <i r="1">
      <x v="3654"/>
    </i>
    <i r="1">
      <x v="3658"/>
    </i>
    <i r="1">
      <x v="3663"/>
    </i>
    <i r="1">
      <x v="3665"/>
    </i>
    <i r="1">
      <x v="3666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6"/>
    </i>
    <i r="1">
      <x v="3678"/>
    </i>
    <i r="1">
      <x v="3680"/>
    </i>
    <i r="1">
      <x v="3684"/>
    </i>
    <i r="1">
      <x v="3686"/>
    </i>
    <i r="1">
      <x v="3691"/>
    </i>
    <i r="1">
      <x v="3692"/>
    </i>
    <i r="1">
      <x v="3699"/>
    </i>
    <i r="1">
      <x v="3701"/>
    </i>
    <i r="1">
      <x v="3703"/>
    </i>
    <i r="1">
      <x v="3704"/>
    </i>
    <i r="1">
      <x v="3705"/>
    </i>
    <i r="1">
      <x v="3710"/>
    </i>
    <i r="1">
      <x v="3714"/>
    </i>
    <i r="1">
      <x v="3715"/>
    </i>
    <i r="1">
      <x v="3716"/>
    </i>
    <i r="1">
      <x v="3717"/>
    </i>
    <i r="1">
      <x v="3718"/>
    </i>
    <i r="1">
      <x v="3722"/>
    </i>
    <i r="1">
      <x v="3724"/>
    </i>
    <i r="1">
      <x v="3726"/>
    </i>
    <i r="1">
      <x v="3730"/>
    </i>
    <i r="1">
      <x v="3733"/>
    </i>
    <i r="1">
      <x v="3734"/>
    </i>
    <i r="1">
      <x v="3735"/>
    </i>
    <i r="1">
      <x v="3736"/>
    </i>
    <i r="1">
      <x v="3737"/>
    </i>
    <i r="1">
      <x v="3739"/>
    </i>
    <i r="1">
      <x v="3741"/>
    </i>
    <i r="1">
      <x v="3743"/>
    </i>
    <i r="1">
      <x v="3745"/>
    </i>
    <i r="1">
      <x v="3748"/>
    </i>
    <i r="1">
      <x v="3750"/>
    </i>
    <i r="1">
      <x v="3751"/>
    </i>
    <i r="1">
      <x v="3752"/>
    </i>
    <i r="1">
      <x v="3753"/>
    </i>
    <i r="1">
      <x v="3755"/>
    </i>
    <i r="1">
      <x v="3757"/>
    </i>
    <i r="1">
      <x v="3759"/>
    </i>
    <i r="1">
      <x v="3760"/>
    </i>
    <i r="1">
      <x v="3761"/>
    </i>
    <i r="1">
      <x v="3767"/>
    </i>
    <i r="1">
      <x v="3769"/>
    </i>
    <i r="1">
      <x v="3770"/>
    </i>
    <i r="1">
      <x v="3771"/>
    </i>
    <i r="1">
      <x v="3772"/>
    </i>
    <i r="1">
      <x v="3773"/>
    </i>
    <i r="1">
      <x v="3775"/>
    </i>
    <i r="1">
      <x v="3777"/>
    </i>
    <i r="1">
      <x v="3781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92"/>
    </i>
    <i r="1">
      <x v="3793"/>
    </i>
    <i r="1">
      <x v="3795"/>
    </i>
    <i r="1">
      <x v="3798"/>
    </i>
    <i r="1">
      <x v="3803"/>
    </i>
    <i r="1">
      <x v="3809"/>
    </i>
    <i r="1">
      <x v="3812"/>
    </i>
    <i r="1">
      <x v="3813"/>
    </i>
    <i r="1">
      <x v="3815"/>
    </i>
    <i r="1">
      <x v="3816"/>
    </i>
    <i r="1">
      <x v="3817"/>
    </i>
    <i r="1">
      <x v="3818"/>
    </i>
    <i r="1">
      <x v="3820"/>
    </i>
    <i r="1">
      <x v="3824"/>
    </i>
    <i r="1">
      <x v="3825"/>
    </i>
    <i r="1">
      <x v="3831"/>
    </i>
    <i r="1">
      <x v="3832"/>
    </i>
    <i r="1">
      <x v="3833"/>
    </i>
    <i r="1">
      <x v="3834"/>
    </i>
    <i r="1">
      <x v="3837"/>
    </i>
    <i r="1">
      <x v="3838"/>
    </i>
    <i r="1">
      <x v="3840"/>
    </i>
    <i r="1">
      <x v="3841"/>
    </i>
    <i r="1">
      <x v="3843"/>
    </i>
    <i r="1">
      <x v="3844"/>
    </i>
    <i r="1">
      <x v="3846"/>
    </i>
    <i r="1">
      <x v="3847"/>
    </i>
    <i r="1">
      <x v="3848"/>
    </i>
    <i r="1">
      <x v="3851"/>
    </i>
    <i r="1">
      <x v="3852"/>
    </i>
    <i r="1">
      <x v="3853"/>
    </i>
    <i r="1">
      <x v="3854"/>
    </i>
    <i r="1">
      <x v="3855"/>
    </i>
    <i r="1">
      <x v="3858"/>
    </i>
    <i r="1">
      <x v="3859"/>
    </i>
    <i r="1">
      <x v="3860"/>
    </i>
    <i r="1">
      <x v="3862"/>
    </i>
    <i r="1">
      <x v="3863"/>
    </i>
    <i r="1">
      <x v="3866"/>
    </i>
    <i r="1">
      <x v="3867"/>
    </i>
    <i r="1">
      <x v="3869"/>
    </i>
    <i r="1">
      <x v="3873"/>
    </i>
    <i r="1">
      <x v="3876"/>
    </i>
    <i r="1">
      <x v="3877"/>
    </i>
    <i r="1">
      <x v="3879"/>
    </i>
    <i r="1">
      <x v="3883"/>
    </i>
    <i r="1">
      <x v="3885"/>
    </i>
    <i r="1">
      <x v="3887"/>
    </i>
    <i r="1">
      <x v="3888"/>
    </i>
    <i r="1">
      <x v="3891"/>
    </i>
    <i r="1">
      <x v="3892"/>
    </i>
    <i r="1">
      <x v="3893"/>
    </i>
    <i r="1">
      <x v="3894"/>
    </i>
    <i r="1">
      <x v="3897"/>
    </i>
    <i r="1">
      <x v="3898"/>
    </i>
    <i r="1">
      <x v="3900"/>
    </i>
    <i r="1">
      <x v="3907"/>
    </i>
    <i r="1">
      <x v="3910"/>
    </i>
    <i r="1">
      <x v="3911"/>
    </i>
    <i r="1">
      <x v="3912"/>
    </i>
    <i r="1">
      <x v="3913"/>
    </i>
    <i r="1">
      <x v="3915"/>
    </i>
    <i r="1">
      <x v="3918"/>
    </i>
    <i r="1">
      <x v="3928"/>
    </i>
    <i r="1">
      <x v="3929"/>
    </i>
    <i r="1">
      <x v="3932"/>
    </i>
    <i r="1">
      <x v="3935"/>
    </i>
    <i r="1">
      <x v="3936"/>
    </i>
    <i r="1">
      <x v="3937"/>
    </i>
    <i r="1">
      <x v="3938"/>
    </i>
    <i r="1">
      <x v="3939"/>
    </i>
    <i r="1">
      <x v="3943"/>
    </i>
    <i r="1">
      <x v="3946"/>
    </i>
    <i r="1">
      <x v="3951"/>
    </i>
    <i r="1">
      <x v="3952"/>
    </i>
    <i r="1">
      <x v="3953"/>
    </i>
    <i r="1">
      <x v="3955"/>
    </i>
    <i r="1">
      <x v="3957"/>
    </i>
    <i r="1">
      <x v="3961"/>
    </i>
    <i r="1">
      <x v="3963"/>
    </i>
    <i r="1">
      <x v="3965"/>
    </i>
    <i r="1">
      <x v="3966"/>
    </i>
    <i r="1">
      <x v="3967"/>
    </i>
    <i r="1">
      <x v="3975"/>
    </i>
    <i r="1">
      <x v="3976"/>
    </i>
    <i r="1">
      <x v="3977"/>
    </i>
    <i r="1">
      <x v="3979"/>
    </i>
    <i r="1">
      <x v="3981"/>
    </i>
    <i r="1">
      <x v="3984"/>
    </i>
    <i r="1">
      <x v="3985"/>
    </i>
    <i r="1">
      <x v="3988"/>
    </i>
    <i r="1">
      <x v="3989"/>
    </i>
    <i r="1">
      <x v="3990"/>
    </i>
    <i r="1">
      <x v="3991"/>
    </i>
    <i r="1">
      <x v="3993"/>
    </i>
    <i r="1">
      <x v="3996"/>
    </i>
    <i r="1">
      <x v="3998"/>
    </i>
    <i r="1">
      <x v="4000"/>
    </i>
    <i r="1">
      <x v="4002"/>
    </i>
    <i r="1">
      <x v="4003"/>
    </i>
    <i r="1">
      <x v="4004"/>
    </i>
    <i r="1">
      <x v="4005"/>
    </i>
    <i r="1">
      <x v="4006"/>
    </i>
    <i r="1">
      <x v="4008"/>
    </i>
    <i r="1">
      <x v="4009"/>
    </i>
    <i r="1">
      <x v="4011"/>
    </i>
    <i r="1">
      <x v="4013"/>
    </i>
    <i r="1">
      <x v="4014"/>
    </i>
    <i r="1">
      <x v="4017"/>
    </i>
    <i r="1">
      <x v="4020"/>
    </i>
    <i r="1">
      <x v="4022"/>
    </i>
    <i r="1">
      <x v="4023"/>
    </i>
    <i r="1">
      <x v="4028"/>
    </i>
    <i r="1">
      <x v="4030"/>
    </i>
    <i r="1">
      <x v="4031"/>
    </i>
    <i r="1">
      <x v="4033"/>
    </i>
    <i r="1">
      <x v="4034"/>
    </i>
    <i r="1">
      <x v="4035"/>
    </i>
    <i r="1">
      <x v="4037"/>
    </i>
    <i r="1">
      <x v="4038"/>
    </i>
    <i r="1">
      <x v="4039"/>
    </i>
    <i r="1">
      <x v="4040"/>
    </i>
    <i r="1">
      <x v="4044"/>
    </i>
    <i r="1">
      <x v="4047"/>
    </i>
    <i r="1">
      <x v="4048"/>
    </i>
    <i r="1">
      <x v="4049"/>
    </i>
    <i r="1">
      <x v="4051"/>
    </i>
    <i r="1">
      <x v="4052"/>
    </i>
    <i r="1">
      <x v="4055"/>
    </i>
    <i r="1">
      <x v="4056"/>
    </i>
    <i r="1">
      <x v="4057"/>
    </i>
    <i r="1">
      <x v="4059"/>
    </i>
    <i r="1">
      <x v="4062"/>
    </i>
    <i r="1">
      <x v="4064"/>
    </i>
    <i r="1">
      <x v="4080"/>
    </i>
    <i r="1">
      <x v="409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5:F19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default"/>
      </items>
    </pivotField>
    <pivotField showAll="0"/>
    <pivotField numFmtId="164" showAll="0"/>
    <pivotField showAll="0"/>
    <pivotField showAll="0"/>
    <pivotField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axis="axisRow" showAll="0">
      <items count="13">
        <item x="9"/>
        <item x="4"/>
        <item x="10"/>
        <item x="1"/>
        <item x="2"/>
        <item x="3"/>
        <item x="5"/>
        <item x="0"/>
        <item x="7"/>
        <item x="11"/>
        <item x="6"/>
        <item x="8"/>
        <item t="default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FFBB7-F950-4712-ABAD-5986009A0E23}" name="PivotTable1" cacheId="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1">
  <location ref="A3:F14" firstHeaderRow="1" firstDataRow="2" firstDataCol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8"/>
  <sheetViews>
    <sheetView topLeftCell="C1" workbookViewId="0">
      <selection activeCell="T25" sqref="T25"/>
    </sheetView>
  </sheetViews>
  <sheetFormatPr defaultRowHeight="14.5" x14ac:dyDescent="0.35"/>
  <cols>
    <col min="1" max="1" width="25.26953125" bestFit="1" customWidth="1"/>
    <col min="2" max="2" width="18.5429687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8264</v>
      </c>
      <c r="B1" s="15" t="s">
        <v>8360</v>
      </c>
    </row>
    <row r="2" spans="1:6" x14ac:dyDescent="0.35">
      <c r="A2" s="14" t="s">
        <v>8223</v>
      </c>
      <c r="B2" s="15" t="s">
        <v>8360</v>
      </c>
    </row>
    <row r="3" spans="1:6" x14ac:dyDescent="0.35">
      <c r="A3" s="14" t="s">
        <v>8358</v>
      </c>
      <c r="B3" s="15" t="s">
        <v>8360</v>
      </c>
    </row>
    <row r="5" spans="1:6" x14ac:dyDescent="0.35">
      <c r="A5" s="14" t="s">
        <v>8361</v>
      </c>
      <c r="B5" s="14" t="s">
        <v>8364</v>
      </c>
      <c r="C5" s="15"/>
      <c r="D5" s="15"/>
      <c r="E5" s="15"/>
      <c r="F5" s="15"/>
    </row>
    <row r="6" spans="1:6" x14ac:dyDescent="0.35">
      <c r="A6" s="14" t="s">
        <v>8362</v>
      </c>
      <c r="B6" s="15" t="s">
        <v>8220</v>
      </c>
      <c r="C6" s="15" t="s">
        <v>8221</v>
      </c>
      <c r="D6" s="15" t="s">
        <v>8222</v>
      </c>
      <c r="E6" s="15" t="s">
        <v>8219</v>
      </c>
      <c r="F6" s="15" t="s">
        <v>8363</v>
      </c>
    </row>
    <row r="7" spans="1:6" x14ac:dyDescent="0.35">
      <c r="A7" s="15" t="s">
        <v>8311</v>
      </c>
      <c r="B7" s="13"/>
      <c r="C7" s="13">
        <v>100</v>
      </c>
      <c r="D7" s="13"/>
      <c r="E7" s="13"/>
      <c r="F7" s="13">
        <v>100</v>
      </c>
    </row>
    <row r="8" spans="1:6" x14ac:dyDescent="0.35">
      <c r="A8" s="15" t="s">
        <v>8331</v>
      </c>
      <c r="B8" s="13">
        <v>20</v>
      </c>
      <c r="C8" s="13"/>
      <c r="D8" s="13"/>
      <c r="E8" s="13"/>
      <c r="F8" s="13">
        <v>20</v>
      </c>
    </row>
    <row r="9" spans="1:6" x14ac:dyDescent="0.35">
      <c r="A9" s="15" t="s">
        <v>8321</v>
      </c>
      <c r="B9" s="13">
        <v>24</v>
      </c>
      <c r="C9" s="13"/>
      <c r="D9" s="13"/>
      <c r="E9" s="13"/>
      <c r="F9" s="13">
        <v>24</v>
      </c>
    </row>
    <row r="10" spans="1:6" x14ac:dyDescent="0.35">
      <c r="A10" s="15" t="s">
        <v>8338</v>
      </c>
      <c r="B10" s="13"/>
      <c r="C10" s="13">
        <v>40</v>
      </c>
      <c r="D10" s="13"/>
      <c r="E10" s="13"/>
      <c r="F10" s="13">
        <v>40</v>
      </c>
    </row>
    <row r="11" spans="1:6" x14ac:dyDescent="0.35">
      <c r="A11" s="15" t="s">
        <v>8354</v>
      </c>
      <c r="B11" s="13"/>
      <c r="C11" s="13"/>
      <c r="D11" s="13"/>
      <c r="E11" s="13">
        <v>40</v>
      </c>
      <c r="F11" s="13">
        <v>40</v>
      </c>
    </row>
    <row r="12" spans="1:6" x14ac:dyDescent="0.35">
      <c r="A12" s="15" t="s">
        <v>8348</v>
      </c>
      <c r="B12" s="13"/>
      <c r="C12" s="13"/>
      <c r="D12" s="13"/>
      <c r="E12" s="13">
        <v>180</v>
      </c>
      <c r="F12" s="13">
        <v>180</v>
      </c>
    </row>
    <row r="13" spans="1:6" x14ac:dyDescent="0.35">
      <c r="A13" s="15" t="s">
        <v>8310</v>
      </c>
      <c r="B13" s="13"/>
      <c r="C13" s="13">
        <v>80</v>
      </c>
      <c r="D13" s="13"/>
      <c r="E13" s="13"/>
      <c r="F13" s="13">
        <v>80</v>
      </c>
    </row>
    <row r="14" spans="1:6" x14ac:dyDescent="0.35">
      <c r="A14" s="15" t="s">
        <v>8353</v>
      </c>
      <c r="B14" s="13"/>
      <c r="C14" s="13"/>
      <c r="D14" s="13"/>
      <c r="E14" s="13">
        <v>40</v>
      </c>
      <c r="F14" s="13">
        <v>40</v>
      </c>
    </row>
    <row r="15" spans="1:6" x14ac:dyDescent="0.35">
      <c r="A15" s="15" t="s">
        <v>8333</v>
      </c>
      <c r="B15" s="13"/>
      <c r="C15" s="13">
        <v>40</v>
      </c>
      <c r="D15" s="13">
        <v>20</v>
      </c>
      <c r="E15" s="13"/>
      <c r="F15" s="13">
        <v>60</v>
      </c>
    </row>
    <row r="16" spans="1:6" x14ac:dyDescent="0.35">
      <c r="A16" s="15" t="s">
        <v>8316</v>
      </c>
      <c r="B16" s="13"/>
      <c r="C16" s="13">
        <v>40</v>
      </c>
      <c r="D16" s="13"/>
      <c r="E16" s="13"/>
      <c r="F16" s="13">
        <v>40</v>
      </c>
    </row>
    <row r="17" spans="1:6" x14ac:dyDescent="0.35">
      <c r="A17" s="15" t="s">
        <v>8326</v>
      </c>
      <c r="B17" s="13">
        <v>20</v>
      </c>
      <c r="C17" s="13">
        <v>120</v>
      </c>
      <c r="D17" s="13"/>
      <c r="E17" s="13"/>
      <c r="F17" s="13">
        <v>140</v>
      </c>
    </row>
    <row r="18" spans="1:6" x14ac:dyDescent="0.35">
      <c r="A18" s="15" t="s">
        <v>8344</v>
      </c>
      <c r="B18" s="13"/>
      <c r="C18" s="13">
        <v>20</v>
      </c>
      <c r="D18" s="13"/>
      <c r="E18" s="13"/>
      <c r="F18" s="13">
        <v>20</v>
      </c>
    </row>
    <row r="19" spans="1:6" x14ac:dyDescent="0.35">
      <c r="A19" s="15" t="s">
        <v>8356</v>
      </c>
      <c r="B19" s="13"/>
      <c r="C19" s="13"/>
      <c r="D19" s="13"/>
      <c r="E19" s="13">
        <v>140</v>
      </c>
      <c r="F19" s="13">
        <v>140</v>
      </c>
    </row>
    <row r="20" spans="1:6" x14ac:dyDescent="0.35">
      <c r="A20" s="15" t="s">
        <v>8319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35">
      <c r="A21" s="15" t="s">
        <v>8318</v>
      </c>
      <c r="B21" s="13"/>
      <c r="C21" s="13">
        <v>60</v>
      </c>
      <c r="D21" s="13"/>
      <c r="E21" s="13"/>
      <c r="F21" s="13">
        <v>60</v>
      </c>
    </row>
    <row r="22" spans="1:6" x14ac:dyDescent="0.35">
      <c r="A22" s="15" t="s">
        <v>8343</v>
      </c>
      <c r="B22" s="13"/>
      <c r="C22" s="13">
        <v>11</v>
      </c>
      <c r="D22" s="13"/>
      <c r="E22" s="13">
        <v>9</v>
      </c>
      <c r="F22" s="13">
        <v>20</v>
      </c>
    </row>
    <row r="23" spans="1:6" x14ac:dyDescent="0.35">
      <c r="A23" s="15" t="s">
        <v>8350</v>
      </c>
      <c r="B23" s="13"/>
      <c r="C23" s="13"/>
      <c r="D23" s="13"/>
      <c r="E23" s="13">
        <v>20</v>
      </c>
      <c r="F23" s="13">
        <v>20</v>
      </c>
    </row>
    <row r="24" spans="1:6" x14ac:dyDescent="0.35">
      <c r="A24" s="15" t="s">
        <v>8324</v>
      </c>
      <c r="B24" s="13"/>
      <c r="C24" s="13">
        <v>40</v>
      </c>
      <c r="D24" s="13"/>
      <c r="E24" s="13"/>
      <c r="F24" s="13">
        <v>40</v>
      </c>
    </row>
    <row r="25" spans="1:6" x14ac:dyDescent="0.35">
      <c r="A25" s="15" t="s">
        <v>8342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 x14ac:dyDescent="0.35">
      <c r="A26" s="15" t="s">
        <v>8330</v>
      </c>
      <c r="B26" s="13"/>
      <c r="C26" s="13">
        <v>20</v>
      </c>
      <c r="D26" s="13"/>
      <c r="E26" s="13"/>
      <c r="F26" s="13">
        <v>20</v>
      </c>
    </row>
    <row r="27" spans="1:6" x14ac:dyDescent="0.35">
      <c r="A27" s="15" t="s">
        <v>8351</v>
      </c>
      <c r="B27" s="13"/>
      <c r="C27" s="13"/>
      <c r="D27" s="13"/>
      <c r="E27" s="13">
        <v>60</v>
      </c>
      <c r="F27" s="13">
        <v>60</v>
      </c>
    </row>
    <row r="28" spans="1:6" x14ac:dyDescent="0.35">
      <c r="A28" s="15" t="s">
        <v>8335</v>
      </c>
      <c r="B28" s="13"/>
      <c r="C28" s="13">
        <v>20</v>
      </c>
      <c r="D28" s="13"/>
      <c r="E28" s="13"/>
      <c r="F28" s="13">
        <v>20</v>
      </c>
    </row>
    <row r="29" spans="1:6" x14ac:dyDescent="0.35">
      <c r="A29" s="15" t="s">
        <v>8334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35">
      <c r="A30" s="15" t="s">
        <v>8332</v>
      </c>
      <c r="B30" s="13"/>
      <c r="C30" s="13">
        <v>20</v>
      </c>
      <c r="D30" s="13"/>
      <c r="E30" s="13"/>
      <c r="F30" s="13">
        <v>20</v>
      </c>
    </row>
    <row r="31" spans="1:6" x14ac:dyDescent="0.35">
      <c r="A31" s="15" t="s">
        <v>8340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 x14ac:dyDescent="0.35">
      <c r="A32" s="15" t="s">
        <v>8352</v>
      </c>
      <c r="B32" s="13"/>
      <c r="C32" s="13"/>
      <c r="D32" s="13"/>
      <c r="E32" s="13">
        <v>40</v>
      </c>
      <c r="F32" s="13">
        <v>40</v>
      </c>
    </row>
    <row r="33" spans="1:6" x14ac:dyDescent="0.35">
      <c r="A33" s="15" t="s">
        <v>8357</v>
      </c>
      <c r="B33" s="13"/>
      <c r="C33" s="13"/>
      <c r="D33" s="13"/>
      <c r="E33" s="13">
        <v>20</v>
      </c>
      <c r="F33" s="13">
        <v>20</v>
      </c>
    </row>
    <row r="34" spans="1:6" x14ac:dyDescent="0.35">
      <c r="A34" s="15" t="s">
        <v>8336</v>
      </c>
      <c r="B34" s="13"/>
      <c r="C34" s="13">
        <v>20</v>
      </c>
      <c r="D34" s="13"/>
      <c r="E34" s="13"/>
      <c r="F34" s="13">
        <v>20</v>
      </c>
    </row>
    <row r="35" spans="1:6" x14ac:dyDescent="0.35">
      <c r="A35" s="15" t="s">
        <v>8349</v>
      </c>
      <c r="B35" s="13"/>
      <c r="C35" s="13"/>
      <c r="D35" s="13"/>
      <c r="E35" s="13">
        <v>260</v>
      </c>
      <c r="F35" s="13">
        <v>260</v>
      </c>
    </row>
    <row r="36" spans="1:6" x14ac:dyDescent="0.35">
      <c r="A36" s="15" t="s">
        <v>8309</v>
      </c>
      <c r="B36" s="13">
        <v>40</v>
      </c>
      <c r="C36" s="13"/>
      <c r="D36" s="13"/>
      <c r="E36" s="13"/>
      <c r="F36" s="13">
        <v>40</v>
      </c>
    </row>
    <row r="37" spans="1:6" x14ac:dyDescent="0.35">
      <c r="A37" s="15" t="s">
        <v>8347</v>
      </c>
      <c r="B37" s="13"/>
      <c r="C37" s="13"/>
      <c r="D37" s="13"/>
      <c r="E37" s="13">
        <v>60</v>
      </c>
      <c r="F37" s="13">
        <v>60</v>
      </c>
    </row>
    <row r="38" spans="1:6" x14ac:dyDescent="0.35">
      <c r="A38" s="15" t="s">
        <v>8345</v>
      </c>
      <c r="B38" s="13"/>
      <c r="C38" s="13"/>
      <c r="D38" s="13">
        <v>6</v>
      </c>
      <c r="E38" s="13">
        <v>34</v>
      </c>
      <c r="F38" s="13">
        <v>40</v>
      </c>
    </row>
    <row r="39" spans="1:6" x14ac:dyDescent="0.35">
      <c r="A39" s="15" t="s">
        <v>8337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 x14ac:dyDescent="0.35">
      <c r="A40" s="15" t="s">
        <v>8341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 x14ac:dyDescent="0.35">
      <c r="A41" s="15" t="s">
        <v>8355</v>
      </c>
      <c r="B41" s="13"/>
      <c r="C41" s="13"/>
      <c r="D41" s="13"/>
      <c r="E41" s="13">
        <v>80</v>
      </c>
      <c r="F41" s="13">
        <v>80</v>
      </c>
    </row>
    <row r="42" spans="1:6" x14ac:dyDescent="0.35">
      <c r="A42" s="15" t="s">
        <v>8346</v>
      </c>
      <c r="B42" s="13"/>
      <c r="C42" s="13"/>
      <c r="D42" s="13"/>
      <c r="E42" s="13">
        <v>60</v>
      </c>
      <c r="F42" s="13">
        <v>60</v>
      </c>
    </row>
    <row r="43" spans="1:6" x14ac:dyDescent="0.35">
      <c r="A43" s="15" t="s">
        <v>8328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35">
      <c r="A44" s="15" t="s">
        <v>8323</v>
      </c>
      <c r="B44" s="13"/>
      <c r="C44" s="13">
        <v>100</v>
      </c>
      <c r="D44" s="13"/>
      <c r="E44" s="13"/>
      <c r="F44" s="13">
        <v>100</v>
      </c>
    </row>
    <row r="45" spans="1:6" x14ac:dyDescent="0.35">
      <c r="A45" s="15" t="s">
        <v>8314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 x14ac:dyDescent="0.35">
      <c r="A46" s="15" t="s">
        <v>8313</v>
      </c>
      <c r="B46" s="13">
        <v>100</v>
      </c>
      <c r="C46" s="13">
        <v>60</v>
      </c>
      <c r="D46" s="13"/>
      <c r="E46" s="13"/>
      <c r="F46" s="13">
        <v>160</v>
      </c>
    </row>
    <row r="47" spans="1:6" x14ac:dyDescent="0.35">
      <c r="A47" s="15" t="s">
        <v>8327</v>
      </c>
      <c r="B47" s="13">
        <v>20</v>
      </c>
      <c r="C47" s="13"/>
      <c r="D47" s="13"/>
      <c r="E47" s="13"/>
      <c r="F47" s="13">
        <v>20</v>
      </c>
    </row>
    <row r="48" spans="1:6" x14ac:dyDescent="0.35">
      <c r="A48" s="15" t="s">
        <v>8363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120"/>
  <sheetViews>
    <sheetView workbookViewId="0"/>
  </sheetViews>
  <sheetFormatPr defaultRowHeight="14.5" x14ac:dyDescent="0.35"/>
  <cols>
    <col min="1" max="1" width="13.1796875" bestFit="1" customWidth="1"/>
  </cols>
  <sheetData>
    <row r="1" spans="1:1" x14ac:dyDescent="0.35">
      <c r="A1" s="10" t="s">
        <v>8362</v>
      </c>
    </row>
    <row r="2" spans="1:1" x14ac:dyDescent="0.35">
      <c r="A2" s="12" t="s">
        <v>8220</v>
      </c>
    </row>
    <row r="3" spans="1:1" x14ac:dyDescent="0.35">
      <c r="A3" s="18">
        <v>40079.566157407404</v>
      </c>
    </row>
    <row r="4" spans="1:1" x14ac:dyDescent="0.35">
      <c r="A4" s="18">
        <v>40399.065868055557</v>
      </c>
    </row>
    <row r="5" spans="1:1" x14ac:dyDescent="0.35">
      <c r="A5" s="18">
        <v>40568.972569444442</v>
      </c>
    </row>
    <row r="6" spans="1:1" x14ac:dyDescent="0.35">
      <c r="A6" s="18">
        <v>40671.879293981481</v>
      </c>
    </row>
    <row r="7" spans="1:1" x14ac:dyDescent="0.35">
      <c r="A7" s="18">
        <v>40672.729872685188</v>
      </c>
    </row>
    <row r="8" spans="1:1" x14ac:dyDescent="0.35">
      <c r="A8" s="18">
        <v>40731.61037037037</v>
      </c>
    </row>
    <row r="9" spans="1:1" x14ac:dyDescent="0.35">
      <c r="A9" s="18">
        <v>40754.729259259257</v>
      </c>
    </row>
    <row r="10" spans="1:1" x14ac:dyDescent="0.35">
      <c r="A10" s="18">
        <v>40782.165532407409</v>
      </c>
    </row>
    <row r="11" spans="1:1" x14ac:dyDescent="0.35">
      <c r="A11" s="18">
        <v>40883.962581018517</v>
      </c>
    </row>
    <row r="12" spans="1:1" x14ac:dyDescent="0.35">
      <c r="A12" s="18">
        <v>40939.948773148149</v>
      </c>
    </row>
    <row r="13" spans="1:1" x14ac:dyDescent="0.35">
      <c r="A13" s="18">
        <v>40985.459803240738</v>
      </c>
    </row>
    <row r="14" spans="1:1" x14ac:dyDescent="0.35">
      <c r="A14" s="18">
        <v>40990.050069444442</v>
      </c>
    </row>
    <row r="15" spans="1:1" x14ac:dyDescent="0.35">
      <c r="A15" s="18">
        <v>41054.847777777781</v>
      </c>
    </row>
    <row r="16" spans="1:1" x14ac:dyDescent="0.35">
      <c r="A16" s="18">
        <v>41110.680138888885</v>
      </c>
    </row>
    <row r="17" spans="1:1" x14ac:dyDescent="0.35">
      <c r="A17" s="18">
        <v>41125.283159722225</v>
      </c>
    </row>
    <row r="18" spans="1:1" x14ac:dyDescent="0.35">
      <c r="A18" s="18">
        <v>41389.679560185185</v>
      </c>
    </row>
    <row r="19" spans="1:1" x14ac:dyDescent="0.35">
      <c r="A19" s="18">
        <v>41409.040011574078</v>
      </c>
    </row>
    <row r="20" spans="1:1" x14ac:dyDescent="0.35">
      <c r="A20" s="18">
        <v>41481.996423611112</v>
      </c>
    </row>
    <row r="21" spans="1:1" x14ac:dyDescent="0.35">
      <c r="A21" s="18">
        <v>41506.848032407404</v>
      </c>
    </row>
    <row r="22" spans="1:1" x14ac:dyDescent="0.35">
      <c r="A22" s="18">
        <v>41509.905995370369</v>
      </c>
    </row>
    <row r="23" spans="1:1" x14ac:dyDescent="0.35">
      <c r="A23" s="18">
        <v>41555.041701388887</v>
      </c>
    </row>
    <row r="24" spans="1:1" x14ac:dyDescent="0.35">
      <c r="A24" s="18">
        <v>41583.135405092595</v>
      </c>
    </row>
    <row r="25" spans="1:1" x14ac:dyDescent="0.35">
      <c r="A25" s="18">
        <v>41652.742488425924</v>
      </c>
    </row>
    <row r="26" spans="1:1" x14ac:dyDescent="0.35">
      <c r="A26" s="18">
        <v>41671.936863425923</v>
      </c>
    </row>
    <row r="27" spans="1:1" x14ac:dyDescent="0.35">
      <c r="A27" s="18">
        <v>41715.874780092592</v>
      </c>
    </row>
    <row r="28" spans="1:1" x14ac:dyDescent="0.35">
      <c r="A28" s="18">
        <v>41736.549791666665</v>
      </c>
    </row>
    <row r="29" spans="1:1" x14ac:dyDescent="0.35">
      <c r="A29" s="18">
        <v>41771.651932870373</v>
      </c>
    </row>
    <row r="30" spans="1:1" x14ac:dyDescent="0.35">
      <c r="A30" s="18">
        <v>41778.915416666663</v>
      </c>
    </row>
    <row r="31" spans="1:1" x14ac:dyDescent="0.35">
      <c r="A31" s="18">
        <v>41788.381909722222</v>
      </c>
    </row>
    <row r="32" spans="1:1" x14ac:dyDescent="0.35">
      <c r="A32" s="18">
        <v>41793.172199074077</v>
      </c>
    </row>
    <row r="33" spans="1:1" x14ac:dyDescent="0.35">
      <c r="A33" s="18">
        <v>41794.1249537037</v>
      </c>
    </row>
    <row r="34" spans="1:1" x14ac:dyDescent="0.35">
      <c r="A34" s="18">
        <v>41799.524259259262</v>
      </c>
    </row>
    <row r="35" spans="1:1" x14ac:dyDescent="0.35">
      <c r="A35" s="18">
        <v>41803.692789351851</v>
      </c>
    </row>
    <row r="36" spans="1:1" x14ac:dyDescent="0.35">
      <c r="A36" s="18">
        <v>41806.106770833336</v>
      </c>
    </row>
    <row r="37" spans="1:1" x14ac:dyDescent="0.35">
      <c r="A37" s="18">
        <v>41815.815046296295</v>
      </c>
    </row>
    <row r="38" spans="1:1" x14ac:dyDescent="0.35">
      <c r="A38" s="18">
        <v>41816.812094907407</v>
      </c>
    </row>
    <row r="39" spans="1:1" x14ac:dyDescent="0.35">
      <c r="A39" s="18">
        <v>41818.703275462962</v>
      </c>
    </row>
    <row r="40" spans="1:1" x14ac:dyDescent="0.35">
      <c r="A40" s="18">
        <v>41822.040497685186</v>
      </c>
    </row>
    <row r="41" spans="1:1" x14ac:dyDescent="0.35">
      <c r="A41" s="18">
        <v>41827.919166666667</v>
      </c>
    </row>
    <row r="42" spans="1:1" x14ac:dyDescent="0.35">
      <c r="A42" s="18">
        <v>41829.592002314814</v>
      </c>
    </row>
    <row r="43" spans="1:1" x14ac:dyDescent="0.35">
      <c r="A43" s="18">
        <v>41830.820567129631</v>
      </c>
    </row>
    <row r="44" spans="1:1" x14ac:dyDescent="0.35">
      <c r="A44" s="18">
        <v>41831.06009259259</v>
      </c>
    </row>
    <row r="45" spans="1:1" x14ac:dyDescent="0.35">
      <c r="A45" s="18">
        <v>41831.705555555556</v>
      </c>
    </row>
    <row r="46" spans="1:1" x14ac:dyDescent="0.35">
      <c r="A46" s="18">
        <v>41831.716874999998</v>
      </c>
    </row>
    <row r="47" spans="1:1" x14ac:dyDescent="0.35">
      <c r="A47" s="18">
        <v>41831.851840277777</v>
      </c>
    </row>
    <row r="48" spans="1:1" x14ac:dyDescent="0.35">
      <c r="A48" s="18">
        <v>41832.672685185185</v>
      </c>
    </row>
    <row r="49" spans="1:1" x14ac:dyDescent="0.35">
      <c r="A49" s="18">
        <v>41835.639155092591</v>
      </c>
    </row>
    <row r="50" spans="1:1" x14ac:dyDescent="0.35">
      <c r="A50" s="18">
        <v>41836.595520833333</v>
      </c>
    </row>
    <row r="51" spans="1:1" x14ac:dyDescent="0.35">
      <c r="A51" s="18">
        <v>41837.829895833333</v>
      </c>
    </row>
    <row r="52" spans="1:1" x14ac:dyDescent="0.35">
      <c r="A52" s="18">
        <v>41842.980879629627</v>
      </c>
    </row>
    <row r="53" spans="1:1" x14ac:dyDescent="0.35">
      <c r="A53" s="18">
        <v>41844.874421296299</v>
      </c>
    </row>
    <row r="54" spans="1:1" x14ac:dyDescent="0.35">
      <c r="A54" s="18">
        <v>41848.679803240739</v>
      </c>
    </row>
    <row r="55" spans="1:1" x14ac:dyDescent="0.35">
      <c r="A55" s="18">
        <v>41849.035370370373</v>
      </c>
    </row>
    <row r="56" spans="1:1" x14ac:dyDescent="0.35">
      <c r="A56" s="18">
        <v>41850.014178240737</v>
      </c>
    </row>
    <row r="57" spans="1:1" x14ac:dyDescent="0.35">
      <c r="A57" s="18">
        <v>41851.696157407408</v>
      </c>
    </row>
    <row r="58" spans="1:1" x14ac:dyDescent="0.35">
      <c r="A58" s="18">
        <v>41854.602650462963</v>
      </c>
    </row>
    <row r="59" spans="1:1" x14ac:dyDescent="0.35">
      <c r="A59" s="18">
        <v>41863.757210648146</v>
      </c>
    </row>
    <row r="60" spans="1:1" x14ac:dyDescent="0.35">
      <c r="A60" s="18">
        <v>41865.583275462966</v>
      </c>
    </row>
    <row r="61" spans="1:1" x14ac:dyDescent="0.35">
      <c r="A61" s="18">
        <v>41865.659780092596</v>
      </c>
    </row>
    <row r="62" spans="1:1" x14ac:dyDescent="0.35">
      <c r="A62" s="18">
        <v>41872.802928240744</v>
      </c>
    </row>
    <row r="63" spans="1:1" x14ac:dyDescent="0.35">
      <c r="A63" s="18">
        <v>41875.077546296299</v>
      </c>
    </row>
    <row r="64" spans="1:1" x14ac:dyDescent="0.35">
      <c r="A64" s="18">
        <v>41882.937303240738</v>
      </c>
    </row>
    <row r="65" spans="1:1" x14ac:dyDescent="0.35">
      <c r="A65" s="18">
        <v>41897.702199074076</v>
      </c>
    </row>
    <row r="66" spans="1:1" x14ac:dyDescent="0.35">
      <c r="A66" s="18">
        <v>41904.07671296296</v>
      </c>
    </row>
    <row r="67" spans="1:1" x14ac:dyDescent="0.35">
      <c r="A67" s="18">
        <v>41904.781990740739</v>
      </c>
    </row>
    <row r="68" spans="1:1" x14ac:dyDescent="0.35">
      <c r="A68" s="18">
        <v>41905.812581018516</v>
      </c>
    </row>
    <row r="69" spans="1:1" x14ac:dyDescent="0.35">
      <c r="A69" s="18">
        <v>41908.650347222225</v>
      </c>
    </row>
    <row r="70" spans="1:1" x14ac:dyDescent="0.35">
      <c r="A70" s="18">
        <v>41915.896967592591</v>
      </c>
    </row>
    <row r="71" spans="1:1" x14ac:dyDescent="0.35">
      <c r="A71" s="18">
        <v>41918.818460648145</v>
      </c>
    </row>
    <row r="72" spans="1:1" x14ac:dyDescent="0.35">
      <c r="A72" s="18">
        <v>41921.842627314814</v>
      </c>
    </row>
    <row r="73" spans="1:1" x14ac:dyDescent="0.35">
      <c r="A73" s="18">
        <v>41923.837731481479</v>
      </c>
    </row>
    <row r="74" spans="1:1" x14ac:dyDescent="0.35">
      <c r="A74" s="18">
        <v>41927.067627314813</v>
      </c>
    </row>
    <row r="75" spans="1:1" x14ac:dyDescent="0.35">
      <c r="A75" s="18">
        <v>41931.959016203706</v>
      </c>
    </row>
    <row r="76" spans="1:1" x14ac:dyDescent="0.35">
      <c r="A76" s="18">
        <v>41933.586157407408</v>
      </c>
    </row>
    <row r="77" spans="1:1" x14ac:dyDescent="0.35">
      <c r="A77" s="18">
        <v>41935.221585648149</v>
      </c>
    </row>
    <row r="78" spans="1:1" x14ac:dyDescent="0.35">
      <c r="A78" s="18">
        <v>41936.647164351853</v>
      </c>
    </row>
    <row r="79" spans="1:1" x14ac:dyDescent="0.35">
      <c r="A79" s="18">
        <v>41938.893263888887</v>
      </c>
    </row>
    <row r="80" spans="1:1" x14ac:dyDescent="0.35">
      <c r="A80" s="18">
        <v>41946.898090277777</v>
      </c>
    </row>
    <row r="81" spans="1:1" x14ac:dyDescent="0.35">
      <c r="A81" s="18">
        <v>41947.457569444443</v>
      </c>
    </row>
    <row r="82" spans="1:1" x14ac:dyDescent="0.35">
      <c r="A82" s="18">
        <v>41953.158854166664</v>
      </c>
    </row>
    <row r="83" spans="1:1" x14ac:dyDescent="0.35">
      <c r="A83" s="18">
        <v>41954.228032407409</v>
      </c>
    </row>
    <row r="84" spans="1:1" x14ac:dyDescent="0.35">
      <c r="A84" s="18">
        <v>41954.688310185185</v>
      </c>
    </row>
    <row r="85" spans="1:1" x14ac:dyDescent="0.35">
      <c r="A85" s="18">
        <v>41954.722916666666</v>
      </c>
    </row>
    <row r="86" spans="1:1" x14ac:dyDescent="0.35">
      <c r="A86" s="18">
        <v>41954.838240740741</v>
      </c>
    </row>
    <row r="87" spans="1:1" x14ac:dyDescent="0.35">
      <c r="A87" s="18">
        <v>41955.002488425926</v>
      </c>
    </row>
    <row r="88" spans="1:1" x14ac:dyDescent="0.35">
      <c r="A88" s="18">
        <v>41955.863749999997</v>
      </c>
    </row>
    <row r="89" spans="1:1" x14ac:dyDescent="0.35">
      <c r="A89" s="18">
        <v>41956.853078703702</v>
      </c>
    </row>
    <row r="90" spans="1:1" x14ac:dyDescent="0.35">
      <c r="A90" s="18">
        <v>41961.189131944448</v>
      </c>
    </row>
    <row r="91" spans="1:1" x14ac:dyDescent="0.35">
      <c r="A91" s="18">
        <v>41962.062326388892</v>
      </c>
    </row>
    <row r="92" spans="1:1" x14ac:dyDescent="0.35">
      <c r="A92" s="18">
        <v>41968.172106481485</v>
      </c>
    </row>
    <row r="93" spans="1:1" x14ac:dyDescent="0.35">
      <c r="A93" s="18">
        <v>41968.262314814812</v>
      </c>
    </row>
    <row r="94" spans="1:1" x14ac:dyDescent="0.35">
      <c r="A94" s="18">
        <v>41969.767824074072</v>
      </c>
    </row>
    <row r="95" spans="1:1" x14ac:dyDescent="0.35">
      <c r="A95" s="18">
        <v>41969.858090277776</v>
      </c>
    </row>
    <row r="96" spans="1:1" x14ac:dyDescent="0.35">
      <c r="A96" s="18">
        <v>41974.791990740741</v>
      </c>
    </row>
    <row r="97" spans="1:1" x14ac:dyDescent="0.35">
      <c r="A97" s="18">
        <v>41976.88490740741</v>
      </c>
    </row>
    <row r="98" spans="1:1" x14ac:dyDescent="0.35">
      <c r="A98" s="18">
        <v>41977.040185185186</v>
      </c>
    </row>
    <row r="99" spans="1:1" x14ac:dyDescent="0.35">
      <c r="A99" s="18">
        <v>41977.780104166668</v>
      </c>
    </row>
    <row r="100" spans="1:1" x14ac:dyDescent="0.35">
      <c r="A100" s="18">
        <v>41978.930972222224</v>
      </c>
    </row>
    <row r="101" spans="1:1" x14ac:dyDescent="0.35">
      <c r="A101" s="18">
        <v>41985.043657407405</v>
      </c>
    </row>
    <row r="102" spans="1:1" x14ac:dyDescent="0.35">
      <c r="A102" s="18">
        <v>41986.108726851853</v>
      </c>
    </row>
    <row r="103" spans="1:1" x14ac:dyDescent="0.35">
      <c r="A103" s="18">
        <v>41989.853692129633</v>
      </c>
    </row>
    <row r="104" spans="1:1" x14ac:dyDescent="0.35">
      <c r="A104" s="18">
        <v>41999.861064814817</v>
      </c>
    </row>
    <row r="105" spans="1:1" x14ac:dyDescent="0.35">
      <c r="A105" s="18">
        <v>42007.016458333332</v>
      </c>
    </row>
    <row r="106" spans="1:1" x14ac:dyDescent="0.35">
      <c r="A106" s="18">
        <v>42007.788680555554</v>
      </c>
    </row>
    <row r="107" spans="1:1" x14ac:dyDescent="0.35">
      <c r="A107" s="18">
        <v>42009.973946759259</v>
      </c>
    </row>
    <row r="108" spans="1:1" x14ac:dyDescent="0.35">
      <c r="A108" s="18">
        <v>42011.925937499997</v>
      </c>
    </row>
    <row r="109" spans="1:1" x14ac:dyDescent="0.35">
      <c r="A109" s="18">
        <v>42017.843287037038</v>
      </c>
    </row>
    <row r="110" spans="1:1" x14ac:dyDescent="0.35">
      <c r="A110" s="18">
        <v>42017.927418981482</v>
      </c>
    </row>
    <row r="111" spans="1:1" x14ac:dyDescent="0.35">
      <c r="A111" s="18">
        <v>42027.056793981479</v>
      </c>
    </row>
    <row r="112" spans="1:1" x14ac:dyDescent="0.35">
      <c r="A112" s="18">
        <v>42031.011250000003</v>
      </c>
    </row>
    <row r="113" spans="1:1" x14ac:dyDescent="0.35">
      <c r="A113" s="18">
        <v>42031.362187500003</v>
      </c>
    </row>
    <row r="114" spans="1:1" x14ac:dyDescent="0.35">
      <c r="A114" s="18">
        <v>42031.928576388891</v>
      </c>
    </row>
    <row r="115" spans="1:1" x14ac:dyDescent="0.35">
      <c r="A115" s="18">
        <v>42034.856817129628</v>
      </c>
    </row>
    <row r="116" spans="1:1" x14ac:dyDescent="0.35">
      <c r="A116" s="18">
        <v>42046.79</v>
      </c>
    </row>
    <row r="117" spans="1:1" x14ac:dyDescent="0.35">
      <c r="A117" s="18">
        <v>42047.724444444444</v>
      </c>
    </row>
    <row r="118" spans="1:1" x14ac:dyDescent="0.35">
      <c r="A118" s="18">
        <v>42047.762407407405</v>
      </c>
    </row>
    <row r="119" spans="1:1" x14ac:dyDescent="0.35">
      <c r="A119" s="18">
        <v>42047.900960648149</v>
      </c>
    </row>
    <row r="120" spans="1:1" x14ac:dyDescent="0.35">
      <c r="A120" s="18">
        <v>42053.198287037034</v>
      </c>
    </row>
    <row r="121" spans="1:1" x14ac:dyDescent="0.35">
      <c r="A121" s="18">
        <v>42055.600995370369</v>
      </c>
    </row>
    <row r="122" spans="1:1" x14ac:dyDescent="0.35">
      <c r="A122" s="18">
        <v>42058.719641203701</v>
      </c>
    </row>
    <row r="123" spans="1:1" x14ac:dyDescent="0.35">
      <c r="A123" s="18">
        <v>42060.001805555556</v>
      </c>
    </row>
    <row r="124" spans="1:1" x14ac:dyDescent="0.35">
      <c r="A124" s="18">
        <v>42060.00980324074</v>
      </c>
    </row>
    <row r="125" spans="1:1" x14ac:dyDescent="0.35">
      <c r="A125" s="18">
        <v>42063.721817129626</v>
      </c>
    </row>
    <row r="126" spans="1:1" x14ac:dyDescent="0.35">
      <c r="A126" s="18">
        <v>42064.794490740744</v>
      </c>
    </row>
    <row r="127" spans="1:1" x14ac:dyDescent="0.35">
      <c r="A127" s="18">
        <v>42065.791574074072</v>
      </c>
    </row>
    <row r="128" spans="1:1" x14ac:dyDescent="0.35">
      <c r="A128" s="18">
        <v>42067.62431712963</v>
      </c>
    </row>
    <row r="129" spans="1:1" x14ac:dyDescent="0.35">
      <c r="A129" s="18">
        <v>42073.798171296294</v>
      </c>
    </row>
    <row r="130" spans="1:1" x14ac:dyDescent="0.35">
      <c r="A130" s="18">
        <v>42074.935740740744</v>
      </c>
    </row>
    <row r="131" spans="1:1" x14ac:dyDescent="0.35">
      <c r="A131" s="18">
        <v>42076.092152777775</v>
      </c>
    </row>
    <row r="132" spans="1:1" x14ac:dyDescent="0.35">
      <c r="A132" s="18">
        <v>42077.119409722225</v>
      </c>
    </row>
    <row r="133" spans="1:1" x14ac:dyDescent="0.35">
      <c r="A133" s="18">
        <v>42079.857974537037</v>
      </c>
    </row>
    <row r="134" spans="1:1" x14ac:dyDescent="0.35">
      <c r="A134" s="18">
        <v>42079.913113425922</v>
      </c>
    </row>
    <row r="135" spans="1:1" x14ac:dyDescent="0.35">
      <c r="A135" s="18">
        <v>42082.069560185184</v>
      </c>
    </row>
    <row r="136" spans="1:1" x14ac:dyDescent="0.35">
      <c r="A136" s="18">
        <v>42082.702800925923</v>
      </c>
    </row>
    <row r="137" spans="1:1" x14ac:dyDescent="0.35">
      <c r="A137" s="18">
        <v>42086.83085648148</v>
      </c>
    </row>
    <row r="138" spans="1:1" x14ac:dyDescent="0.35">
      <c r="A138" s="18">
        <v>42087.343090277776</v>
      </c>
    </row>
    <row r="139" spans="1:1" x14ac:dyDescent="0.35">
      <c r="A139" s="18">
        <v>42087.878912037035</v>
      </c>
    </row>
    <row r="140" spans="1:1" x14ac:dyDescent="0.35">
      <c r="A140" s="18">
        <v>42088.069108796299</v>
      </c>
    </row>
    <row r="141" spans="1:1" x14ac:dyDescent="0.35">
      <c r="A141" s="18">
        <v>42090.161828703705</v>
      </c>
    </row>
    <row r="142" spans="1:1" x14ac:dyDescent="0.35">
      <c r="A142" s="18">
        <v>42094.101145833331</v>
      </c>
    </row>
    <row r="143" spans="1:1" x14ac:dyDescent="0.35">
      <c r="A143" s="18">
        <v>42096.410115740742</v>
      </c>
    </row>
    <row r="144" spans="1:1" x14ac:dyDescent="0.35">
      <c r="A144" s="18">
        <v>42096.704976851855</v>
      </c>
    </row>
    <row r="145" spans="1:1" x14ac:dyDescent="0.35">
      <c r="A145" s="18">
        <v>42096.918240740742</v>
      </c>
    </row>
    <row r="146" spans="1:1" x14ac:dyDescent="0.35">
      <c r="A146" s="18">
        <v>42101.633703703701</v>
      </c>
    </row>
    <row r="147" spans="1:1" x14ac:dyDescent="0.35">
      <c r="A147" s="18">
        <v>42102.650567129633</v>
      </c>
    </row>
    <row r="148" spans="1:1" x14ac:dyDescent="0.35">
      <c r="A148" s="18">
        <v>42103.676180555558</v>
      </c>
    </row>
    <row r="149" spans="1:1" x14ac:dyDescent="0.35">
      <c r="A149" s="18">
        <v>42108.988900462966</v>
      </c>
    </row>
    <row r="150" spans="1:1" x14ac:dyDescent="0.35">
      <c r="A150" s="18">
        <v>42110.153043981481</v>
      </c>
    </row>
    <row r="151" spans="1:1" x14ac:dyDescent="0.35">
      <c r="A151" s="18">
        <v>42110.326423611114</v>
      </c>
    </row>
    <row r="152" spans="1:1" x14ac:dyDescent="0.35">
      <c r="A152" s="18">
        <v>42113.550821759258</v>
      </c>
    </row>
    <row r="153" spans="1:1" x14ac:dyDescent="0.35">
      <c r="A153" s="18">
        <v>42114.252951388888</v>
      </c>
    </row>
    <row r="154" spans="1:1" x14ac:dyDescent="0.35">
      <c r="A154" s="18">
        <v>42114.928726851853</v>
      </c>
    </row>
    <row r="155" spans="1:1" x14ac:dyDescent="0.35">
      <c r="A155" s="18">
        <v>42115.547395833331</v>
      </c>
    </row>
    <row r="156" spans="1:1" x14ac:dyDescent="0.35">
      <c r="A156" s="18">
        <v>42115.656539351854</v>
      </c>
    </row>
    <row r="157" spans="1:1" x14ac:dyDescent="0.35">
      <c r="A157" s="18">
        <v>42121.367002314815</v>
      </c>
    </row>
    <row r="158" spans="1:1" x14ac:dyDescent="0.35">
      <c r="A158" s="18">
        <v>42122.00922453704</v>
      </c>
    </row>
    <row r="159" spans="1:1" x14ac:dyDescent="0.35">
      <c r="A159" s="18">
        <v>42123.67864583333</v>
      </c>
    </row>
    <row r="160" spans="1:1" x14ac:dyDescent="0.35">
      <c r="A160" s="18">
        <v>42130.78361111111</v>
      </c>
    </row>
    <row r="161" spans="1:1" x14ac:dyDescent="0.35">
      <c r="A161" s="18">
        <v>42131.455439814818</v>
      </c>
    </row>
    <row r="162" spans="1:1" x14ac:dyDescent="0.35">
      <c r="A162" s="18">
        <v>42135.589548611111</v>
      </c>
    </row>
    <row r="163" spans="1:1" x14ac:dyDescent="0.35">
      <c r="A163" s="18">
        <v>42140.879259259258</v>
      </c>
    </row>
    <row r="164" spans="1:1" x14ac:dyDescent="0.35">
      <c r="A164" s="18">
        <v>42140.921064814815</v>
      </c>
    </row>
    <row r="165" spans="1:1" x14ac:dyDescent="0.35">
      <c r="A165" s="18">
        <v>42141.741307870368</v>
      </c>
    </row>
    <row r="166" spans="1:1" x14ac:dyDescent="0.35">
      <c r="A166" s="18">
        <v>42143.79415509259</v>
      </c>
    </row>
    <row r="167" spans="1:1" x14ac:dyDescent="0.35">
      <c r="A167" s="18">
        <v>42144.769479166665</v>
      </c>
    </row>
    <row r="168" spans="1:1" x14ac:dyDescent="0.35">
      <c r="A168" s="18">
        <v>42150.777731481481</v>
      </c>
    </row>
    <row r="169" spans="1:1" x14ac:dyDescent="0.35">
      <c r="A169" s="18">
        <v>42154.818819444445</v>
      </c>
    </row>
    <row r="170" spans="1:1" x14ac:dyDescent="0.35">
      <c r="A170" s="18">
        <v>42155.139479166668</v>
      </c>
    </row>
    <row r="171" spans="1:1" x14ac:dyDescent="0.35">
      <c r="A171" s="18">
        <v>42157.916481481479</v>
      </c>
    </row>
    <row r="172" spans="1:1" x14ac:dyDescent="0.35">
      <c r="A172" s="18">
        <v>42159.649583333332</v>
      </c>
    </row>
    <row r="173" spans="1:1" x14ac:dyDescent="0.35">
      <c r="A173" s="18">
        <v>42167.813703703701</v>
      </c>
    </row>
    <row r="174" spans="1:1" x14ac:dyDescent="0.35">
      <c r="A174" s="18">
        <v>42168.559432870374</v>
      </c>
    </row>
    <row r="175" spans="1:1" x14ac:dyDescent="0.35">
      <c r="A175" s="18">
        <v>42172.816423611112</v>
      </c>
    </row>
    <row r="176" spans="1:1" x14ac:dyDescent="0.35">
      <c r="A176" s="18">
        <v>42179.653379629628</v>
      </c>
    </row>
    <row r="177" spans="1:1" x14ac:dyDescent="0.35">
      <c r="A177" s="18">
        <v>42180.145787037036</v>
      </c>
    </row>
    <row r="178" spans="1:1" x14ac:dyDescent="0.35">
      <c r="A178" s="18">
        <v>42186.257418981484</v>
      </c>
    </row>
    <row r="179" spans="1:1" x14ac:dyDescent="0.35">
      <c r="A179" s="18">
        <v>42187.920972222222</v>
      </c>
    </row>
    <row r="180" spans="1:1" x14ac:dyDescent="0.35">
      <c r="A180" s="18">
        <v>42188.803622685184</v>
      </c>
    </row>
    <row r="181" spans="1:1" x14ac:dyDescent="0.35">
      <c r="A181" s="18">
        <v>42191.70175925926</v>
      </c>
    </row>
    <row r="182" spans="1:1" x14ac:dyDescent="0.35">
      <c r="A182" s="18">
        <v>42193.941759259258</v>
      </c>
    </row>
    <row r="183" spans="1:1" x14ac:dyDescent="0.35">
      <c r="A183" s="18">
        <v>42194.357731481483</v>
      </c>
    </row>
    <row r="184" spans="1:1" x14ac:dyDescent="0.35">
      <c r="A184" s="18">
        <v>42194.648344907408</v>
      </c>
    </row>
    <row r="185" spans="1:1" x14ac:dyDescent="0.35">
      <c r="A185" s="18">
        <v>42195.187534722223</v>
      </c>
    </row>
    <row r="186" spans="1:1" x14ac:dyDescent="0.35">
      <c r="A186" s="18">
        <v>42198.559479166666</v>
      </c>
    </row>
    <row r="187" spans="1:1" x14ac:dyDescent="0.35">
      <c r="A187" s="18">
        <v>42198.775787037041</v>
      </c>
    </row>
    <row r="188" spans="1:1" x14ac:dyDescent="0.35">
      <c r="A188" s="18">
        <v>42200.261793981481</v>
      </c>
    </row>
    <row r="189" spans="1:1" x14ac:dyDescent="0.35">
      <c r="A189" s="18">
        <v>42200.542268518519</v>
      </c>
    </row>
    <row r="190" spans="1:1" x14ac:dyDescent="0.35">
      <c r="A190" s="18">
        <v>42213.013078703705</v>
      </c>
    </row>
    <row r="191" spans="1:1" x14ac:dyDescent="0.35">
      <c r="A191" s="18">
        <v>42215.662314814814</v>
      </c>
    </row>
    <row r="192" spans="1:1" x14ac:dyDescent="0.35">
      <c r="A192" s="18">
        <v>42221.909930555557</v>
      </c>
    </row>
    <row r="193" spans="1:1" x14ac:dyDescent="0.35">
      <c r="A193" s="18">
        <v>42223.619456018518</v>
      </c>
    </row>
    <row r="194" spans="1:1" x14ac:dyDescent="0.35">
      <c r="A194" s="18">
        <v>42226.313298611109</v>
      </c>
    </row>
    <row r="195" spans="1:1" x14ac:dyDescent="0.35">
      <c r="A195" s="18">
        <v>42231.7971875</v>
      </c>
    </row>
    <row r="196" spans="1:1" x14ac:dyDescent="0.35">
      <c r="A196" s="18">
        <v>42234.105462962965</v>
      </c>
    </row>
    <row r="197" spans="1:1" x14ac:dyDescent="0.35">
      <c r="A197" s="18">
        <v>42237.016388888886</v>
      </c>
    </row>
    <row r="198" spans="1:1" x14ac:dyDescent="0.35">
      <c r="A198" s="18">
        <v>42238.022905092592</v>
      </c>
    </row>
    <row r="199" spans="1:1" x14ac:dyDescent="0.35">
      <c r="A199" s="18">
        <v>42239.573993055557</v>
      </c>
    </row>
    <row r="200" spans="1:1" x14ac:dyDescent="0.35">
      <c r="A200" s="18">
        <v>42242.122210648151</v>
      </c>
    </row>
    <row r="201" spans="1:1" x14ac:dyDescent="0.35">
      <c r="A201" s="18">
        <v>42247.496759259258</v>
      </c>
    </row>
    <row r="202" spans="1:1" x14ac:dyDescent="0.35">
      <c r="A202" s="18">
        <v>42248.793310185189</v>
      </c>
    </row>
    <row r="203" spans="1:1" x14ac:dyDescent="0.35">
      <c r="A203" s="18">
        <v>42248.934675925928</v>
      </c>
    </row>
    <row r="204" spans="1:1" x14ac:dyDescent="0.35">
      <c r="A204" s="18">
        <v>42255.696006944447</v>
      </c>
    </row>
    <row r="205" spans="1:1" x14ac:dyDescent="0.35">
      <c r="A205" s="18">
        <v>42255.791909722226</v>
      </c>
    </row>
    <row r="206" spans="1:1" x14ac:dyDescent="0.35">
      <c r="A206" s="18">
        <v>42257.882731481484</v>
      </c>
    </row>
    <row r="207" spans="1:1" x14ac:dyDescent="0.35">
      <c r="A207" s="18">
        <v>42260.528807870367</v>
      </c>
    </row>
    <row r="208" spans="1:1" x14ac:dyDescent="0.35">
      <c r="A208" s="18">
        <v>42262.849050925928</v>
      </c>
    </row>
    <row r="209" spans="1:1" x14ac:dyDescent="0.35">
      <c r="A209" s="18">
        <v>42264.620115740741</v>
      </c>
    </row>
    <row r="210" spans="1:1" x14ac:dyDescent="0.35">
      <c r="A210" s="18">
        <v>42268.531631944446</v>
      </c>
    </row>
    <row r="211" spans="1:1" x14ac:dyDescent="0.35">
      <c r="A211" s="18">
        <v>42272.713171296295</v>
      </c>
    </row>
    <row r="212" spans="1:1" x14ac:dyDescent="0.35">
      <c r="A212" s="18">
        <v>42276.120636574073</v>
      </c>
    </row>
    <row r="213" spans="1:1" x14ac:dyDescent="0.35">
      <c r="A213" s="18">
        <v>42276.624803240738</v>
      </c>
    </row>
    <row r="214" spans="1:1" x14ac:dyDescent="0.35">
      <c r="A214" s="18">
        <v>42278.498240740744</v>
      </c>
    </row>
    <row r="215" spans="1:1" x14ac:dyDescent="0.35">
      <c r="A215" s="18">
        <v>42289.675173611111</v>
      </c>
    </row>
    <row r="216" spans="1:1" x14ac:dyDescent="0.35">
      <c r="A216" s="18">
        <v>42289.89634259259</v>
      </c>
    </row>
    <row r="217" spans="1:1" x14ac:dyDescent="0.35">
      <c r="A217" s="18">
        <v>42300.825648148151</v>
      </c>
    </row>
    <row r="218" spans="1:1" x14ac:dyDescent="0.35">
      <c r="A218" s="18">
        <v>42303.659317129626</v>
      </c>
    </row>
    <row r="219" spans="1:1" x14ac:dyDescent="0.35">
      <c r="A219" s="18">
        <v>42303.87841435185</v>
      </c>
    </row>
    <row r="220" spans="1:1" x14ac:dyDescent="0.35">
      <c r="A220" s="18">
        <v>42307.034074074072</v>
      </c>
    </row>
    <row r="221" spans="1:1" x14ac:dyDescent="0.35">
      <c r="A221" s="18">
        <v>42312.204814814817</v>
      </c>
    </row>
    <row r="222" spans="1:1" x14ac:dyDescent="0.35">
      <c r="A222" s="18">
        <v>42313.936365740738</v>
      </c>
    </row>
    <row r="223" spans="1:1" x14ac:dyDescent="0.35">
      <c r="A223" s="18">
        <v>42317.810219907406</v>
      </c>
    </row>
    <row r="224" spans="1:1" x14ac:dyDescent="0.35">
      <c r="A224" s="18">
        <v>42318.925532407404</v>
      </c>
    </row>
    <row r="225" spans="1:1" x14ac:dyDescent="0.35">
      <c r="A225" s="18">
        <v>42319.851388888892</v>
      </c>
    </row>
    <row r="226" spans="1:1" x14ac:dyDescent="0.35">
      <c r="A226" s="18">
        <v>42322.011574074073</v>
      </c>
    </row>
    <row r="227" spans="1:1" x14ac:dyDescent="0.35">
      <c r="A227" s="18">
        <v>42325.684189814812</v>
      </c>
    </row>
    <row r="228" spans="1:1" x14ac:dyDescent="0.35">
      <c r="A228" s="18">
        <v>42327.805659722224</v>
      </c>
    </row>
    <row r="229" spans="1:1" x14ac:dyDescent="0.35">
      <c r="A229" s="18">
        <v>42327.825289351851</v>
      </c>
    </row>
    <row r="230" spans="1:1" x14ac:dyDescent="0.35">
      <c r="A230" s="18">
        <v>42328.560613425929</v>
      </c>
    </row>
    <row r="231" spans="1:1" x14ac:dyDescent="0.35">
      <c r="A231" s="18">
        <v>42339.833981481483</v>
      </c>
    </row>
    <row r="232" spans="1:1" x14ac:dyDescent="0.35">
      <c r="A232" s="18">
        <v>42341.997002314813</v>
      </c>
    </row>
    <row r="233" spans="1:1" x14ac:dyDescent="0.35">
      <c r="A233" s="18">
        <v>42346.20685185185</v>
      </c>
    </row>
    <row r="234" spans="1:1" x14ac:dyDescent="0.35">
      <c r="A234" s="18">
        <v>42346.736400462964</v>
      </c>
    </row>
    <row r="235" spans="1:1" x14ac:dyDescent="0.35">
      <c r="A235" s="18">
        <v>42360.932152777779</v>
      </c>
    </row>
    <row r="236" spans="1:1" x14ac:dyDescent="0.35">
      <c r="A236" s="18">
        <v>42372.624166666668</v>
      </c>
    </row>
    <row r="237" spans="1:1" x14ac:dyDescent="0.35">
      <c r="A237" s="18">
        <v>42373.983449074076</v>
      </c>
    </row>
    <row r="238" spans="1:1" x14ac:dyDescent="0.35">
      <c r="A238" s="18">
        <v>42377.706944444442</v>
      </c>
    </row>
    <row r="239" spans="1:1" x14ac:dyDescent="0.35">
      <c r="A239" s="18">
        <v>42380.812627314815</v>
      </c>
    </row>
    <row r="240" spans="1:1" x14ac:dyDescent="0.35">
      <c r="A240" s="18">
        <v>42381.866284722222</v>
      </c>
    </row>
    <row r="241" spans="1:1" x14ac:dyDescent="0.35">
      <c r="A241" s="18">
        <v>42382.431076388886</v>
      </c>
    </row>
    <row r="242" spans="1:1" x14ac:dyDescent="0.35">
      <c r="A242" s="18">
        <v>42384.306840277779</v>
      </c>
    </row>
    <row r="243" spans="1:1" x14ac:dyDescent="0.35">
      <c r="A243" s="18">
        <v>42387.503229166665</v>
      </c>
    </row>
    <row r="244" spans="1:1" x14ac:dyDescent="0.35">
      <c r="A244" s="18">
        <v>42388.708645833336</v>
      </c>
    </row>
    <row r="245" spans="1:1" x14ac:dyDescent="0.35">
      <c r="A245" s="18">
        <v>42393.961909722224</v>
      </c>
    </row>
    <row r="246" spans="1:1" x14ac:dyDescent="0.35">
      <c r="A246" s="18">
        <v>42396.911712962959</v>
      </c>
    </row>
    <row r="247" spans="1:1" x14ac:dyDescent="0.35">
      <c r="A247" s="18">
        <v>42397.281666666669</v>
      </c>
    </row>
    <row r="248" spans="1:1" x14ac:dyDescent="0.35">
      <c r="A248" s="18">
        <v>42402.709652777776</v>
      </c>
    </row>
    <row r="249" spans="1:1" x14ac:dyDescent="0.35">
      <c r="A249" s="18">
        <v>42404.033090277779</v>
      </c>
    </row>
    <row r="250" spans="1:1" x14ac:dyDescent="0.35">
      <c r="A250" s="18">
        <v>42406.992418981485</v>
      </c>
    </row>
    <row r="251" spans="1:1" x14ac:dyDescent="0.35">
      <c r="A251" s="18">
        <v>42408.714814814812</v>
      </c>
    </row>
    <row r="252" spans="1:1" x14ac:dyDescent="0.35">
      <c r="A252" s="18">
        <v>42410.774155092593</v>
      </c>
    </row>
    <row r="253" spans="1:1" x14ac:dyDescent="0.35">
      <c r="A253" s="18">
        <v>42422.107129629629</v>
      </c>
    </row>
    <row r="254" spans="1:1" x14ac:dyDescent="0.35">
      <c r="A254" s="18">
        <v>42425.970092592594</v>
      </c>
    </row>
    <row r="255" spans="1:1" x14ac:dyDescent="0.35">
      <c r="A255" s="18">
        <v>42427.018078703702</v>
      </c>
    </row>
    <row r="256" spans="1:1" x14ac:dyDescent="0.35">
      <c r="A256" s="18">
        <v>42432.276712962965</v>
      </c>
    </row>
    <row r="257" spans="1:1" x14ac:dyDescent="0.35">
      <c r="A257" s="18">
        <v>42438.779131944444</v>
      </c>
    </row>
    <row r="258" spans="1:1" x14ac:dyDescent="0.35">
      <c r="A258" s="18">
        <v>42438.813449074078</v>
      </c>
    </row>
    <row r="259" spans="1:1" x14ac:dyDescent="0.35">
      <c r="A259" s="18">
        <v>42440.650335648148</v>
      </c>
    </row>
    <row r="260" spans="1:1" x14ac:dyDescent="0.35">
      <c r="A260" s="18">
        <v>42444.268101851849</v>
      </c>
    </row>
    <row r="261" spans="1:1" x14ac:dyDescent="0.35">
      <c r="A261" s="18">
        <v>42449.341678240744</v>
      </c>
    </row>
    <row r="262" spans="1:1" x14ac:dyDescent="0.35">
      <c r="A262" s="18">
        <v>42451.698449074072</v>
      </c>
    </row>
    <row r="263" spans="1:1" x14ac:dyDescent="0.35">
      <c r="A263" s="18">
        <v>42463.866666666669</v>
      </c>
    </row>
    <row r="264" spans="1:1" x14ac:dyDescent="0.35">
      <c r="A264" s="18">
        <v>42464.958912037036</v>
      </c>
    </row>
    <row r="265" spans="1:1" x14ac:dyDescent="0.35">
      <c r="A265" s="18">
        <v>42466.858888888892</v>
      </c>
    </row>
    <row r="266" spans="1:1" x14ac:dyDescent="0.35">
      <c r="A266" s="18">
        <v>42469.951284722221</v>
      </c>
    </row>
    <row r="267" spans="1:1" x14ac:dyDescent="0.35">
      <c r="A267" s="18">
        <v>42474.637824074074</v>
      </c>
    </row>
    <row r="268" spans="1:1" x14ac:dyDescent="0.35">
      <c r="A268" s="18">
        <v>42483.797395833331</v>
      </c>
    </row>
    <row r="269" spans="1:1" x14ac:dyDescent="0.35">
      <c r="A269" s="18">
        <v>42487.825752314813</v>
      </c>
    </row>
    <row r="270" spans="1:1" x14ac:dyDescent="0.35">
      <c r="A270" s="18">
        <v>42489.772326388891</v>
      </c>
    </row>
    <row r="271" spans="1:1" x14ac:dyDescent="0.35">
      <c r="A271" s="18">
        <v>42491.807685185187</v>
      </c>
    </row>
    <row r="272" spans="1:1" x14ac:dyDescent="0.35">
      <c r="A272" s="18">
        <v>42498.008391203701</v>
      </c>
    </row>
    <row r="273" spans="1:1" x14ac:dyDescent="0.35">
      <c r="A273" s="18">
        <v>42507.299328703702</v>
      </c>
    </row>
    <row r="274" spans="1:1" x14ac:dyDescent="0.35">
      <c r="A274" s="18">
        <v>42510.604699074072</v>
      </c>
    </row>
    <row r="275" spans="1:1" x14ac:dyDescent="0.35">
      <c r="A275" s="18">
        <v>42514.434548611112</v>
      </c>
    </row>
    <row r="276" spans="1:1" x14ac:dyDescent="0.35">
      <c r="A276" s="18">
        <v>42515.061805555553</v>
      </c>
    </row>
    <row r="277" spans="1:1" x14ac:dyDescent="0.35">
      <c r="A277" s="18">
        <v>42515.727650462963</v>
      </c>
    </row>
    <row r="278" spans="1:1" x14ac:dyDescent="0.35">
      <c r="A278" s="18">
        <v>42520.235486111109</v>
      </c>
    </row>
    <row r="279" spans="1:1" x14ac:dyDescent="0.35">
      <c r="A279" s="18">
        <v>42522.276724537034</v>
      </c>
    </row>
    <row r="280" spans="1:1" x14ac:dyDescent="0.35">
      <c r="A280" s="18">
        <v>42528.626620370371</v>
      </c>
    </row>
    <row r="281" spans="1:1" x14ac:dyDescent="0.35">
      <c r="A281" s="18">
        <v>42528.987696759257</v>
      </c>
    </row>
    <row r="282" spans="1:1" x14ac:dyDescent="0.35">
      <c r="A282" s="18">
        <v>42530.993032407408</v>
      </c>
    </row>
    <row r="283" spans="1:1" x14ac:dyDescent="0.35">
      <c r="A283" s="18">
        <v>42532.774745370371</v>
      </c>
    </row>
    <row r="284" spans="1:1" x14ac:dyDescent="0.35">
      <c r="A284" s="18">
        <v>42535.492280092592</v>
      </c>
    </row>
    <row r="285" spans="1:1" x14ac:dyDescent="0.35">
      <c r="A285" s="18">
        <v>42541.837511574071</v>
      </c>
    </row>
    <row r="286" spans="1:1" x14ac:dyDescent="0.35">
      <c r="A286" s="18">
        <v>42542.526423611111</v>
      </c>
    </row>
    <row r="287" spans="1:1" x14ac:dyDescent="0.35">
      <c r="A287" s="18">
        <v>42543.665601851855</v>
      </c>
    </row>
    <row r="288" spans="1:1" x14ac:dyDescent="0.35">
      <c r="A288" s="18">
        <v>42549.916712962964</v>
      </c>
    </row>
    <row r="289" spans="1:1" x14ac:dyDescent="0.35">
      <c r="A289" s="18">
        <v>42551.884189814817</v>
      </c>
    </row>
    <row r="290" spans="1:1" x14ac:dyDescent="0.35">
      <c r="A290" s="18">
        <v>42551.928854166668</v>
      </c>
    </row>
    <row r="291" spans="1:1" x14ac:dyDescent="0.35">
      <c r="A291" s="18">
        <v>42556.667245370372</v>
      </c>
    </row>
    <row r="292" spans="1:1" x14ac:dyDescent="0.35">
      <c r="A292" s="18">
        <v>42556.807187500002</v>
      </c>
    </row>
    <row r="293" spans="1:1" x14ac:dyDescent="0.35">
      <c r="A293" s="18">
        <v>42559.064143518517</v>
      </c>
    </row>
    <row r="294" spans="1:1" x14ac:dyDescent="0.35">
      <c r="A294" s="18">
        <v>42561.829421296294</v>
      </c>
    </row>
    <row r="295" spans="1:1" x14ac:dyDescent="0.35">
      <c r="A295" s="18">
        <v>42569.50409722222</v>
      </c>
    </row>
    <row r="296" spans="1:1" x14ac:dyDescent="0.35">
      <c r="A296" s="18">
        <v>42577.607361111113</v>
      </c>
    </row>
    <row r="297" spans="1:1" x14ac:dyDescent="0.35">
      <c r="A297" s="18">
        <v>42579.708437499998</v>
      </c>
    </row>
    <row r="298" spans="1:1" x14ac:dyDescent="0.35">
      <c r="A298" s="18">
        <v>42583.030810185184</v>
      </c>
    </row>
    <row r="299" spans="1:1" x14ac:dyDescent="0.35">
      <c r="A299" s="18">
        <v>42584.666597222225</v>
      </c>
    </row>
    <row r="300" spans="1:1" x14ac:dyDescent="0.35">
      <c r="A300" s="18">
        <v>42585.031782407408</v>
      </c>
    </row>
    <row r="301" spans="1:1" x14ac:dyDescent="0.35">
      <c r="A301" s="18">
        <v>42592.836076388892</v>
      </c>
    </row>
    <row r="302" spans="1:1" x14ac:dyDescent="0.35">
      <c r="A302" s="18">
        <v>42593.431793981479</v>
      </c>
    </row>
    <row r="303" spans="1:1" x14ac:dyDescent="0.35">
      <c r="A303" s="18">
        <v>42594.524756944447</v>
      </c>
    </row>
    <row r="304" spans="1:1" x14ac:dyDescent="0.35">
      <c r="A304" s="18">
        <v>42598.053113425929</v>
      </c>
    </row>
    <row r="305" spans="1:1" x14ac:dyDescent="0.35">
      <c r="A305" s="18">
        <v>42604.669675925928</v>
      </c>
    </row>
    <row r="306" spans="1:1" x14ac:dyDescent="0.35">
      <c r="A306" s="18">
        <v>42611.613564814812</v>
      </c>
    </row>
    <row r="307" spans="1:1" x14ac:dyDescent="0.35">
      <c r="A307" s="18">
        <v>42612.624039351853</v>
      </c>
    </row>
    <row r="308" spans="1:1" x14ac:dyDescent="0.35">
      <c r="A308" s="18">
        <v>42612.642754629633</v>
      </c>
    </row>
    <row r="309" spans="1:1" x14ac:dyDescent="0.35">
      <c r="A309" s="18">
        <v>42615.346817129626</v>
      </c>
    </row>
    <row r="310" spans="1:1" x14ac:dyDescent="0.35">
      <c r="A310" s="18">
        <v>42615.79896990741</v>
      </c>
    </row>
    <row r="311" spans="1:1" x14ac:dyDescent="0.35">
      <c r="A311" s="18">
        <v>42616.049849537034</v>
      </c>
    </row>
    <row r="312" spans="1:1" x14ac:dyDescent="0.35">
      <c r="A312" s="18">
        <v>42626.633703703701</v>
      </c>
    </row>
    <row r="313" spans="1:1" x14ac:dyDescent="0.35">
      <c r="A313" s="18">
        <v>42628.22792824074</v>
      </c>
    </row>
    <row r="314" spans="1:1" x14ac:dyDescent="0.35">
      <c r="A314" s="18">
        <v>42628.690266203703</v>
      </c>
    </row>
    <row r="315" spans="1:1" x14ac:dyDescent="0.35">
      <c r="A315" s="18">
        <v>42669.802303240744</v>
      </c>
    </row>
    <row r="316" spans="1:1" x14ac:dyDescent="0.35">
      <c r="A316" s="18">
        <v>42669.870173611111</v>
      </c>
    </row>
    <row r="317" spans="1:1" x14ac:dyDescent="0.35">
      <c r="A317" s="18">
        <v>42676.583599537036</v>
      </c>
    </row>
    <row r="318" spans="1:1" x14ac:dyDescent="0.35">
      <c r="A318" s="18">
        <v>42678.871331018519</v>
      </c>
    </row>
    <row r="319" spans="1:1" x14ac:dyDescent="0.35">
      <c r="A319" s="18">
        <v>42678.932083333333</v>
      </c>
    </row>
    <row r="320" spans="1:1" x14ac:dyDescent="0.35">
      <c r="A320" s="18">
        <v>42682.677685185183</v>
      </c>
    </row>
    <row r="321" spans="1:1" x14ac:dyDescent="0.35">
      <c r="A321" s="18">
        <v>42689.582349537035</v>
      </c>
    </row>
    <row r="322" spans="1:1" x14ac:dyDescent="0.35">
      <c r="A322" s="18">
        <v>42693.016180555554</v>
      </c>
    </row>
    <row r="323" spans="1:1" x14ac:dyDescent="0.35">
      <c r="A323" s="18">
        <v>42695.624340277776</v>
      </c>
    </row>
    <row r="324" spans="1:1" x14ac:dyDescent="0.35">
      <c r="A324" s="18">
        <v>42697.74927083333</v>
      </c>
    </row>
    <row r="325" spans="1:1" x14ac:dyDescent="0.35">
      <c r="A325" s="18">
        <v>42702.809201388889</v>
      </c>
    </row>
    <row r="326" spans="1:1" x14ac:dyDescent="0.35">
      <c r="A326" s="18">
        <v>42704.086053240739</v>
      </c>
    </row>
    <row r="327" spans="1:1" x14ac:dyDescent="0.35">
      <c r="A327" s="18">
        <v>42705.690347222226</v>
      </c>
    </row>
    <row r="328" spans="1:1" x14ac:dyDescent="0.35">
      <c r="A328" s="18">
        <v>42708.668576388889</v>
      </c>
    </row>
    <row r="329" spans="1:1" x14ac:dyDescent="0.35">
      <c r="A329" s="18">
        <v>42708.842245370368</v>
      </c>
    </row>
    <row r="330" spans="1:1" x14ac:dyDescent="0.35">
      <c r="A330" s="18">
        <v>42709.993981481479</v>
      </c>
    </row>
    <row r="331" spans="1:1" x14ac:dyDescent="0.35">
      <c r="A331" s="18">
        <v>42714.440416666665</v>
      </c>
    </row>
    <row r="332" spans="1:1" x14ac:dyDescent="0.35">
      <c r="A332" s="18">
        <v>42717.121377314812</v>
      </c>
    </row>
    <row r="333" spans="1:1" x14ac:dyDescent="0.35">
      <c r="A333" s="18">
        <v>42720.720057870371</v>
      </c>
    </row>
    <row r="334" spans="1:1" x14ac:dyDescent="0.35">
      <c r="A334" s="18">
        <v>42732.060277777775</v>
      </c>
    </row>
    <row r="335" spans="1:1" x14ac:dyDescent="0.35">
      <c r="A335" s="18">
        <v>42744.903182870374</v>
      </c>
    </row>
    <row r="336" spans="1:1" x14ac:dyDescent="0.35">
      <c r="A336" s="18">
        <v>42747.194502314815</v>
      </c>
    </row>
    <row r="337" spans="1:1" x14ac:dyDescent="0.35">
      <c r="A337" s="18">
        <v>42749.05972222222</v>
      </c>
    </row>
    <row r="338" spans="1:1" x14ac:dyDescent="0.35">
      <c r="A338" s="18">
        <v>42756.018506944441</v>
      </c>
    </row>
    <row r="339" spans="1:1" x14ac:dyDescent="0.35">
      <c r="A339" s="18">
        <v>42759.593310185184</v>
      </c>
    </row>
    <row r="340" spans="1:1" x14ac:dyDescent="0.35">
      <c r="A340" s="18">
        <v>42761.376238425924</v>
      </c>
    </row>
    <row r="341" spans="1:1" x14ac:dyDescent="0.35">
      <c r="A341" s="18">
        <v>42762.962013888886</v>
      </c>
    </row>
    <row r="342" spans="1:1" x14ac:dyDescent="0.35">
      <c r="A342" s="18">
        <v>42763.780671296299</v>
      </c>
    </row>
    <row r="343" spans="1:1" x14ac:dyDescent="0.35">
      <c r="A343" s="18">
        <v>42767.577303240738</v>
      </c>
    </row>
    <row r="344" spans="1:1" x14ac:dyDescent="0.35">
      <c r="A344" s="18">
        <v>42767.688518518517</v>
      </c>
    </row>
    <row r="345" spans="1:1" x14ac:dyDescent="0.35">
      <c r="A345" s="18">
        <v>42774.792071759257</v>
      </c>
    </row>
    <row r="346" spans="1:1" x14ac:dyDescent="0.35">
      <c r="A346" s="18">
        <v>42775.172824074078</v>
      </c>
    </row>
    <row r="347" spans="1:1" x14ac:dyDescent="0.35">
      <c r="A347" s="18">
        <v>42780.709039351852</v>
      </c>
    </row>
    <row r="348" spans="1:1" x14ac:dyDescent="0.35">
      <c r="A348" s="18">
        <v>42786.000023148146</v>
      </c>
    </row>
    <row r="349" spans="1:1" x14ac:dyDescent="0.35">
      <c r="A349" s="18">
        <v>42790.583368055559</v>
      </c>
    </row>
    <row r="350" spans="1:1" x14ac:dyDescent="0.35">
      <c r="A350" s="18">
        <v>42790.895567129628</v>
      </c>
    </row>
    <row r="351" spans="1:1" x14ac:dyDescent="0.35">
      <c r="A351" s="18">
        <v>42795.696145833332</v>
      </c>
    </row>
    <row r="352" spans="1:1" x14ac:dyDescent="0.35">
      <c r="A352" s="12" t="s">
        <v>8221</v>
      </c>
    </row>
    <row r="353" spans="1:1" x14ac:dyDescent="0.35">
      <c r="A353" s="18">
        <v>40043.895462962966</v>
      </c>
    </row>
    <row r="354" spans="1:1" x14ac:dyDescent="0.35">
      <c r="A354" s="18">
        <v>40068.056932870371</v>
      </c>
    </row>
    <row r="355" spans="1:1" x14ac:dyDescent="0.35">
      <c r="A355" s="18">
        <v>40070.901412037034</v>
      </c>
    </row>
    <row r="356" spans="1:1" x14ac:dyDescent="0.35">
      <c r="A356" s="18">
        <v>40088.105393518519</v>
      </c>
    </row>
    <row r="357" spans="1:1" x14ac:dyDescent="0.35">
      <c r="A357" s="18">
        <v>40198.424849537034</v>
      </c>
    </row>
    <row r="358" spans="1:1" x14ac:dyDescent="0.35">
      <c r="A358" s="18">
        <v>40247.886006944442</v>
      </c>
    </row>
    <row r="359" spans="1:1" x14ac:dyDescent="0.35">
      <c r="A359" s="18">
        <v>40291.81150462963</v>
      </c>
    </row>
    <row r="360" spans="1:1" x14ac:dyDescent="0.35">
      <c r="A360" s="18">
        <v>40304.20003472222</v>
      </c>
    </row>
    <row r="361" spans="1:1" x14ac:dyDescent="0.35">
      <c r="A361" s="18">
        <v>40312.915578703702</v>
      </c>
    </row>
    <row r="362" spans="1:1" x14ac:dyDescent="0.35">
      <c r="A362" s="18">
        <v>40332.886712962965</v>
      </c>
    </row>
    <row r="363" spans="1:1" x14ac:dyDescent="0.35">
      <c r="A363" s="18">
        <v>40338.02002314815</v>
      </c>
    </row>
    <row r="364" spans="1:1" x14ac:dyDescent="0.35">
      <c r="A364" s="18">
        <v>40340.801562499997</v>
      </c>
    </row>
    <row r="365" spans="1:1" x14ac:dyDescent="0.35">
      <c r="A365" s="18">
        <v>40355.024953703702</v>
      </c>
    </row>
    <row r="366" spans="1:1" x14ac:dyDescent="0.35">
      <c r="A366" s="18">
        <v>40431.127650462964</v>
      </c>
    </row>
    <row r="367" spans="1:1" x14ac:dyDescent="0.35">
      <c r="A367" s="18">
        <v>40434.853402777779</v>
      </c>
    </row>
    <row r="368" spans="1:1" x14ac:dyDescent="0.35">
      <c r="A368" s="18">
        <v>40436.68408564815</v>
      </c>
    </row>
    <row r="369" spans="1:1" x14ac:dyDescent="0.35">
      <c r="A369" s="18">
        <v>40464.028182870374</v>
      </c>
    </row>
    <row r="370" spans="1:1" x14ac:dyDescent="0.35">
      <c r="A370" s="18">
        <v>40505.232916666668</v>
      </c>
    </row>
    <row r="371" spans="1:1" x14ac:dyDescent="0.35">
      <c r="A371" s="18">
        <v>40507.239884259259</v>
      </c>
    </row>
    <row r="372" spans="1:1" x14ac:dyDescent="0.35">
      <c r="A372" s="18">
        <v>40567.825543981482</v>
      </c>
    </row>
    <row r="373" spans="1:1" x14ac:dyDescent="0.35">
      <c r="A373" s="18">
        <v>40619.097210648149</v>
      </c>
    </row>
    <row r="374" spans="1:1" x14ac:dyDescent="0.35">
      <c r="A374" s="18">
        <v>40646.099097222221</v>
      </c>
    </row>
    <row r="375" spans="1:1" x14ac:dyDescent="0.35">
      <c r="A375" s="18">
        <v>40682.884791666664</v>
      </c>
    </row>
    <row r="376" spans="1:1" x14ac:dyDescent="0.35">
      <c r="A376" s="18">
        <v>40701.195844907408</v>
      </c>
    </row>
    <row r="377" spans="1:1" x14ac:dyDescent="0.35">
      <c r="A377" s="18">
        <v>40703.234386574077</v>
      </c>
    </row>
    <row r="378" spans="1:1" x14ac:dyDescent="0.35">
      <c r="A378" s="18">
        <v>40705.126631944448</v>
      </c>
    </row>
    <row r="379" spans="1:1" x14ac:dyDescent="0.35">
      <c r="A379" s="18">
        <v>40710.731180555558</v>
      </c>
    </row>
    <row r="380" spans="1:1" x14ac:dyDescent="0.35">
      <c r="A380" s="18">
        <v>40736.668032407404</v>
      </c>
    </row>
    <row r="381" spans="1:1" x14ac:dyDescent="0.35">
      <c r="A381" s="18">
        <v>40750.710104166668</v>
      </c>
    </row>
    <row r="382" spans="1:1" x14ac:dyDescent="0.35">
      <c r="A382" s="18">
        <v>40751.753298611111</v>
      </c>
    </row>
    <row r="383" spans="1:1" x14ac:dyDescent="0.35">
      <c r="A383" s="18">
        <v>40752.789710648147</v>
      </c>
    </row>
    <row r="384" spans="1:1" x14ac:dyDescent="0.35">
      <c r="A384" s="18">
        <v>40759.860532407409</v>
      </c>
    </row>
    <row r="385" spans="1:1" x14ac:dyDescent="0.35">
      <c r="A385" s="18">
        <v>40767.192395833335</v>
      </c>
    </row>
    <row r="386" spans="1:1" x14ac:dyDescent="0.35">
      <c r="A386" s="18">
        <v>40795.71334490741</v>
      </c>
    </row>
    <row r="387" spans="1:1" x14ac:dyDescent="0.35">
      <c r="A387" s="18">
        <v>40799.872685185182</v>
      </c>
    </row>
    <row r="388" spans="1:1" x14ac:dyDescent="0.35">
      <c r="A388" s="18">
        <v>40800.6403587963</v>
      </c>
    </row>
    <row r="389" spans="1:1" x14ac:dyDescent="0.35">
      <c r="A389" s="18">
        <v>40802.964594907404</v>
      </c>
    </row>
    <row r="390" spans="1:1" x14ac:dyDescent="0.35">
      <c r="A390" s="18">
        <v>40847.171018518522</v>
      </c>
    </row>
    <row r="391" spans="1:1" x14ac:dyDescent="0.35">
      <c r="A391" s="18">
        <v>40855.765092592592</v>
      </c>
    </row>
    <row r="392" spans="1:1" x14ac:dyDescent="0.35">
      <c r="A392" s="18">
        <v>40858.762141203704</v>
      </c>
    </row>
    <row r="393" spans="1:1" x14ac:dyDescent="0.35">
      <c r="A393" s="18">
        <v>40863.013356481482</v>
      </c>
    </row>
    <row r="394" spans="1:1" x14ac:dyDescent="0.35">
      <c r="A394" s="18">
        <v>40863.060127314813</v>
      </c>
    </row>
    <row r="395" spans="1:1" x14ac:dyDescent="0.35">
      <c r="A395" s="18">
        <v>40877.25099537037</v>
      </c>
    </row>
    <row r="396" spans="1:1" x14ac:dyDescent="0.35">
      <c r="A396" s="18">
        <v>40878.758217592593</v>
      </c>
    </row>
    <row r="397" spans="1:1" x14ac:dyDescent="0.35">
      <c r="A397" s="18">
        <v>40882.481666666667</v>
      </c>
    </row>
    <row r="398" spans="1:1" x14ac:dyDescent="0.35">
      <c r="A398" s="18">
        <v>40883.024178240739</v>
      </c>
    </row>
    <row r="399" spans="1:1" x14ac:dyDescent="0.35">
      <c r="A399" s="18">
        <v>40894.906956018516</v>
      </c>
    </row>
    <row r="400" spans="1:1" x14ac:dyDescent="0.35">
      <c r="A400" s="18">
        <v>40921.117662037039</v>
      </c>
    </row>
    <row r="401" spans="1:1" x14ac:dyDescent="0.35">
      <c r="A401" s="18">
        <v>40927.036979166667</v>
      </c>
    </row>
    <row r="402" spans="1:1" x14ac:dyDescent="0.35">
      <c r="A402" s="18">
        <v>40934.376145833332</v>
      </c>
    </row>
    <row r="403" spans="1:1" x14ac:dyDescent="0.35">
      <c r="A403" s="18">
        <v>40937.679560185185</v>
      </c>
    </row>
    <row r="404" spans="1:1" x14ac:dyDescent="0.35">
      <c r="A404" s="18">
        <v>40938.062476851854</v>
      </c>
    </row>
    <row r="405" spans="1:1" x14ac:dyDescent="0.35">
      <c r="A405" s="18">
        <v>40949.98364583333</v>
      </c>
    </row>
    <row r="406" spans="1:1" x14ac:dyDescent="0.35">
      <c r="A406" s="18">
        <v>40952.636979166666</v>
      </c>
    </row>
    <row r="407" spans="1:1" x14ac:dyDescent="0.35">
      <c r="A407" s="18">
        <v>40956.553530092591</v>
      </c>
    </row>
    <row r="408" spans="1:1" x14ac:dyDescent="0.35">
      <c r="A408" s="18">
        <v>40967.614849537036</v>
      </c>
    </row>
    <row r="409" spans="1:1" x14ac:dyDescent="0.35">
      <c r="A409" s="18">
        <v>40971.002569444441</v>
      </c>
    </row>
    <row r="410" spans="1:1" x14ac:dyDescent="0.35">
      <c r="A410" s="18">
        <v>40973.740451388891</v>
      </c>
    </row>
    <row r="411" spans="1:1" x14ac:dyDescent="0.35">
      <c r="A411" s="18">
        <v>40978.238067129627</v>
      </c>
    </row>
    <row r="412" spans="1:1" x14ac:dyDescent="0.35">
      <c r="A412" s="18">
        <v>40981.802615740744</v>
      </c>
    </row>
    <row r="413" spans="1:1" x14ac:dyDescent="0.35">
      <c r="A413" s="18">
        <v>40987.83488425926</v>
      </c>
    </row>
    <row r="414" spans="1:1" x14ac:dyDescent="0.35">
      <c r="A414" s="18">
        <v>40995.024317129632</v>
      </c>
    </row>
    <row r="415" spans="1:1" x14ac:dyDescent="0.35">
      <c r="A415" s="18">
        <v>41004.139108796298</v>
      </c>
    </row>
    <row r="416" spans="1:1" x14ac:dyDescent="0.35">
      <c r="A416" s="18">
        <v>41005.904120370367</v>
      </c>
    </row>
    <row r="417" spans="1:1" x14ac:dyDescent="0.35">
      <c r="A417" s="18">
        <v>41009.847314814811</v>
      </c>
    </row>
    <row r="418" spans="1:1" x14ac:dyDescent="0.35">
      <c r="A418" s="18">
        <v>41013.822858796295</v>
      </c>
    </row>
    <row r="419" spans="1:1" x14ac:dyDescent="0.35">
      <c r="A419" s="18">
        <v>41018.711863425924</v>
      </c>
    </row>
    <row r="420" spans="1:1" x14ac:dyDescent="0.35">
      <c r="A420" s="18">
        <v>41026.958969907406</v>
      </c>
    </row>
    <row r="421" spans="1:1" x14ac:dyDescent="0.35">
      <c r="A421" s="18">
        <v>41030.292025462964</v>
      </c>
    </row>
    <row r="422" spans="1:1" x14ac:dyDescent="0.35">
      <c r="A422" s="18">
        <v>41030.719756944447</v>
      </c>
    </row>
    <row r="423" spans="1:1" x14ac:dyDescent="0.35">
      <c r="A423" s="18">
        <v>41037.829918981479</v>
      </c>
    </row>
    <row r="424" spans="1:1" x14ac:dyDescent="0.35">
      <c r="A424" s="18">
        <v>41041.167627314811</v>
      </c>
    </row>
    <row r="425" spans="1:1" x14ac:dyDescent="0.35">
      <c r="A425" s="18">
        <v>41044.648113425923</v>
      </c>
    </row>
    <row r="426" spans="1:1" x14ac:dyDescent="0.35">
      <c r="A426" s="18">
        <v>41044.988055555557</v>
      </c>
    </row>
    <row r="427" spans="1:1" x14ac:dyDescent="0.35">
      <c r="A427" s="18">
        <v>41053.200960648152</v>
      </c>
    </row>
    <row r="428" spans="1:1" x14ac:dyDescent="0.35">
      <c r="A428" s="18">
        <v>41078.899826388886</v>
      </c>
    </row>
    <row r="429" spans="1:1" x14ac:dyDescent="0.35">
      <c r="A429" s="18">
        <v>41081.69027777778</v>
      </c>
    </row>
    <row r="430" spans="1:1" x14ac:dyDescent="0.35">
      <c r="A430" s="18">
        <v>41101.906111111108</v>
      </c>
    </row>
    <row r="431" spans="1:1" x14ac:dyDescent="0.35">
      <c r="A431" s="18">
        <v>41113.968576388892</v>
      </c>
    </row>
    <row r="432" spans="1:1" x14ac:dyDescent="0.35">
      <c r="A432" s="18">
        <v>41116.763275462959</v>
      </c>
    </row>
    <row r="433" spans="1:1" x14ac:dyDescent="0.35">
      <c r="A433" s="18">
        <v>41117.900729166664</v>
      </c>
    </row>
    <row r="434" spans="1:1" x14ac:dyDescent="0.35">
      <c r="A434" s="18">
        <v>41124.479722222219</v>
      </c>
    </row>
    <row r="435" spans="1:1" x14ac:dyDescent="0.35">
      <c r="A435" s="18">
        <v>41129.942870370367</v>
      </c>
    </row>
    <row r="436" spans="1:1" x14ac:dyDescent="0.35">
      <c r="A436" s="18">
        <v>41135.679791666669</v>
      </c>
    </row>
    <row r="437" spans="1:1" x14ac:dyDescent="0.35">
      <c r="A437" s="18">
        <v>41136.858055555553</v>
      </c>
    </row>
    <row r="438" spans="1:1" x14ac:dyDescent="0.35">
      <c r="A438" s="18">
        <v>41149.796064814815</v>
      </c>
    </row>
    <row r="439" spans="1:1" x14ac:dyDescent="0.35">
      <c r="A439" s="18">
        <v>41156.958993055552</v>
      </c>
    </row>
    <row r="440" spans="1:1" x14ac:dyDescent="0.35">
      <c r="A440" s="18">
        <v>41156.96334490741</v>
      </c>
    </row>
    <row r="441" spans="1:1" x14ac:dyDescent="0.35">
      <c r="A441" s="18">
        <v>41162.672326388885</v>
      </c>
    </row>
    <row r="442" spans="1:1" x14ac:dyDescent="0.35">
      <c r="A442" s="18">
        <v>41163.011828703704</v>
      </c>
    </row>
    <row r="443" spans="1:1" x14ac:dyDescent="0.35">
      <c r="A443" s="18">
        <v>41179.32104166667</v>
      </c>
    </row>
    <row r="444" spans="1:1" x14ac:dyDescent="0.35">
      <c r="A444" s="18">
        <v>41180.86241898148</v>
      </c>
    </row>
    <row r="445" spans="1:1" x14ac:dyDescent="0.35">
      <c r="A445" s="18">
        <v>41184.167129629626</v>
      </c>
    </row>
    <row r="446" spans="1:1" x14ac:dyDescent="0.35">
      <c r="A446" s="18">
        <v>41194.109340277777</v>
      </c>
    </row>
    <row r="447" spans="1:1" x14ac:dyDescent="0.35">
      <c r="A447" s="18">
        <v>41194.579027777778</v>
      </c>
    </row>
    <row r="448" spans="1:1" x14ac:dyDescent="0.35">
      <c r="A448" s="18">
        <v>41198.611712962964</v>
      </c>
    </row>
    <row r="449" spans="1:1" x14ac:dyDescent="0.35">
      <c r="A449" s="18">
        <v>41211.688750000001</v>
      </c>
    </row>
    <row r="450" spans="1:1" x14ac:dyDescent="0.35">
      <c r="A450" s="18">
        <v>41218.391446759262</v>
      </c>
    </row>
    <row r="451" spans="1:1" x14ac:dyDescent="0.35">
      <c r="A451" s="18">
        <v>41220.933125000003</v>
      </c>
    </row>
    <row r="452" spans="1:1" x14ac:dyDescent="0.35">
      <c r="A452" s="18">
        <v>41227.641724537039</v>
      </c>
    </row>
    <row r="453" spans="1:1" x14ac:dyDescent="0.35">
      <c r="A453" s="18">
        <v>41230.773113425923</v>
      </c>
    </row>
    <row r="454" spans="1:1" x14ac:dyDescent="0.35">
      <c r="A454" s="18">
        <v>41243.197592592594</v>
      </c>
    </row>
    <row r="455" spans="1:1" x14ac:dyDescent="0.35">
      <c r="A455" s="18">
        <v>41247.063576388886</v>
      </c>
    </row>
    <row r="456" spans="1:1" x14ac:dyDescent="0.35">
      <c r="A456" s="18">
        <v>41250.025902777779</v>
      </c>
    </row>
    <row r="457" spans="1:1" x14ac:dyDescent="0.35">
      <c r="A457" s="18">
        <v>41255.833611111113</v>
      </c>
    </row>
    <row r="458" spans="1:1" x14ac:dyDescent="0.35">
      <c r="A458" s="18">
        <v>41257.531712962962</v>
      </c>
    </row>
    <row r="459" spans="1:1" x14ac:dyDescent="0.35">
      <c r="A459" s="18">
        <v>41264.853865740741</v>
      </c>
    </row>
    <row r="460" spans="1:1" x14ac:dyDescent="0.35">
      <c r="A460" s="18">
        <v>41276.496840277781</v>
      </c>
    </row>
    <row r="461" spans="1:1" x14ac:dyDescent="0.35">
      <c r="A461" s="18">
        <v>41288.942928240744</v>
      </c>
    </row>
    <row r="462" spans="1:1" x14ac:dyDescent="0.35">
      <c r="A462" s="18">
        <v>41289.999641203707</v>
      </c>
    </row>
    <row r="463" spans="1:1" x14ac:dyDescent="0.35">
      <c r="A463" s="18">
        <v>41310.969270833331</v>
      </c>
    </row>
    <row r="464" spans="1:1" x14ac:dyDescent="0.35">
      <c r="A464" s="18">
        <v>41311.126481481479</v>
      </c>
    </row>
    <row r="465" spans="1:1" x14ac:dyDescent="0.35">
      <c r="A465" s="18">
        <v>41331.555127314816</v>
      </c>
    </row>
    <row r="466" spans="1:1" x14ac:dyDescent="0.35">
      <c r="A466" s="18">
        <v>41340.303032407406</v>
      </c>
    </row>
    <row r="467" spans="1:1" x14ac:dyDescent="0.35">
      <c r="A467" s="18">
        <v>41342.845567129632</v>
      </c>
    </row>
    <row r="468" spans="1:1" x14ac:dyDescent="0.35">
      <c r="A468" s="18">
        <v>41361.886469907404</v>
      </c>
    </row>
    <row r="469" spans="1:1" x14ac:dyDescent="0.35">
      <c r="A469" s="18">
        <v>41365.904594907406</v>
      </c>
    </row>
    <row r="470" spans="1:1" x14ac:dyDescent="0.35">
      <c r="A470" s="18">
        <v>41368.583726851852</v>
      </c>
    </row>
    <row r="471" spans="1:1" x14ac:dyDescent="0.35">
      <c r="A471" s="18">
        <v>41373.579675925925</v>
      </c>
    </row>
    <row r="472" spans="1:1" x14ac:dyDescent="0.35">
      <c r="A472" s="18">
        <v>41378.69976851852</v>
      </c>
    </row>
    <row r="473" spans="1:1" x14ac:dyDescent="0.35">
      <c r="A473" s="18">
        <v>41381.50577546296</v>
      </c>
    </row>
    <row r="474" spans="1:1" x14ac:dyDescent="0.35">
      <c r="A474" s="18">
        <v>41400.92627314815</v>
      </c>
    </row>
    <row r="475" spans="1:1" x14ac:dyDescent="0.35">
      <c r="A475" s="18">
        <v>41407.84684027778</v>
      </c>
    </row>
    <row r="476" spans="1:1" x14ac:dyDescent="0.35">
      <c r="A476" s="18">
        <v>41410.703993055555</v>
      </c>
    </row>
    <row r="477" spans="1:1" x14ac:dyDescent="0.35">
      <c r="A477" s="18">
        <v>41411.866608796299</v>
      </c>
    </row>
    <row r="478" spans="1:1" x14ac:dyDescent="0.35">
      <c r="A478" s="18">
        <v>41415.461319444446</v>
      </c>
    </row>
    <row r="479" spans="1:1" x14ac:dyDescent="0.35">
      <c r="A479" s="18">
        <v>41416.763171296298</v>
      </c>
    </row>
    <row r="480" spans="1:1" x14ac:dyDescent="0.35">
      <c r="A480" s="18">
        <v>41417.228043981479</v>
      </c>
    </row>
    <row r="481" spans="1:1" x14ac:dyDescent="0.35">
      <c r="A481" s="18">
        <v>41444.64261574074</v>
      </c>
    </row>
    <row r="482" spans="1:1" x14ac:dyDescent="0.35">
      <c r="A482" s="18">
        <v>41445.962754629632</v>
      </c>
    </row>
    <row r="483" spans="1:1" x14ac:dyDescent="0.35">
      <c r="A483" s="18">
        <v>41456.36241898148</v>
      </c>
    </row>
    <row r="484" spans="1:1" x14ac:dyDescent="0.35">
      <c r="A484" s="18">
        <v>41456.981215277781</v>
      </c>
    </row>
    <row r="485" spans="1:1" x14ac:dyDescent="0.35">
      <c r="A485" s="18">
        <v>41465.500173611108</v>
      </c>
    </row>
    <row r="486" spans="1:1" x14ac:dyDescent="0.35">
      <c r="A486" s="18">
        <v>41466.552314814813</v>
      </c>
    </row>
    <row r="487" spans="1:1" x14ac:dyDescent="0.35">
      <c r="A487" s="18">
        <v>41471.446851851855</v>
      </c>
    </row>
    <row r="488" spans="1:1" x14ac:dyDescent="0.35">
      <c r="A488" s="18">
        <v>41486.537268518521</v>
      </c>
    </row>
    <row r="489" spans="1:1" x14ac:dyDescent="0.35">
      <c r="A489" s="18">
        <v>41488.022256944445</v>
      </c>
    </row>
    <row r="490" spans="1:1" x14ac:dyDescent="0.35">
      <c r="A490" s="18">
        <v>41488.85423611111</v>
      </c>
    </row>
    <row r="491" spans="1:1" x14ac:dyDescent="0.35">
      <c r="A491" s="18">
        <v>41499.546759259261</v>
      </c>
    </row>
    <row r="492" spans="1:1" x14ac:dyDescent="0.35">
      <c r="A492" s="18">
        <v>41500.747453703705</v>
      </c>
    </row>
    <row r="493" spans="1:1" x14ac:dyDescent="0.35">
      <c r="A493" s="18">
        <v>41513.107256944444</v>
      </c>
    </row>
    <row r="494" spans="1:1" x14ac:dyDescent="0.35">
      <c r="A494" s="18">
        <v>41520.561041666668</v>
      </c>
    </row>
    <row r="495" spans="1:1" x14ac:dyDescent="0.35">
      <c r="A495" s="18">
        <v>41526.345914351848</v>
      </c>
    </row>
    <row r="496" spans="1:1" x14ac:dyDescent="0.35">
      <c r="A496" s="18">
        <v>41534.568113425928</v>
      </c>
    </row>
    <row r="497" spans="1:1" x14ac:dyDescent="0.35">
      <c r="A497" s="18">
        <v>41536.509097222224</v>
      </c>
    </row>
    <row r="498" spans="1:1" x14ac:dyDescent="0.35">
      <c r="A498" s="18">
        <v>41537.869143518517</v>
      </c>
    </row>
    <row r="499" spans="1:1" x14ac:dyDescent="0.35">
      <c r="A499" s="18">
        <v>41541.106921296298</v>
      </c>
    </row>
    <row r="500" spans="1:1" x14ac:dyDescent="0.35">
      <c r="A500" s="18">
        <v>41547.694456018522</v>
      </c>
    </row>
    <row r="501" spans="1:1" x14ac:dyDescent="0.35">
      <c r="A501" s="18">
        <v>41550.793935185182</v>
      </c>
    </row>
    <row r="502" spans="1:1" x14ac:dyDescent="0.35">
      <c r="A502" s="18">
        <v>41550.922974537039</v>
      </c>
    </row>
    <row r="503" spans="1:1" x14ac:dyDescent="0.35">
      <c r="A503" s="18">
        <v>41551.798113425924</v>
      </c>
    </row>
    <row r="504" spans="1:1" x14ac:dyDescent="0.35">
      <c r="A504" s="18">
        <v>41557.013182870367</v>
      </c>
    </row>
    <row r="505" spans="1:1" x14ac:dyDescent="0.35">
      <c r="A505" s="18">
        <v>41559.5549537037</v>
      </c>
    </row>
    <row r="506" spans="1:1" x14ac:dyDescent="0.35">
      <c r="A506" s="18">
        <v>41562.671550925923</v>
      </c>
    </row>
    <row r="507" spans="1:1" x14ac:dyDescent="0.35">
      <c r="A507" s="18">
        <v>41563.485509259262</v>
      </c>
    </row>
    <row r="508" spans="1:1" x14ac:dyDescent="0.35">
      <c r="A508" s="18">
        <v>41569.698831018519</v>
      </c>
    </row>
    <row r="509" spans="1:1" x14ac:dyDescent="0.35">
      <c r="A509" s="18">
        <v>41570.482789351852</v>
      </c>
    </row>
    <row r="510" spans="1:1" x14ac:dyDescent="0.35">
      <c r="A510" s="18">
        <v>41572.229849537034</v>
      </c>
    </row>
    <row r="511" spans="1:1" x14ac:dyDescent="0.35">
      <c r="A511" s="18">
        <v>41575.237430555557</v>
      </c>
    </row>
    <row r="512" spans="1:1" x14ac:dyDescent="0.35">
      <c r="A512" s="18">
        <v>41575.880914351852</v>
      </c>
    </row>
    <row r="513" spans="1:1" x14ac:dyDescent="0.35">
      <c r="A513" s="18">
        <v>41576.834513888891</v>
      </c>
    </row>
    <row r="514" spans="1:1" x14ac:dyDescent="0.35">
      <c r="A514" s="18">
        <v>41577.045428240737</v>
      </c>
    </row>
    <row r="515" spans="1:1" x14ac:dyDescent="0.35">
      <c r="A515" s="18">
        <v>41577.561284722222</v>
      </c>
    </row>
    <row r="516" spans="1:1" x14ac:dyDescent="0.35">
      <c r="A516" s="18">
        <v>41594.207060185188</v>
      </c>
    </row>
    <row r="517" spans="1:1" x14ac:dyDescent="0.35">
      <c r="A517" s="18">
        <v>41597.788888888892</v>
      </c>
    </row>
    <row r="518" spans="1:1" x14ac:dyDescent="0.35">
      <c r="A518" s="18">
        <v>41599.855682870373</v>
      </c>
    </row>
    <row r="519" spans="1:1" x14ac:dyDescent="0.35">
      <c r="A519" s="18">
        <v>41604.996458333335</v>
      </c>
    </row>
    <row r="520" spans="1:1" x14ac:dyDescent="0.35">
      <c r="A520" s="18">
        <v>41605.167696759258</v>
      </c>
    </row>
    <row r="521" spans="1:1" x14ac:dyDescent="0.35">
      <c r="A521" s="18">
        <v>41613.172974537039</v>
      </c>
    </row>
    <row r="522" spans="1:1" x14ac:dyDescent="0.35">
      <c r="A522" s="18">
        <v>41614.563194444447</v>
      </c>
    </row>
    <row r="523" spans="1:1" x14ac:dyDescent="0.35">
      <c r="A523" s="18">
        <v>41616.027754629627</v>
      </c>
    </row>
    <row r="524" spans="1:1" x14ac:dyDescent="0.35">
      <c r="A524" s="18">
        <v>41620.90047453704</v>
      </c>
    </row>
    <row r="525" spans="1:1" x14ac:dyDescent="0.35">
      <c r="A525" s="18">
        <v>41620.93141203704</v>
      </c>
    </row>
    <row r="526" spans="1:1" x14ac:dyDescent="0.35">
      <c r="A526" s="18">
        <v>41634.715173611112</v>
      </c>
    </row>
    <row r="527" spans="1:1" x14ac:dyDescent="0.35">
      <c r="A527" s="18">
        <v>41642.005150462966</v>
      </c>
    </row>
    <row r="528" spans="1:1" x14ac:dyDescent="0.35">
      <c r="A528" s="18">
        <v>41642.751458333332</v>
      </c>
    </row>
    <row r="529" spans="1:1" x14ac:dyDescent="0.35">
      <c r="A529" s="18">
        <v>41643.487175925926</v>
      </c>
    </row>
    <row r="530" spans="1:1" x14ac:dyDescent="0.35">
      <c r="A530" s="18">
        <v>41645.832141203704</v>
      </c>
    </row>
    <row r="531" spans="1:1" x14ac:dyDescent="0.35">
      <c r="A531" s="18">
        <v>41647.632256944446</v>
      </c>
    </row>
    <row r="532" spans="1:1" x14ac:dyDescent="0.35">
      <c r="A532" s="18">
        <v>41650.015057870369</v>
      </c>
    </row>
    <row r="533" spans="1:1" x14ac:dyDescent="0.35">
      <c r="A533" s="18">
        <v>41654.946759259263</v>
      </c>
    </row>
    <row r="534" spans="1:1" x14ac:dyDescent="0.35">
      <c r="A534" s="18">
        <v>41660.792557870373</v>
      </c>
    </row>
    <row r="535" spans="1:1" x14ac:dyDescent="0.35">
      <c r="A535" s="18">
        <v>41661.381041666667</v>
      </c>
    </row>
    <row r="536" spans="1:1" x14ac:dyDescent="0.35">
      <c r="A536" s="18">
        <v>41663.780300925922</v>
      </c>
    </row>
    <row r="537" spans="1:1" x14ac:dyDescent="0.35">
      <c r="A537" s="18">
        <v>41680.359976851854</v>
      </c>
    </row>
    <row r="538" spans="1:1" x14ac:dyDescent="0.35">
      <c r="A538" s="18">
        <v>41681.189699074072</v>
      </c>
    </row>
    <row r="539" spans="1:1" x14ac:dyDescent="0.35">
      <c r="A539" s="18">
        <v>41682.23646990741</v>
      </c>
    </row>
    <row r="540" spans="1:1" x14ac:dyDescent="0.35">
      <c r="A540" s="18">
        <v>41683.832280092596</v>
      </c>
    </row>
    <row r="541" spans="1:1" x14ac:dyDescent="0.35">
      <c r="A541" s="18">
        <v>41686.705208333333</v>
      </c>
    </row>
    <row r="542" spans="1:1" x14ac:dyDescent="0.35">
      <c r="A542" s="18">
        <v>41692.135729166665</v>
      </c>
    </row>
    <row r="543" spans="1:1" x14ac:dyDescent="0.35">
      <c r="A543" s="18">
        <v>41703.721979166665</v>
      </c>
    </row>
    <row r="544" spans="1:1" x14ac:dyDescent="0.35">
      <c r="A544" s="18">
        <v>41704.16642361111</v>
      </c>
    </row>
    <row r="545" spans="1:1" x14ac:dyDescent="0.35">
      <c r="A545" s="18">
        <v>41711.169085648151</v>
      </c>
    </row>
    <row r="546" spans="1:1" x14ac:dyDescent="0.35">
      <c r="A546" s="18">
        <v>41712.762673611112</v>
      </c>
    </row>
    <row r="547" spans="1:1" x14ac:dyDescent="0.35">
      <c r="A547" s="18">
        <v>41718.5237037037</v>
      </c>
    </row>
    <row r="548" spans="1:1" x14ac:dyDescent="0.35">
      <c r="A548" s="18">
        <v>41722.792407407411</v>
      </c>
    </row>
    <row r="549" spans="1:1" x14ac:dyDescent="0.35">
      <c r="A549" s="18">
        <v>41723.799386574072</v>
      </c>
    </row>
    <row r="550" spans="1:1" x14ac:dyDescent="0.35">
      <c r="A550" s="18">
        <v>41723.9533912037</v>
      </c>
    </row>
    <row r="551" spans="1:1" x14ac:dyDescent="0.35">
      <c r="A551" s="18">
        <v>41729.702314814815</v>
      </c>
    </row>
    <row r="552" spans="1:1" x14ac:dyDescent="0.35">
      <c r="A552" s="18">
        <v>41733.716435185182</v>
      </c>
    </row>
    <row r="553" spans="1:1" x14ac:dyDescent="0.35">
      <c r="A553" s="18">
        <v>41733.737083333333</v>
      </c>
    </row>
    <row r="554" spans="1:1" x14ac:dyDescent="0.35">
      <c r="A554" s="18">
        <v>41740.138113425928</v>
      </c>
    </row>
    <row r="555" spans="1:1" x14ac:dyDescent="0.35">
      <c r="A555" s="18">
        <v>41740.493657407409</v>
      </c>
    </row>
    <row r="556" spans="1:1" x14ac:dyDescent="0.35">
      <c r="A556" s="18">
        <v>41745.826273148145</v>
      </c>
    </row>
    <row r="557" spans="1:1" x14ac:dyDescent="0.35">
      <c r="A557" s="18">
        <v>41745.891319444447</v>
      </c>
    </row>
    <row r="558" spans="1:1" x14ac:dyDescent="0.35">
      <c r="A558" s="18">
        <v>41746.189409722225</v>
      </c>
    </row>
    <row r="559" spans="1:1" x14ac:dyDescent="0.35">
      <c r="A559" s="18">
        <v>41747.86986111111</v>
      </c>
    </row>
    <row r="560" spans="1:1" x14ac:dyDescent="0.35">
      <c r="A560" s="18">
        <v>41747.887060185189</v>
      </c>
    </row>
    <row r="561" spans="1:1" x14ac:dyDescent="0.35">
      <c r="A561" s="18">
        <v>41753.758043981485</v>
      </c>
    </row>
    <row r="562" spans="1:1" x14ac:dyDescent="0.35">
      <c r="A562" s="18">
        <v>41755.476724537039</v>
      </c>
    </row>
    <row r="563" spans="1:1" x14ac:dyDescent="0.35">
      <c r="A563" s="18">
        <v>41757.975011574075</v>
      </c>
    </row>
    <row r="564" spans="1:1" x14ac:dyDescent="0.35">
      <c r="A564" s="18">
        <v>41759.542534722219</v>
      </c>
    </row>
    <row r="565" spans="1:1" x14ac:dyDescent="0.35">
      <c r="A565" s="18">
        <v>41760.10974537037</v>
      </c>
    </row>
    <row r="566" spans="1:1" x14ac:dyDescent="0.35">
      <c r="A566" s="18">
        <v>41760.909039351849</v>
      </c>
    </row>
    <row r="567" spans="1:1" x14ac:dyDescent="0.35">
      <c r="A567" s="18">
        <v>41761.810150462959</v>
      </c>
    </row>
    <row r="568" spans="1:1" x14ac:dyDescent="0.35">
      <c r="A568" s="18">
        <v>41761.94258101852</v>
      </c>
    </row>
    <row r="569" spans="1:1" x14ac:dyDescent="0.35">
      <c r="A569" s="18">
        <v>41765.92465277778</v>
      </c>
    </row>
    <row r="570" spans="1:1" x14ac:dyDescent="0.35">
      <c r="A570" s="18">
        <v>41765.938657407409</v>
      </c>
    </row>
    <row r="571" spans="1:1" x14ac:dyDescent="0.35">
      <c r="A571" s="18">
        <v>41766.072500000002</v>
      </c>
    </row>
    <row r="572" spans="1:1" x14ac:dyDescent="0.35">
      <c r="A572" s="18">
        <v>41766.617291666669</v>
      </c>
    </row>
    <row r="573" spans="1:1" x14ac:dyDescent="0.35">
      <c r="A573" s="18">
        <v>41766.692037037035</v>
      </c>
    </row>
    <row r="574" spans="1:1" x14ac:dyDescent="0.35">
      <c r="A574" s="18">
        <v>41766.718009259261</v>
      </c>
    </row>
    <row r="575" spans="1:1" x14ac:dyDescent="0.35">
      <c r="A575" s="18">
        <v>41767.587094907409</v>
      </c>
    </row>
    <row r="576" spans="1:1" x14ac:dyDescent="0.35">
      <c r="A576" s="18">
        <v>41771.40996527778</v>
      </c>
    </row>
    <row r="577" spans="1:1" x14ac:dyDescent="0.35">
      <c r="A577" s="18">
        <v>41772.797280092593</v>
      </c>
    </row>
    <row r="578" spans="1:1" x14ac:dyDescent="0.35">
      <c r="A578" s="18">
        <v>41773.008738425924</v>
      </c>
    </row>
    <row r="579" spans="1:1" x14ac:dyDescent="0.35">
      <c r="A579" s="18">
        <v>41773.294560185182</v>
      </c>
    </row>
    <row r="580" spans="1:1" x14ac:dyDescent="0.35">
      <c r="A580" s="18">
        <v>41774.651203703703</v>
      </c>
    </row>
    <row r="581" spans="1:1" x14ac:dyDescent="0.35">
      <c r="A581" s="18">
        <v>41775.713969907411</v>
      </c>
    </row>
    <row r="582" spans="1:1" x14ac:dyDescent="0.35">
      <c r="A582" s="18">
        <v>41776.284780092596</v>
      </c>
    </row>
    <row r="583" spans="1:1" x14ac:dyDescent="0.35">
      <c r="A583" s="18">
        <v>41778.766724537039</v>
      </c>
    </row>
    <row r="584" spans="1:1" x14ac:dyDescent="0.35">
      <c r="A584" s="18">
        <v>41779.045937499999</v>
      </c>
    </row>
    <row r="585" spans="1:1" x14ac:dyDescent="0.35">
      <c r="A585" s="18">
        <v>41779.648506944446</v>
      </c>
    </row>
    <row r="586" spans="1:1" x14ac:dyDescent="0.35">
      <c r="A586" s="18">
        <v>41779.649317129632</v>
      </c>
    </row>
    <row r="587" spans="1:1" x14ac:dyDescent="0.35">
      <c r="A587" s="18">
        <v>41779.657870370371</v>
      </c>
    </row>
    <row r="588" spans="1:1" x14ac:dyDescent="0.35">
      <c r="A588" s="18">
        <v>41779.695092592592</v>
      </c>
    </row>
    <row r="589" spans="1:1" x14ac:dyDescent="0.35">
      <c r="A589" s="18">
        <v>41780.050092592595</v>
      </c>
    </row>
    <row r="590" spans="1:1" x14ac:dyDescent="0.35">
      <c r="A590" s="18">
        <v>41780.785729166666</v>
      </c>
    </row>
    <row r="591" spans="1:1" x14ac:dyDescent="0.35">
      <c r="A591" s="18">
        <v>41781.045173611114</v>
      </c>
    </row>
    <row r="592" spans="1:1" x14ac:dyDescent="0.35">
      <c r="A592" s="18">
        <v>41781.806875000002</v>
      </c>
    </row>
    <row r="593" spans="1:1" x14ac:dyDescent="0.35">
      <c r="A593" s="18">
        <v>41784.789687500001</v>
      </c>
    </row>
    <row r="594" spans="1:1" x14ac:dyDescent="0.35">
      <c r="A594" s="18">
        <v>41784.952488425923</v>
      </c>
    </row>
    <row r="595" spans="1:1" x14ac:dyDescent="0.35">
      <c r="A595" s="18">
        <v>41786.959745370368</v>
      </c>
    </row>
    <row r="596" spans="1:1" x14ac:dyDescent="0.35">
      <c r="A596" s="18">
        <v>41787.681527777779</v>
      </c>
    </row>
    <row r="597" spans="1:1" x14ac:dyDescent="0.35">
      <c r="A597" s="18">
        <v>41787.898240740738</v>
      </c>
    </row>
    <row r="598" spans="1:1" x14ac:dyDescent="0.35">
      <c r="A598" s="18">
        <v>41788.919722222221</v>
      </c>
    </row>
    <row r="599" spans="1:1" x14ac:dyDescent="0.35">
      <c r="A599" s="18">
        <v>41789.893599537034</v>
      </c>
    </row>
    <row r="600" spans="1:1" x14ac:dyDescent="0.35">
      <c r="A600" s="18">
        <v>41791.057314814818</v>
      </c>
    </row>
    <row r="601" spans="1:1" x14ac:dyDescent="0.35">
      <c r="A601" s="18">
        <v>41792.214467592596</v>
      </c>
    </row>
    <row r="602" spans="1:1" x14ac:dyDescent="0.35">
      <c r="A602" s="18">
        <v>41792.687442129631</v>
      </c>
    </row>
    <row r="603" spans="1:1" x14ac:dyDescent="0.35">
      <c r="A603" s="18">
        <v>41793.029432870368</v>
      </c>
    </row>
    <row r="604" spans="1:1" x14ac:dyDescent="0.35">
      <c r="A604" s="18">
        <v>41793.191874999997</v>
      </c>
    </row>
    <row r="605" spans="1:1" x14ac:dyDescent="0.35">
      <c r="A605" s="18">
        <v>41793.659525462965</v>
      </c>
    </row>
    <row r="606" spans="1:1" x14ac:dyDescent="0.35">
      <c r="A606" s="18">
        <v>41793.710231481484</v>
      </c>
    </row>
    <row r="607" spans="1:1" x14ac:dyDescent="0.35">
      <c r="A607" s="18">
        <v>41793.814259259256</v>
      </c>
    </row>
    <row r="608" spans="1:1" x14ac:dyDescent="0.35">
      <c r="A608" s="18">
        <v>41795.598923611113</v>
      </c>
    </row>
    <row r="609" spans="1:1" x14ac:dyDescent="0.35">
      <c r="A609" s="18">
        <v>41795.963333333333</v>
      </c>
    </row>
    <row r="610" spans="1:1" x14ac:dyDescent="0.35">
      <c r="A610" s="18">
        <v>41796.531701388885</v>
      </c>
    </row>
    <row r="611" spans="1:1" x14ac:dyDescent="0.35">
      <c r="A611" s="18">
        <v>41799.259039351855</v>
      </c>
    </row>
    <row r="612" spans="1:1" x14ac:dyDescent="0.35">
      <c r="A612" s="18">
        <v>41799.725289351853</v>
      </c>
    </row>
    <row r="613" spans="1:1" x14ac:dyDescent="0.35">
      <c r="A613" s="18">
        <v>41799.830613425926</v>
      </c>
    </row>
    <row r="614" spans="1:1" x14ac:dyDescent="0.35">
      <c r="A614" s="18">
        <v>41800.819571759261</v>
      </c>
    </row>
    <row r="615" spans="1:1" x14ac:dyDescent="0.35">
      <c r="A615" s="18">
        <v>41801.120069444441</v>
      </c>
    </row>
    <row r="616" spans="1:1" x14ac:dyDescent="0.35">
      <c r="A616" s="18">
        <v>41801.711550925924</v>
      </c>
    </row>
    <row r="617" spans="1:1" x14ac:dyDescent="0.35">
      <c r="A617" s="18">
        <v>41802.94363425926</v>
      </c>
    </row>
    <row r="618" spans="1:1" x14ac:dyDescent="0.35">
      <c r="A618" s="18">
        <v>41803.116053240738</v>
      </c>
    </row>
    <row r="619" spans="1:1" x14ac:dyDescent="0.35">
      <c r="A619" s="18">
        <v>41804.937083333331</v>
      </c>
    </row>
    <row r="620" spans="1:1" x14ac:dyDescent="0.35">
      <c r="A620" s="18">
        <v>41805.895254629628</v>
      </c>
    </row>
    <row r="621" spans="1:1" x14ac:dyDescent="0.35">
      <c r="A621" s="18">
        <v>41807.118495370371</v>
      </c>
    </row>
    <row r="622" spans="1:1" x14ac:dyDescent="0.35">
      <c r="A622" s="18">
        <v>41809.155138888891</v>
      </c>
    </row>
    <row r="623" spans="1:1" x14ac:dyDescent="0.35">
      <c r="A623" s="18">
        <v>41809.389930555553</v>
      </c>
    </row>
    <row r="624" spans="1:1" x14ac:dyDescent="0.35">
      <c r="A624" s="18">
        <v>41809.473275462966</v>
      </c>
    </row>
    <row r="625" spans="1:1" x14ac:dyDescent="0.35">
      <c r="A625" s="18">
        <v>41809.754016203704</v>
      </c>
    </row>
    <row r="626" spans="1:1" x14ac:dyDescent="0.35">
      <c r="A626" s="18">
        <v>41811.536180555559</v>
      </c>
    </row>
    <row r="627" spans="1:1" x14ac:dyDescent="0.35">
      <c r="A627" s="18">
        <v>41811.555462962962</v>
      </c>
    </row>
    <row r="628" spans="1:1" x14ac:dyDescent="0.35">
      <c r="A628" s="18">
        <v>41812.77443287037</v>
      </c>
    </row>
    <row r="629" spans="1:1" x14ac:dyDescent="0.35">
      <c r="A629" s="18">
        <v>41813.662962962961</v>
      </c>
    </row>
    <row r="630" spans="1:1" x14ac:dyDescent="0.35">
      <c r="A630" s="18">
        <v>41813.861388888887</v>
      </c>
    </row>
    <row r="631" spans="1:1" x14ac:dyDescent="0.35">
      <c r="A631" s="18">
        <v>41813.938715277778</v>
      </c>
    </row>
    <row r="632" spans="1:1" x14ac:dyDescent="0.35">
      <c r="A632" s="18">
        <v>41815.927106481482</v>
      </c>
    </row>
    <row r="633" spans="1:1" x14ac:dyDescent="0.35">
      <c r="A633" s="18">
        <v>41816.950370370374</v>
      </c>
    </row>
    <row r="634" spans="1:1" x14ac:dyDescent="0.35">
      <c r="A634" s="18">
        <v>41817.866435185184</v>
      </c>
    </row>
    <row r="635" spans="1:1" x14ac:dyDescent="0.35">
      <c r="A635" s="18">
        <v>41820.752268518518</v>
      </c>
    </row>
    <row r="636" spans="1:1" x14ac:dyDescent="0.35">
      <c r="A636" s="18">
        <v>41820.870821759258</v>
      </c>
    </row>
    <row r="637" spans="1:1" x14ac:dyDescent="0.35">
      <c r="A637" s="18">
        <v>41820.914641203701</v>
      </c>
    </row>
    <row r="638" spans="1:1" x14ac:dyDescent="0.35">
      <c r="A638" s="18">
        <v>41821.020601851851</v>
      </c>
    </row>
    <row r="639" spans="1:1" x14ac:dyDescent="0.35">
      <c r="A639" s="18">
        <v>41821.407187500001</v>
      </c>
    </row>
    <row r="640" spans="1:1" x14ac:dyDescent="0.35">
      <c r="A640" s="18">
        <v>41824.658379629633</v>
      </c>
    </row>
    <row r="641" spans="1:1" x14ac:dyDescent="0.35">
      <c r="A641" s="18">
        <v>41825.055231481485</v>
      </c>
    </row>
    <row r="642" spans="1:1" x14ac:dyDescent="0.35">
      <c r="A642" s="18">
        <v>41825.485868055555</v>
      </c>
    </row>
    <row r="643" spans="1:1" x14ac:dyDescent="0.35">
      <c r="A643" s="18">
        <v>41825.791226851848</v>
      </c>
    </row>
    <row r="644" spans="1:1" x14ac:dyDescent="0.35">
      <c r="A644" s="18">
        <v>41826.61954861111</v>
      </c>
    </row>
    <row r="645" spans="1:1" x14ac:dyDescent="0.35">
      <c r="A645" s="18">
        <v>41827.989861111113</v>
      </c>
    </row>
    <row r="646" spans="1:1" x14ac:dyDescent="0.35">
      <c r="A646" s="18">
        <v>41828.649502314816</v>
      </c>
    </row>
    <row r="647" spans="1:1" x14ac:dyDescent="0.35">
      <c r="A647" s="18">
        <v>41828.664456018516</v>
      </c>
    </row>
    <row r="648" spans="1:1" x14ac:dyDescent="0.35">
      <c r="A648" s="18">
        <v>41828.789942129632</v>
      </c>
    </row>
    <row r="649" spans="1:1" x14ac:dyDescent="0.35">
      <c r="A649" s="18">
        <v>41828.922905092593</v>
      </c>
    </row>
    <row r="650" spans="1:1" x14ac:dyDescent="0.35">
      <c r="A650" s="18">
        <v>41828.967916666668</v>
      </c>
    </row>
    <row r="651" spans="1:1" x14ac:dyDescent="0.35">
      <c r="A651" s="18">
        <v>41829.325497685182</v>
      </c>
    </row>
    <row r="652" spans="1:1" x14ac:dyDescent="0.35">
      <c r="A652" s="18">
        <v>41829.73715277778</v>
      </c>
    </row>
    <row r="653" spans="1:1" x14ac:dyDescent="0.35">
      <c r="A653" s="18">
        <v>41829.889027777775</v>
      </c>
    </row>
    <row r="654" spans="1:1" x14ac:dyDescent="0.35">
      <c r="A654" s="18">
        <v>41829.896562499998</v>
      </c>
    </row>
    <row r="655" spans="1:1" x14ac:dyDescent="0.35">
      <c r="A655" s="18">
        <v>41829.912083333336</v>
      </c>
    </row>
    <row r="656" spans="1:1" x14ac:dyDescent="0.35">
      <c r="A656" s="18">
        <v>41829.935717592591</v>
      </c>
    </row>
    <row r="657" spans="1:1" x14ac:dyDescent="0.35">
      <c r="A657" s="18">
        <v>41829.965532407405</v>
      </c>
    </row>
    <row r="658" spans="1:1" x14ac:dyDescent="0.35">
      <c r="A658" s="18">
        <v>41830.033958333333</v>
      </c>
    </row>
    <row r="659" spans="1:1" x14ac:dyDescent="0.35">
      <c r="A659" s="18">
        <v>41830.234166666669</v>
      </c>
    </row>
    <row r="660" spans="1:1" x14ac:dyDescent="0.35">
      <c r="A660" s="18">
        <v>41830.267407407409</v>
      </c>
    </row>
    <row r="661" spans="1:1" x14ac:dyDescent="0.35">
      <c r="A661" s="18">
        <v>41830.613969907405</v>
      </c>
    </row>
    <row r="662" spans="1:1" x14ac:dyDescent="0.35">
      <c r="A662" s="18">
        <v>41830.723611111112</v>
      </c>
    </row>
    <row r="663" spans="1:1" x14ac:dyDescent="0.35">
      <c r="A663" s="18">
        <v>41830.858344907407</v>
      </c>
    </row>
    <row r="664" spans="1:1" x14ac:dyDescent="0.35">
      <c r="A664" s="18">
        <v>41830.947013888886</v>
      </c>
    </row>
    <row r="665" spans="1:1" x14ac:dyDescent="0.35">
      <c r="A665" s="18">
        <v>41831.675034722219</v>
      </c>
    </row>
    <row r="666" spans="1:1" x14ac:dyDescent="0.35">
      <c r="A666" s="18">
        <v>41831.697939814818</v>
      </c>
    </row>
    <row r="667" spans="1:1" x14ac:dyDescent="0.35">
      <c r="A667" s="18">
        <v>41831.722777777781</v>
      </c>
    </row>
    <row r="668" spans="1:1" x14ac:dyDescent="0.35">
      <c r="A668" s="18">
        <v>41831.742962962962</v>
      </c>
    </row>
    <row r="669" spans="1:1" x14ac:dyDescent="0.35">
      <c r="A669" s="18">
        <v>41831.884108796294</v>
      </c>
    </row>
    <row r="670" spans="1:1" x14ac:dyDescent="0.35">
      <c r="A670" s="18">
        <v>41832.086377314816</v>
      </c>
    </row>
    <row r="671" spans="1:1" x14ac:dyDescent="0.35">
      <c r="A671" s="18">
        <v>41833.089756944442</v>
      </c>
    </row>
    <row r="672" spans="1:1" x14ac:dyDescent="0.35">
      <c r="A672" s="18">
        <v>41833.660995370374</v>
      </c>
    </row>
    <row r="673" spans="1:1" x14ac:dyDescent="0.35">
      <c r="A673" s="18">
        <v>41833.951516203706</v>
      </c>
    </row>
    <row r="674" spans="1:1" x14ac:dyDescent="0.35">
      <c r="A674" s="18">
        <v>41834.135370370372</v>
      </c>
    </row>
    <row r="675" spans="1:1" x14ac:dyDescent="0.35">
      <c r="A675" s="18">
        <v>41834.138495370367</v>
      </c>
    </row>
    <row r="676" spans="1:1" x14ac:dyDescent="0.35">
      <c r="A676" s="18">
        <v>41834.784120370372</v>
      </c>
    </row>
    <row r="677" spans="1:1" x14ac:dyDescent="0.35">
      <c r="A677" s="18">
        <v>41834.980462962965</v>
      </c>
    </row>
    <row r="678" spans="1:1" x14ac:dyDescent="0.35">
      <c r="A678" s="18">
        <v>41835.126805555556</v>
      </c>
    </row>
    <row r="679" spans="1:1" x14ac:dyDescent="0.35">
      <c r="A679" s="18">
        <v>41835.581018518518</v>
      </c>
    </row>
    <row r="680" spans="1:1" x14ac:dyDescent="0.35">
      <c r="A680" s="18">
        <v>41835.763981481483</v>
      </c>
    </row>
    <row r="681" spans="1:1" x14ac:dyDescent="0.35">
      <c r="A681" s="18">
        <v>41835.951782407406</v>
      </c>
    </row>
    <row r="682" spans="1:1" x14ac:dyDescent="0.35">
      <c r="A682" s="18">
        <v>41835.977083333331</v>
      </c>
    </row>
    <row r="683" spans="1:1" x14ac:dyDescent="0.35">
      <c r="A683" s="18">
        <v>41836.190937500003</v>
      </c>
    </row>
    <row r="684" spans="1:1" x14ac:dyDescent="0.35">
      <c r="A684" s="18">
        <v>41836.847615740742</v>
      </c>
    </row>
    <row r="685" spans="1:1" x14ac:dyDescent="0.35">
      <c r="A685" s="18">
        <v>41837.767500000002</v>
      </c>
    </row>
    <row r="686" spans="1:1" x14ac:dyDescent="0.35">
      <c r="A686" s="18">
        <v>41837.905694444446</v>
      </c>
    </row>
    <row r="687" spans="1:1" x14ac:dyDescent="0.35">
      <c r="A687" s="18">
        <v>41837.984976851854</v>
      </c>
    </row>
    <row r="688" spans="1:1" x14ac:dyDescent="0.35">
      <c r="A688" s="18">
        <v>41838.377893518518</v>
      </c>
    </row>
    <row r="689" spans="1:1" x14ac:dyDescent="0.35">
      <c r="A689" s="18">
        <v>41838.475219907406</v>
      </c>
    </row>
    <row r="690" spans="1:1" x14ac:dyDescent="0.35">
      <c r="A690" s="18">
        <v>41838.536782407406</v>
      </c>
    </row>
    <row r="691" spans="1:1" x14ac:dyDescent="0.35">
      <c r="A691" s="18">
        <v>41838.832152777781</v>
      </c>
    </row>
    <row r="692" spans="1:1" x14ac:dyDescent="0.35">
      <c r="A692" s="18">
        <v>41838.840474537035</v>
      </c>
    </row>
    <row r="693" spans="1:1" x14ac:dyDescent="0.35">
      <c r="A693" s="18">
        <v>41839.212951388887</v>
      </c>
    </row>
    <row r="694" spans="1:1" x14ac:dyDescent="0.35">
      <c r="A694" s="18">
        <v>41840.983541666668</v>
      </c>
    </row>
    <row r="695" spans="1:1" x14ac:dyDescent="0.35">
      <c r="A695" s="18">
        <v>41841.563819444447</v>
      </c>
    </row>
    <row r="696" spans="1:1" x14ac:dyDescent="0.35">
      <c r="A696" s="18">
        <v>41841.651597222219</v>
      </c>
    </row>
    <row r="697" spans="1:1" x14ac:dyDescent="0.35">
      <c r="A697" s="18">
        <v>41841.682314814818</v>
      </c>
    </row>
    <row r="698" spans="1:1" x14ac:dyDescent="0.35">
      <c r="A698" s="18">
        <v>41841.762743055559</v>
      </c>
    </row>
    <row r="699" spans="1:1" x14ac:dyDescent="0.35">
      <c r="A699" s="18">
        <v>41842.031597222223</v>
      </c>
    </row>
    <row r="700" spans="1:1" x14ac:dyDescent="0.35">
      <c r="A700" s="18">
        <v>41842.201261574075</v>
      </c>
    </row>
    <row r="701" spans="1:1" x14ac:dyDescent="0.35">
      <c r="A701" s="18">
        <v>41842.828680555554</v>
      </c>
    </row>
    <row r="702" spans="1:1" x14ac:dyDescent="0.35">
      <c r="A702" s="18">
        <v>41843.632523148146</v>
      </c>
    </row>
    <row r="703" spans="1:1" x14ac:dyDescent="0.35">
      <c r="A703" s="18">
        <v>41843.664618055554</v>
      </c>
    </row>
    <row r="704" spans="1:1" x14ac:dyDescent="0.35">
      <c r="A704" s="18">
        <v>41843.772789351853</v>
      </c>
    </row>
    <row r="705" spans="1:1" x14ac:dyDescent="0.35">
      <c r="A705" s="18">
        <v>41843.775011574071</v>
      </c>
    </row>
    <row r="706" spans="1:1" x14ac:dyDescent="0.35">
      <c r="A706" s="18">
        <v>41844.125115740739</v>
      </c>
    </row>
    <row r="707" spans="1:1" x14ac:dyDescent="0.35">
      <c r="A707" s="18">
        <v>41844.922662037039</v>
      </c>
    </row>
    <row r="708" spans="1:1" x14ac:dyDescent="0.35">
      <c r="A708" s="18">
        <v>41845.866793981484</v>
      </c>
    </row>
    <row r="709" spans="1:1" x14ac:dyDescent="0.35">
      <c r="A709" s="18">
        <v>41845.968159722222</v>
      </c>
    </row>
    <row r="710" spans="1:1" x14ac:dyDescent="0.35">
      <c r="A710" s="18">
        <v>41846.978078703702</v>
      </c>
    </row>
    <row r="711" spans="1:1" x14ac:dyDescent="0.35">
      <c r="A711" s="18">
        <v>41847.930694444447</v>
      </c>
    </row>
    <row r="712" spans="1:1" x14ac:dyDescent="0.35">
      <c r="A712" s="18">
        <v>41848.772928240738</v>
      </c>
    </row>
    <row r="713" spans="1:1" x14ac:dyDescent="0.35">
      <c r="A713" s="18">
        <v>41848.84002314815</v>
      </c>
    </row>
    <row r="714" spans="1:1" x14ac:dyDescent="0.35">
      <c r="A714" s="18">
        <v>41849.560694444444</v>
      </c>
    </row>
    <row r="715" spans="1:1" x14ac:dyDescent="0.35">
      <c r="A715" s="18">
        <v>41849.887037037035</v>
      </c>
    </row>
    <row r="716" spans="1:1" x14ac:dyDescent="0.35">
      <c r="A716" s="18">
        <v>41850.781377314815</v>
      </c>
    </row>
    <row r="717" spans="1:1" x14ac:dyDescent="0.35">
      <c r="A717" s="18">
        <v>41850.863252314812</v>
      </c>
    </row>
    <row r="718" spans="1:1" x14ac:dyDescent="0.35">
      <c r="A718" s="18">
        <v>41851.636388888888</v>
      </c>
    </row>
    <row r="719" spans="1:1" x14ac:dyDescent="0.35">
      <c r="A719" s="18">
        <v>41851.700925925928</v>
      </c>
    </row>
    <row r="720" spans="1:1" x14ac:dyDescent="0.35">
      <c r="A720" s="18">
        <v>41852.646226851852</v>
      </c>
    </row>
    <row r="721" spans="1:1" x14ac:dyDescent="0.35">
      <c r="A721" s="18">
        <v>41853.563402777778</v>
      </c>
    </row>
    <row r="722" spans="1:1" x14ac:dyDescent="0.35">
      <c r="A722" s="18">
        <v>41854.389780092592</v>
      </c>
    </row>
    <row r="723" spans="1:1" x14ac:dyDescent="0.35">
      <c r="A723" s="18">
        <v>41854.74759259259</v>
      </c>
    </row>
    <row r="724" spans="1:1" x14ac:dyDescent="0.35">
      <c r="A724" s="18">
        <v>41855.777905092589</v>
      </c>
    </row>
    <row r="725" spans="1:1" x14ac:dyDescent="0.35">
      <c r="A725" s="18">
        <v>41855.784305555557</v>
      </c>
    </row>
    <row r="726" spans="1:1" x14ac:dyDescent="0.35">
      <c r="A726" s="18">
        <v>41855.859814814816</v>
      </c>
    </row>
    <row r="727" spans="1:1" x14ac:dyDescent="0.35">
      <c r="A727" s="18">
        <v>41856.672152777777</v>
      </c>
    </row>
    <row r="728" spans="1:1" x14ac:dyDescent="0.35">
      <c r="A728" s="18">
        <v>41856.865717592591</v>
      </c>
    </row>
    <row r="729" spans="1:1" x14ac:dyDescent="0.35">
      <c r="A729" s="18">
        <v>41857.18304398148</v>
      </c>
    </row>
    <row r="730" spans="1:1" x14ac:dyDescent="0.35">
      <c r="A730" s="18">
        <v>41857.854189814818</v>
      </c>
    </row>
    <row r="731" spans="1:1" x14ac:dyDescent="0.35">
      <c r="A731" s="18">
        <v>41858.007071759261</v>
      </c>
    </row>
    <row r="732" spans="1:1" x14ac:dyDescent="0.35">
      <c r="A732" s="18">
        <v>41858.214629629627</v>
      </c>
    </row>
    <row r="733" spans="1:1" x14ac:dyDescent="0.35">
      <c r="A733" s="18">
        <v>41858.761782407404</v>
      </c>
    </row>
    <row r="734" spans="1:1" x14ac:dyDescent="0.35">
      <c r="A734" s="18">
        <v>41858.825439814813</v>
      </c>
    </row>
    <row r="735" spans="1:1" x14ac:dyDescent="0.35">
      <c r="A735" s="18">
        <v>41859.925856481481</v>
      </c>
    </row>
    <row r="736" spans="1:1" x14ac:dyDescent="0.35">
      <c r="A736" s="18">
        <v>41860.91002314815</v>
      </c>
    </row>
    <row r="737" spans="1:1" x14ac:dyDescent="0.35">
      <c r="A737" s="18">
        <v>41861.767094907409</v>
      </c>
    </row>
    <row r="738" spans="1:1" x14ac:dyDescent="0.35">
      <c r="A738" s="18">
        <v>41862.761724537035</v>
      </c>
    </row>
    <row r="739" spans="1:1" x14ac:dyDescent="0.35">
      <c r="A739" s="18">
        <v>41863.260381944441</v>
      </c>
    </row>
    <row r="740" spans="1:1" x14ac:dyDescent="0.35">
      <c r="A740" s="18">
        <v>41863.359282407408</v>
      </c>
    </row>
    <row r="741" spans="1:1" x14ac:dyDescent="0.35">
      <c r="A741" s="18">
        <v>41863.527326388888</v>
      </c>
    </row>
    <row r="742" spans="1:1" x14ac:dyDescent="0.35">
      <c r="A742" s="18">
        <v>41863.636006944442</v>
      </c>
    </row>
    <row r="743" spans="1:1" x14ac:dyDescent="0.35">
      <c r="A743" s="18">
        <v>41863.734895833331</v>
      </c>
    </row>
    <row r="744" spans="1:1" x14ac:dyDescent="0.35">
      <c r="A744" s="18">
        <v>41864.04886574074</v>
      </c>
    </row>
    <row r="745" spans="1:1" x14ac:dyDescent="0.35">
      <c r="A745" s="18">
        <v>41864.501516203702</v>
      </c>
    </row>
    <row r="746" spans="1:1" x14ac:dyDescent="0.35">
      <c r="A746" s="18">
        <v>41865.878657407404</v>
      </c>
    </row>
    <row r="747" spans="1:1" x14ac:dyDescent="0.35">
      <c r="A747" s="18">
        <v>41866.640648148146</v>
      </c>
    </row>
    <row r="748" spans="1:1" x14ac:dyDescent="0.35">
      <c r="A748" s="18">
        <v>41866.931076388886</v>
      </c>
    </row>
    <row r="749" spans="1:1" x14ac:dyDescent="0.35">
      <c r="A749" s="18">
        <v>41867.083368055559</v>
      </c>
    </row>
    <row r="750" spans="1:1" x14ac:dyDescent="0.35">
      <c r="A750" s="18">
        <v>41867.652280092596</v>
      </c>
    </row>
    <row r="751" spans="1:1" x14ac:dyDescent="0.35">
      <c r="A751" s="18">
        <v>41869.534618055557</v>
      </c>
    </row>
    <row r="752" spans="1:1" x14ac:dyDescent="0.35">
      <c r="A752" s="18">
        <v>41869.698136574072</v>
      </c>
    </row>
    <row r="753" spans="1:1" x14ac:dyDescent="0.35">
      <c r="A753" s="18">
        <v>41869.714166666665</v>
      </c>
    </row>
    <row r="754" spans="1:1" x14ac:dyDescent="0.35">
      <c r="A754" s="18">
        <v>41869.798726851855</v>
      </c>
    </row>
    <row r="755" spans="1:1" x14ac:dyDescent="0.35">
      <c r="A755" s="18">
        <v>41869.872685185182</v>
      </c>
    </row>
    <row r="756" spans="1:1" x14ac:dyDescent="0.35">
      <c r="A756" s="18">
        <v>41870.874675925923</v>
      </c>
    </row>
    <row r="757" spans="1:1" x14ac:dyDescent="0.35">
      <c r="A757" s="18">
        <v>41871.65315972222</v>
      </c>
    </row>
    <row r="758" spans="1:1" x14ac:dyDescent="0.35">
      <c r="A758" s="18">
        <v>41871.972025462965</v>
      </c>
    </row>
    <row r="759" spans="1:1" x14ac:dyDescent="0.35">
      <c r="A759" s="18">
        <v>41872.807696759257</v>
      </c>
    </row>
    <row r="760" spans="1:1" x14ac:dyDescent="0.35">
      <c r="A760" s="18">
        <v>41876.433680555558</v>
      </c>
    </row>
    <row r="761" spans="1:1" x14ac:dyDescent="0.35">
      <c r="A761" s="18">
        <v>41876.683611111112</v>
      </c>
    </row>
    <row r="762" spans="1:1" x14ac:dyDescent="0.35">
      <c r="A762" s="18">
        <v>41876.718935185185</v>
      </c>
    </row>
    <row r="763" spans="1:1" x14ac:dyDescent="0.35">
      <c r="A763" s="18">
        <v>41877.638298611113</v>
      </c>
    </row>
    <row r="764" spans="1:1" x14ac:dyDescent="0.35">
      <c r="A764" s="18">
        <v>41877.904988425929</v>
      </c>
    </row>
    <row r="765" spans="1:1" x14ac:dyDescent="0.35">
      <c r="A765" s="18">
        <v>41878.140497685185</v>
      </c>
    </row>
    <row r="766" spans="1:1" x14ac:dyDescent="0.35">
      <c r="A766" s="18">
        <v>41878.530011574076</v>
      </c>
    </row>
    <row r="767" spans="1:1" x14ac:dyDescent="0.35">
      <c r="A767" s="18">
        <v>41878.911550925928</v>
      </c>
    </row>
    <row r="768" spans="1:1" x14ac:dyDescent="0.35">
      <c r="A768" s="18">
        <v>41879.043530092589</v>
      </c>
    </row>
    <row r="769" spans="1:1" x14ac:dyDescent="0.35">
      <c r="A769" s="18">
        <v>41880.068437499998</v>
      </c>
    </row>
    <row r="770" spans="1:1" x14ac:dyDescent="0.35">
      <c r="A770" s="18">
        <v>41880.753437500003</v>
      </c>
    </row>
    <row r="771" spans="1:1" x14ac:dyDescent="0.35">
      <c r="A771" s="18">
        <v>41880.788842592592</v>
      </c>
    </row>
    <row r="772" spans="1:1" x14ac:dyDescent="0.35">
      <c r="A772" s="18">
        <v>41880.827118055553</v>
      </c>
    </row>
    <row r="773" spans="1:1" x14ac:dyDescent="0.35">
      <c r="A773" s="18">
        <v>41883.916678240741</v>
      </c>
    </row>
    <row r="774" spans="1:1" x14ac:dyDescent="0.35">
      <c r="A774" s="18">
        <v>41884.874328703707</v>
      </c>
    </row>
    <row r="775" spans="1:1" x14ac:dyDescent="0.35">
      <c r="A775" s="18">
        <v>41885.221550925926</v>
      </c>
    </row>
    <row r="776" spans="1:1" x14ac:dyDescent="0.35">
      <c r="A776" s="18">
        <v>41885.51798611111</v>
      </c>
    </row>
    <row r="777" spans="1:1" x14ac:dyDescent="0.35">
      <c r="A777" s="18">
        <v>41885.595138888886</v>
      </c>
    </row>
    <row r="778" spans="1:1" x14ac:dyDescent="0.35">
      <c r="A778" s="18">
        <v>41887.383356481485</v>
      </c>
    </row>
    <row r="779" spans="1:1" x14ac:dyDescent="0.35">
      <c r="A779" s="18">
        <v>41887.784062500003</v>
      </c>
    </row>
    <row r="780" spans="1:1" x14ac:dyDescent="0.35">
      <c r="A780" s="18">
        <v>41887.801064814812</v>
      </c>
    </row>
    <row r="781" spans="1:1" x14ac:dyDescent="0.35">
      <c r="A781" s="18">
        <v>41887.801168981481</v>
      </c>
    </row>
    <row r="782" spans="1:1" x14ac:dyDescent="0.35">
      <c r="A782" s="18">
        <v>41890.086805555555</v>
      </c>
    </row>
    <row r="783" spans="1:1" x14ac:dyDescent="0.35">
      <c r="A783" s="18">
        <v>41890.16269675926</v>
      </c>
    </row>
    <row r="784" spans="1:1" x14ac:dyDescent="0.35">
      <c r="A784" s="18">
        <v>41890.511319444442</v>
      </c>
    </row>
    <row r="785" spans="1:1" x14ac:dyDescent="0.35">
      <c r="A785" s="18">
        <v>41891.780023148145</v>
      </c>
    </row>
    <row r="786" spans="1:1" x14ac:dyDescent="0.35">
      <c r="A786" s="18">
        <v>41891.976388888892</v>
      </c>
    </row>
    <row r="787" spans="1:1" x14ac:dyDescent="0.35">
      <c r="A787" s="18">
        <v>41892.688750000001</v>
      </c>
    </row>
    <row r="788" spans="1:1" x14ac:dyDescent="0.35">
      <c r="A788" s="18">
        <v>41892.974803240744</v>
      </c>
    </row>
    <row r="789" spans="1:1" x14ac:dyDescent="0.35">
      <c r="A789" s="18">
        <v>41893.028877314813</v>
      </c>
    </row>
    <row r="790" spans="1:1" x14ac:dyDescent="0.35">
      <c r="A790" s="18">
        <v>41897.134895833333</v>
      </c>
    </row>
    <row r="791" spans="1:1" x14ac:dyDescent="0.35">
      <c r="A791" s="18">
        <v>41897.660833333335</v>
      </c>
    </row>
    <row r="792" spans="1:1" x14ac:dyDescent="0.35">
      <c r="A792" s="18">
        <v>41899.627071759256</v>
      </c>
    </row>
    <row r="793" spans="1:1" x14ac:dyDescent="0.35">
      <c r="A793" s="18">
        <v>41899.792037037034</v>
      </c>
    </row>
    <row r="794" spans="1:1" x14ac:dyDescent="0.35">
      <c r="A794" s="18">
        <v>41900.505312499998</v>
      </c>
    </row>
    <row r="795" spans="1:1" x14ac:dyDescent="0.35">
      <c r="A795" s="18">
        <v>41901.542638888888</v>
      </c>
    </row>
    <row r="796" spans="1:1" x14ac:dyDescent="0.35">
      <c r="A796" s="18">
        <v>41901.684861111113</v>
      </c>
    </row>
    <row r="797" spans="1:1" x14ac:dyDescent="0.35">
      <c r="A797" s="18">
        <v>41902.622395833336</v>
      </c>
    </row>
    <row r="798" spans="1:1" x14ac:dyDescent="0.35">
      <c r="A798" s="18">
        <v>41903.882951388892</v>
      </c>
    </row>
    <row r="799" spans="1:1" x14ac:dyDescent="0.35">
      <c r="A799" s="18">
        <v>41904.407812500001</v>
      </c>
    </row>
    <row r="800" spans="1:1" x14ac:dyDescent="0.35">
      <c r="A800" s="18">
        <v>41904.650578703702</v>
      </c>
    </row>
    <row r="801" spans="1:1" x14ac:dyDescent="0.35">
      <c r="A801" s="18">
        <v>41905.429155092592</v>
      </c>
    </row>
    <row r="802" spans="1:1" x14ac:dyDescent="0.35">
      <c r="A802" s="18">
        <v>41905.636469907404</v>
      </c>
    </row>
    <row r="803" spans="1:1" x14ac:dyDescent="0.35">
      <c r="A803" s="18">
        <v>41905.795706018522</v>
      </c>
    </row>
    <row r="804" spans="1:1" x14ac:dyDescent="0.35">
      <c r="A804" s="18">
        <v>41905.95684027778</v>
      </c>
    </row>
    <row r="805" spans="1:1" x14ac:dyDescent="0.35">
      <c r="A805" s="18">
        <v>41905.979629629626</v>
      </c>
    </row>
    <row r="806" spans="1:1" x14ac:dyDescent="0.35">
      <c r="A806" s="18">
        <v>41906.819513888891</v>
      </c>
    </row>
    <row r="807" spans="1:1" x14ac:dyDescent="0.35">
      <c r="A807" s="18">
        <v>41908.996527777781</v>
      </c>
    </row>
    <row r="808" spans="1:1" x14ac:dyDescent="0.35">
      <c r="A808" s="18">
        <v>41909.892453703702</v>
      </c>
    </row>
    <row r="809" spans="1:1" x14ac:dyDescent="0.35">
      <c r="A809" s="18">
        <v>41911.657430555555</v>
      </c>
    </row>
    <row r="810" spans="1:1" x14ac:dyDescent="0.35">
      <c r="A810" s="18">
        <v>41911.934791666667</v>
      </c>
    </row>
    <row r="811" spans="1:1" x14ac:dyDescent="0.35">
      <c r="A811" s="18">
        <v>41912.541655092595</v>
      </c>
    </row>
    <row r="812" spans="1:1" x14ac:dyDescent="0.35">
      <c r="A812" s="18">
        <v>41912.932430555556</v>
      </c>
    </row>
    <row r="813" spans="1:1" x14ac:dyDescent="0.35">
      <c r="A813" s="18">
        <v>41913.521064814813</v>
      </c>
    </row>
    <row r="814" spans="1:1" x14ac:dyDescent="0.35">
      <c r="A814" s="18">
        <v>41913.790289351855</v>
      </c>
    </row>
    <row r="815" spans="1:1" x14ac:dyDescent="0.35">
      <c r="A815" s="18">
        <v>41913.94840277778</v>
      </c>
    </row>
    <row r="816" spans="1:1" x14ac:dyDescent="0.35">
      <c r="A816" s="18">
        <v>41914.092152777775</v>
      </c>
    </row>
    <row r="817" spans="1:1" x14ac:dyDescent="0.35">
      <c r="A817" s="18">
        <v>41914.590011574073</v>
      </c>
    </row>
    <row r="818" spans="1:1" x14ac:dyDescent="0.35">
      <c r="A818" s="18">
        <v>41915.400219907409</v>
      </c>
    </row>
    <row r="819" spans="1:1" x14ac:dyDescent="0.35">
      <c r="A819" s="18">
        <v>41916.597638888888</v>
      </c>
    </row>
    <row r="820" spans="1:1" x14ac:dyDescent="0.35">
      <c r="A820" s="18">
        <v>41918.628240740742</v>
      </c>
    </row>
    <row r="821" spans="1:1" x14ac:dyDescent="0.35">
      <c r="A821" s="18">
        <v>41919.140706018516</v>
      </c>
    </row>
    <row r="822" spans="1:1" x14ac:dyDescent="0.35">
      <c r="A822" s="18">
        <v>41919.761782407404</v>
      </c>
    </row>
    <row r="823" spans="1:1" x14ac:dyDescent="0.35">
      <c r="A823" s="18">
        <v>41920.963472222225</v>
      </c>
    </row>
    <row r="824" spans="1:1" x14ac:dyDescent="0.35">
      <c r="A824" s="18">
        <v>41921.263078703705</v>
      </c>
    </row>
    <row r="825" spans="1:1" x14ac:dyDescent="0.35">
      <c r="A825" s="18">
        <v>41921.770439814813</v>
      </c>
    </row>
    <row r="826" spans="1:1" x14ac:dyDescent="0.35">
      <c r="A826" s="18">
        <v>41922.535185185188</v>
      </c>
    </row>
    <row r="827" spans="1:1" x14ac:dyDescent="0.35">
      <c r="A827" s="18">
        <v>41922.741655092592</v>
      </c>
    </row>
    <row r="828" spans="1:1" x14ac:dyDescent="0.35">
      <c r="A828" s="18">
        <v>41922.783229166664</v>
      </c>
    </row>
    <row r="829" spans="1:1" x14ac:dyDescent="0.35">
      <c r="A829" s="18">
        <v>41923.783576388887</v>
      </c>
    </row>
    <row r="830" spans="1:1" x14ac:dyDescent="0.35">
      <c r="A830" s="18">
        <v>41923.857511574075</v>
      </c>
    </row>
    <row r="831" spans="1:1" x14ac:dyDescent="0.35">
      <c r="A831" s="18">
        <v>41926.29965277778</v>
      </c>
    </row>
    <row r="832" spans="1:1" x14ac:dyDescent="0.35">
      <c r="A832" s="18">
        <v>41926.482731481483</v>
      </c>
    </row>
    <row r="833" spans="1:1" x14ac:dyDescent="0.35">
      <c r="A833" s="18">
        <v>41926.542303240742</v>
      </c>
    </row>
    <row r="834" spans="1:1" x14ac:dyDescent="0.35">
      <c r="A834" s="18">
        <v>41926.680879629632</v>
      </c>
    </row>
    <row r="835" spans="1:1" x14ac:dyDescent="0.35">
      <c r="A835" s="18">
        <v>41926.854166666664</v>
      </c>
    </row>
    <row r="836" spans="1:1" x14ac:dyDescent="0.35">
      <c r="A836" s="18">
        <v>41927.124884259261</v>
      </c>
    </row>
    <row r="837" spans="1:1" x14ac:dyDescent="0.35">
      <c r="A837" s="18">
        <v>41927.235636574071</v>
      </c>
    </row>
    <row r="838" spans="1:1" x14ac:dyDescent="0.35">
      <c r="A838" s="18">
        <v>41927.295694444445</v>
      </c>
    </row>
    <row r="839" spans="1:1" x14ac:dyDescent="0.35">
      <c r="A839" s="18">
        <v>41927.71980324074</v>
      </c>
    </row>
    <row r="840" spans="1:1" x14ac:dyDescent="0.35">
      <c r="A840" s="18">
        <v>41928.015439814815</v>
      </c>
    </row>
    <row r="841" spans="1:1" x14ac:dyDescent="0.35">
      <c r="A841" s="18">
        <v>41928.690138888887</v>
      </c>
    </row>
    <row r="842" spans="1:1" x14ac:dyDescent="0.35">
      <c r="A842" s="18">
        <v>41928.904189814813</v>
      </c>
    </row>
    <row r="843" spans="1:1" x14ac:dyDescent="0.35">
      <c r="A843" s="18">
        <v>41929.174456018518</v>
      </c>
    </row>
    <row r="844" spans="1:1" x14ac:dyDescent="0.35">
      <c r="A844" s="18">
        <v>41929.266215277778</v>
      </c>
    </row>
    <row r="845" spans="1:1" x14ac:dyDescent="0.35">
      <c r="A845" s="18">
        <v>41930.218657407408</v>
      </c>
    </row>
    <row r="846" spans="1:1" x14ac:dyDescent="0.35">
      <c r="A846" s="18">
        <v>41932.871990740743</v>
      </c>
    </row>
    <row r="847" spans="1:1" x14ac:dyDescent="0.35">
      <c r="A847" s="18">
        <v>41934.842685185184</v>
      </c>
    </row>
    <row r="848" spans="1:1" x14ac:dyDescent="0.35">
      <c r="A848" s="18">
        <v>41934.959756944445</v>
      </c>
    </row>
    <row r="849" spans="1:1" x14ac:dyDescent="0.35">
      <c r="A849" s="18">
        <v>41935.509652777779</v>
      </c>
    </row>
    <row r="850" spans="1:1" x14ac:dyDescent="0.35">
      <c r="A850" s="18">
        <v>41936.020752314813</v>
      </c>
    </row>
    <row r="851" spans="1:1" x14ac:dyDescent="0.35">
      <c r="A851" s="18">
        <v>41938.717256944445</v>
      </c>
    </row>
    <row r="852" spans="1:1" x14ac:dyDescent="0.35">
      <c r="A852" s="18">
        <v>41938.804710648146</v>
      </c>
    </row>
    <row r="853" spans="1:1" x14ac:dyDescent="0.35">
      <c r="A853" s="18">
        <v>41939.810300925928</v>
      </c>
    </row>
    <row r="854" spans="1:1" x14ac:dyDescent="0.35">
      <c r="A854" s="18">
        <v>41939.8122337963</v>
      </c>
    </row>
    <row r="855" spans="1:1" x14ac:dyDescent="0.35">
      <c r="A855" s="18">
        <v>41940.028287037036</v>
      </c>
    </row>
    <row r="856" spans="1:1" x14ac:dyDescent="0.35">
      <c r="A856" s="18">
        <v>41940.587233796294</v>
      </c>
    </row>
    <row r="857" spans="1:1" x14ac:dyDescent="0.35">
      <c r="A857" s="18">
        <v>41940.658645833333</v>
      </c>
    </row>
    <row r="858" spans="1:1" x14ac:dyDescent="0.35">
      <c r="A858" s="18">
        <v>41940.89166666667</v>
      </c>
    </row>
    <row r="859" spans="1:1" x14ac:dyDescent="0.35">
      <c r="A859" s="18">
        <v>41940.967951388891</v>
      </c>
    </row>
    <row r="860" spans="1:1" x14ac:dyDescent="0.35">
      <c r="A860" s="18">
        <v>41941.10297453704</v>
      </c>
    </row>
    <row r="861" spans="1:1" x14ac:dyDescent="0.35">
      <c r="A861" s="18">
        <v>41941.430196759262</v>
      </c>
    </row>
    <row r="862" spans="1:1" x14ac:dyDescent="0.35">
      <c r="A862" s="18">
        <v>41941.585231481484</v>
      </c>
    </row>
    <row r="863" spans="1:1" x14ac:dyDescent="0.35">
      <c r="A863" s="18">
        <v>41941.680567129632</v>
      </c>
    </row>
    <row r="864" spans="1:1" x14ac:dyDescent="0.35">
      <c r="A864" s="18">
        <v>41942.653379629628</v>
      </c>
    </row>
    <row r="865" spans="1:1" x14ac:dyDescent="0.35">
      <c r="A865" s="18">
        <v>41942.84710648148</v>
      </c>
    </row>
    <row r="866" spans="1:1" x14ac:dyDescent="0.35">
      <c r="A866" s="18">
        <v>41944.916215277779</v>
      </c>
    </row>
    <row r="867" spans="1:1" x14ac:dyDescent="0.35">
      <c r="A867" s="18">
        <v>41945.037789351853</v>
      </c>
    </row>
    <row r="868" spans="1:1" x14ac:dyDescent="0.35">
      <c r="A868" s="18">
        <v>41945.133506944447</v>
      </c>
    </row>
    <row r="869" spans="1:1" x14ac:dyDescent="0.35">
      <c r="A869" s="18">
        <v>41946.232175925928</v>
      </c>
    </row>
    <row r="870" spans="1:1" x14ac:dyDescent="0.35">
      <c r="A870" s="18">
        <v>41946.936909722222</v>
      </c>
    </row>
    <row r="871" spans="1:1" x14ac:dyDescent="0.35">
      <c r="A871" s="18">
        <v>41947.063645833332</v>
      </c>
    </row>
    <row r="872" spans="1:1" x14ac:dyDescent="0.35">
      <c r="A872" s="18">
        <v>41947.940740740742</v>
      </c>
    </row>
    <row r="873" spans="1:1" x14ac:dyDescent="0.35">
      <c r="A873" s="18">
        <v>41948.00209490741</v>
      </c>
    </row>
    <row r="874" spans="1:1" x14ac:dyDescent="0.35">
      <c r="A874" s="18">
        <v>41948.041192129633</v>
      </c>
    </row>
    <row r="875" spans="1:1" x14ac:dyDescent="0.35">
      <c r="A875" s="18">
        <v>41948.727256944447</v>
      </c>
    </row>
    <row r="876" spans="1:1" x14ac:dyDescent="0.35">
      <c r="A876" s="18">
        <v>41948.771168981482</v>
      </c>
    </row>
    <row r="877" spans="1:1" x14ac:dyDescent="0.35">
      <c r="A877" s="18">
        <v>41948.957465277781</v>
      </c>
    </row>
    <row r="878" spans="1:1" x14ac:dyDescent="0.35">
      <c r="A878" s="18">
        <v>41950.114108796297</v>
      </c>
    </row>
    <row r="879" spans="1:1" x14ac:dyDescent="0.35">
      <c r="A879" s="18">
        <v>41950.266944444447</v>
      </c>
    </row>
    <row r="880" spans="1:1" x14ac:dyDescent="0.35">
      <c r="A880" s="18">
        <v>41951.973229166666</v>
      </c>
    </row>
    <row r="881" spans="1:1" x14ac:dyDescent="0.35">
      <c r="A881" s="18">
        <v>41952.09175925926</v>
      </c>
    </row>
    <row r="882" spans="1:1" x14ac:dyDescent="0.35">
      <c r="A882" s="18">
        <v>41953.773090277777</v>
      </c>
    </row>
    <row r="883" spans="1:1" x14ac:dyDescent="0.35">
      <c r="A883" s="18">
        <v>41953.95821759259</v>
      </c>
    </row>
    <row r="884" spans="1:1" x14ac:dyDescent="0.35">
      <c r="A884" s="18">
        <v>41954.545081018521</v>
      </c>
    </row>
    <row r="885" spans="1:1" x14ac:dyDescent="0.35">
      <c r="A885" s="18">
        <v>41956.250034722223</v>
      </c>
    </row>
    <row r="886" spans="1:1" x14ac:dyDescent="0.35">
      <c r="A886" s="18">
        <v>41956.950983796298</v>
      </c>
    </row>
    <row r="887" spans="1:1" x14ac:dyDescent="0.35">
      <c r="A887" s="18">
        <v>41957.833726851852</v>
      </c>
    </row>
    <row r="888" spans="1:1" x14ac:dyDescent="0.35">
      <c r="A888" s="18">
        <v>41958.285046296296</v>
      </c>
    </row>
    <row r="889" spans="1:1" x14ac:dyDescent="0.35">
      <c r="A889" s="18">
        <v>41958.550659722219</v>
      </c>
    </row>
    <row r="890" spans="1:1" x14ac:dyDescent="0.35">
      <c r="A890" s="18">
        <v>41959.369988425926</v>
      </c>
    </row>
    <row r="891" spans="1:1" x14ac:dyDescent="0.35">
      <c r="A891" s="18">
        <v>41960.771354166667</v>
      </c>
    </row>
    <row r="892" spans="1:1" x14ac:dyDescent="0.35">
      <c r="A892" s="18">
        <v>41961.492488425924</v>
      </c>
    </row>
    <row r="893" spans="1:1" x14ac:dyDescent="0.35">
      <c r="A893" s="18">
        <v>41961.813518518517</v>
      </c>
    </row>
    <row r="894" spans="1:1" x14ac:dyDescent="0.35">
      <c r="A894" s="18">
        <v>41962.749027777776</v>
      </c>
    </row>
    <row r="895" spans="1:1" x14ac:dyDescent="0.35">
      <c r="A895" s="18">
        <v>41963.050127314818</v>
      </c>
    </row>
    <row r="896" spans="1:1" x14ac:dyDescent="0.35">
      <c r="A896" s="18">
        <v>41963.759386574071</v>
      </c>
    </row>
    <row r="897" spans="1:1" x14ac:dyDescent="0.35">
      <c r="A897" s="18">
        <v>41964.844444444447</v>
      </c>
    </row>
    <row r="898" spans="1:1" x14ac:dyDescent="0.35">
      <c r="A898" s="18">
        <v>41968.677465277775</v>
      </c>
    </row>
    <row r="899" spans="1:1" x14ac:dyDescent="0.35">
      <c r="A899" s="18">
        <v>41968.852118055554</v>
      </c>
    </row>
    <row r="900" spans="1:1" x14ac:dyDescent="0.35">
      <c r="A900" s="18">
        <v>41968.938993055555</v>
      </c>
    </row>
    <row r="901" spans="1:1" x14ac:dyDescent="0.35">
      <c r="A901" s="18">
        <v>41970.085046296299</v>
      </c>
    </row>
    <row r="902" spans="1:1" x14ac:dyDescent="0.35">
      <c r="A902" s="18">
        <v>41970.640613425923</v>
      </c>
    </row>
    <row r="903" spans="1:1" x14ac:dyDescent="0.35">
      <c r="A903" s="18">
        <v>41971.866574074076</v>
      </c>
    </row>
    <row r="904" spans="1:1" x14ac:dyDescent="0.35">
      <c r="A904" s="18">
        <v>41971.876863425925</v>
      </c>
    </row>
    <row r="905" spans="1:1" x14ac:dyDescent="0.35">
      <c r="A905" s="18">
        <v>41973.740335648145</v>
      </c>
    </row>
    <row r="906" spans="1:1" x14ac:dyDescent="0.35">
      <c r="A906" s="18">
        <v>41973.847962962966</v>
      </c>
    </row>
    <row r="907" spans="1:1" x14ac:dyDescent="0.35">
      <c r="A907" s="18">
        <v>41974.219490740739</v>
      </c>
    </row>
    <row r="908" spans="1:1" x14ac:dyDescent="0.35">
      <c r="A908" s="18">
        <v>41974.704745370371</v>
      </c>
    </row>
    <row r="909" spans="1:1" x14ac:dyDescent="0.35">
      <c r="A909" s="18">
        <v>41974.712245370371</v>
      </c>
    </row>
    <row r="910" spans="1:1" x14ac:dyDescent="0.35">
      <c r="A910" s="18">
        <v>41974.738576388889</v>
      </c>
    </row>
    <row r="911" spans="1:1" x14ac:dyDescent="0.35">
      <c r="A911" s="18">
        <v>41974.911087962966</v>
      </c>
    </row>
    <row r="912" spans="1:1" x14ac:dyDescent="0.35">
      <c r="A912" s="18">
        <v>41975.124340277776</v>
      </c>
    </row>
    <row r="913" spans="1:1" x14ac:dyDescent="0.35">
      <c r="A913" s="18">
        <v>41975.34752314815</v>
      </c>
    </row>
    <row r="914" spans="1:1" x14ac:dyDescent="0.35">
      <c r="A914" s="18">
        <v>41975.642974537041</v>
      </c>
    </row>
    <row r="915" spans="1:1" x14ac:dyDescent="0.35">
      <c r="A915" s="18">
        <v>41975.676111111112</v>
      </c>
    </row>
    <row r="916" spans="1:1" x14ac:dyDescent="0.35">
      <c r="A916" s="18">
        <v>41975.700636574074</v>
      </c>
    </row>
    <row r="917" spans="1:1" x14ac:dyDescent="0.35">
      <c r="A917" s="18">
        <v>41975.842523148145</v>
      </c>
    </row>
    <row r="918" spans="1:1" x14ac:dyDescent="0.35">
      <c r="A918" s="18">
        <v>41975.930601851855</v>
      </c>
    </row>
    <row r="919" spans="1:1" x14ac:dyDescent="0.35">
      <c r="A919" s="18">
        <v>41977.004976851851</v>
      </c>
    </row>
    <row r="920" spans="1:1" x14ac:dyDescent="0.35">
      <c r="A920" s="18">
        <v>41978.197199074071</v>
      </c>
    </row>
    <row r="921" spans="1:1" x14ac:dyDescent="0.35">
      <c r="A921" s="18">
        <v>41978.760393518518</v>
      </c>
    </row>
    <row r="922" spans="1:1" x14ac:dyDescent="0.35">
      <c r="A922" s="18">
        <v>41981.067523148151</v>
      </c>
    </row>
    <row r="923" spans="1:1" x14ac:dyDescent="0.35">
      <c r="A923" s="18">
        <v>41981.57230324074</v>
      </c>
    </row>
    <row r="924" spans="1:1" x14ac:dyDescent="0.35">
      <c r="A924" s="18">
        <v>41982.737071759257</v>
      </c>
    </row>
    <row r="925" spans="1:1" x14ac:dyDescent="0.35">
      <c r="A925" s="18">
        <v>41982.873645833337</v>
      </c>
    </row>
    <row r="926" spans="1:1" x14ac:dyDescent="0.35">
      <c r="A926" s="18">
        <v>41982.904386574075</v>
      </c>
    </row>
    <row r="927" spans="1:1" x14ac:dyDescent="0.35">
      <c r="A927" s="18">
        <v>41983.110995370371</v>
      </c>
    </row>
    <row r="928" spans="1:1" x14ac:dyDescent="0.35">
      <c r="A928" s="18">
        <v>41983.752847222226</v>
      </c>
    </row>
    <row r="929" spans="1:1" x14ac:dyDescent="0.35">
      <c r="A929" s="18">
        <v>41984.692731481482</v>
      </c>
    </row>
    <row r="930" spans="1:1" x14ac:dyDescent="0.35">
      <c r="A930" s="18">
        <v>41985.427361111113</v>
      </c>
    </row>
    <row r="931" spans="1:1" x14ac:dyDescent="0.35">
      <c r="A931" s="18">
        <v>41987.818969907406</v>
      </c>
    </row>
    <row r="932" spans="1:1" x14ac:dyDescent="0.35">
      <c r="A932" s="18">
        <v>41989.664409722223</v>
      </c>
    </row>
    <row r="933" spans="1:1" x14ac:dyDescent="0.35">
      <c r="A933" s="18">
        <v>41990.438043981485</v>
      </c>
    </row>
    <row r="934" spans="1:1" x14ac:dyDescent="0.35">
      <c r="A934" s="18">
        <v>41990.506377314814</v>
      </c>
    </row>
    <row r="935" spans="1:1" x14ac:dyDescent="0.35">
      <c r="A935" s="18">
        <v>41990.584108796298</v>
      </c>
    </row>
    <row r="936" spans="1:1" x14ac:dyDescent="0.35">
      <c r="A936" s="18">
        <v>41990.612546296295</v>
      </c>
    </row>
    <row r="937" spans="1:1" x14ac:dyDescent="0.35">
      <c r="A937" s="18">
        <v>41991.022488425922</v>
      </c>
    </row>
    <row r="938" spans="1:1" x14ac:dyDescent="0.35">
      <c r="A938" s="18">
        <v>41991.526655092595</v>
      </c>
    </row>
    <row r="939" spans="1:1" x14ac:dyDescent="0.35">
      <c r="A939" s="18">
        <v>41991.713460648149</v>
      </c>
    </row>
    <row r="940" spans="1:1" x14ac:dyDescent="0.35">
      <c r="A940" s="18">
        <v>41993.174363425926</v>
      </c>
    </row>
    <row r="941" spans="1:1" x14ac:dyDescent="0.35">
      <c r="A941" s="18">
        <v>41993.738298611112</v>
      </c>
    </row>
    <row r="942" spans="1:1" x14ac:dyDescent="0.35">
      <c r="A942" s="18">
        <v>41995.084074074075</v>
      </c>
    </row>
    <row r="943" spans="1:1" x14ac:dyDescent="0.35">
      <c r="A943" s="18">
        <v>41999.164340277777</v>
      </c>
    </row>
    <row r="944" spans="1:1" x14ac:dyDescent="0.35">
      <c r="A944" s="18">
        <v>42000.300243055557</v>
      </c>
    </row>
    <row r="945" spans="1:1" x14ac:dyDescent="0.35">
      <c r="A945" s="18">
        <v>42002.54488425926</v>
      </c>
    </row>
    <row r="946" spans="1:1" x14ac:dyDescent="0.35">
      <c r="A946" s="18">
        <v>42002.817488425928</v>
      </c>
    </row>
    <row r="947" spans="1:1" x14ac:dyDescent="0.35">
      <c r="A947" s="18">
        <v>42002.926990740743</v>
      </c>
    </row>
    <row r="948" spans="1:1" x14ac:dyDescent="0.35">
      <c r="A948" s="18">
        <v>42003.655555555553</v>
      </c>
    </row>
    <row r="949" spans="1:1" x14ac:dyDescent="0.35">
      <c r="A949" s="18">
        <v>42005.249988425923</v>
      </c>
    </row>
    <row r="950" spans="1:1" x14ac:dyDescent="0.35">
      <c r="A950" s="18">
        <v>42006.908692129633</v>
      </c>
    </row>
    <row r="951" spans="1:1" x14ac:dyDescent="0.35">
      <c r="A951" s="18">
        <v>42009.493263888886</v>
      </c>
    </row>
    <row r="952" spans="1:1" x14ac:dyDescent="0.35">
      <c r="A952" s="18">
        <v>42009.640613425923</v>
      </c>
    </row>
    <row r="953" spans="1:1" x14ac:dyDescent="0.35">
      <c r="A953" s="18">
        <v>42009.817199074074</v>
      </c>
    </row>
    <row r="954" spans="1:1" x14ac:dyDescent="0.35">
      <c r="A954" s="18">
        <v>42010.674513888887</v>
      </c>
    </row>
    <row r="955" spans="1:1" x14ac:dyDescent="0.35">
      <c r="A955" s="18">
        <v>42010.968240740738</v>
      </c>
    </row>
    <row r="956" spans="1:1" x14ac:dyDescent="0.35">
      <c r="A956" s="18">
        <v>42011.551180555558</v>
      </c>
    </row>
    <row r="957" spans="1:1" x14ac:dyDescent="0.35">
      <c r="A957" s="18">
        <v>42012.76829861111</v>
      </c>
    </row>
    <row r="958" spans="1:1" x14ac:dyDescent="0.35">
      <c r="A958" s="18">
        <v>42013.059027777781</v>
      </c>
    </row>
    <row r="959" spans="1:1" x14ac:dyDescent="0.35">
      <c r="A959" s="18">
        <v>42013.424502314818</v>
      </c>
    </row>
    <row r="960" spans="1:1" x14ac:dyDescent="0.35">
      <c r="A960" s="18">
        <v>42013.915613425925</v>
      </c>
    </row>
    <row r="961" spans="1:1" x14ac:dyDescent="0.35">
      <c r="A961" s="18">
        <v>42016.120613425926</v>
      </c>
    </row>
    <row r="962" spans="1:1" x14ac:dyDescent="0.35">
      <c r="A962" s="18">
        <v>42017.594236111108</v>
      </c>
    </row>
    <row r="963" spans="1:1" x14ac:dyDescent="0.35">
      <c r="A963" s="18">
        <v>42017.907337962963</v>
      </c>
    </row>
    <row r="964" spans="1:1" x14ac:dyDescent="0.35">
      <c r="A964" s="18">
        <v>42018.071550925924</v>
      </c>
    </row>
    <row r="965" spans="1:1" x14ac:dyDescent="0.35">
      <c r="A965" s="18">
        <v>42018.940497685187</v>
      </c>
    </row>
    <row r="966" spans="1:1" x14ac:dyDescent="0.35">
      <c r="A966" s="18">
        <v>42019.683761574073</v>
      </c>
    </row>
    <row r="967" spans="1:1" x14ac:dyDescent="0.35">
      <c r="A967" s="18">
        <v>42019.737766203703</v>
      </c>
    </row>
    <row r="968" spans="1:1" x14ac:dyDescent="0.35">
      <c r="A968" s="18">
        <v>42019.769444444442</v>
      </c>
    </row>
    <row r="969" spans="1:1" x14ac:dyDescent="0.35">
      <c r="A969" s="18">
        <v>42020.58734953704</v>
      </c>
    </row>
    <row r="970" spans="1:1" x14ac:dyDescent="0.35">
      <c r="A970" s="18">
        <v>42020.768634259257</v>
      </c>
    </row>
    <row r="971" spans="1:1" x14ac:dyDescent="0.35">
      <c r="A971" s="18">
        <v>42020.854247685187</v>
      </c>
    </row>
    <row r="972" spans="1:1" x14ac:dyDescent="0.35">
      <c r="A972" s="18">
        <v>42021.139733796299</v>
      </c>
    </row>
    <row r="973" spans="1:1" x14ac:dyDescent="0.35">
      <c r="A973" s="18">
        <v>42021.301192129627</v>
      </c>
    </row>
    <row r="974" spans="1:1" x14ac:dyDescent="0.35">
      <c r="A974" s="18">
        <v>42021.783368055556</v>
      </c>
    </row>
    <row r="975" spans="1:1" x14ac:dyDescent="0.35">
      <c r="A975" s="18">
        <v>42022.006099537037</v>
      </c>
    </row>
    <row r="976" spans="1:1" x14ac:dyDescent="0.35">
      <c r="A976" s="18">
        <v>42022.069988425923</v>
      </c>
    </row>
    <row r="977" spans="1:1" x14ac:dyDescent="0.35">
      <c r="A977" s="18">
        <v>42022.661527777775</v>
      </c>
    </row>
    <row r="978" spans="1:1" x14ac:dyDescent="0.35">
      <c r="A978" s="18">
        <v>42023.143414351849</v>
      </c>
    </row>
    <row r="979" spans="1:1" x14ac:dyDescent="0.35">
      <c r="A979" s="18">
        <v>42023.818622685183</v>
      </c>
    </row>
    <row r="980" spans="1:1" x14ac:dyDescent="0.35">
      <c r="A980" s="18">
        <v>42024.888692129629</v>
      </c>
    </row>
    <row r="981" spans="1:1" x14ac:dyDescent="0.35">
      <c r="A981" s="18">
        <v>42025.357094907406</v>
      </c>
    </row>
    <row r="982" spans="1:1" x14ac:dyDescent="0.35">
      <c r="A982" s="18">
        <v>42025.637939814813</v>
      </c>
    </row>
    <row r="983" spans="1:1" x14ac:dyDescent="0.35">
      <c r="A983" s="18">
        <v>42026.6874537037</v>
      </c>
    </row>
    <row r="984" spans="1:1" x14ac:dyDescent="0.35">
      <c r="A984" s="18">
        <v>42027.353738425925</v>
      </c>
    </row>
    <row r="985" spans="1:1" x14ac:dyDescent="0.35">
      <c r="A985" s="18">
        <v>42027.832800925928</v>
      </c>
    </row>
    <row r="986" spans="1:1" x14ac:dyDescent="0.35">
      <c r="A986" s="18">
        <v>42027.839733796296</v>
      </c>
    </row>
    <row r="987" spans="1:1" x14ac:dyDescent="0.35">
      <c r="A987" s="18">
        <v>42027.856990740744</v>
      </c>
    </row>
    <row r="988" spans="1:1" x14ac:dyDescent="0.35">
      <c r="A988" s="18">
        <v>42028.11886574074</v>
      </c>
    </row>
    <row r="989" spans="1:1" x14ac:dyDescent="0.35">
      <c r="A989" s="18">
        <v>42029.071319444447</v>
      </c>
    </row>
    <row r="990" spans="1:1" x14ac:dyDescent="0.35">
      <c r="A990" s="18">
        <v>42029.135879629626</v>
      </c>
    </row>
    <row r="991" spans="1:1" x14ac:dyDescent="0.35">
      <c r="A991" s="18">
        <v>42029.907858796294</v>
      </c>
    </row>
    <row r="992" spans="1:1" x14ac:dyDescent="0.35">
      <c r="A992" s="18">
        <v>42031.138831018521</v>
      </c>
    </row>
    <row r="993" spans="1:1" x14ac:dyDescent="0.35">
      <c r="A993" s="18">
        <v>42031.471666666665</v>
      </c>
    </row>
    <row r="994" spans="1:1" x14ac:dyDescent="0.35">
      <c r="A994" s="18">
        <v>42031.666898148149</v>
      </c>
    </row>
    <row r="995" spans="1:1" x14ac:dyDescent="0.35">
      <c r="A995" s="18">
        <v>42031.769884259258</v>
      </c>
    </row>
    <row r="996" spans="1:1" x14ac:dyDescent="0.35">
      <c r="A996" s="18">
        <v>42031.833587962959</v>
      </c>
    </row>
    <row r="997" spans="1:1" x14ac:dyDescent="0.35">
      <c r="A997" s="18">
        <v>42031.837546296294</v>
      </c>
    </row>
    <row r="998" spans="1:1" x14ac:dyDescent="0.35">
      <c r="A998" s="18">
        <v>42031.884652777779</v>
      </c>
    </row>
    <row r="999" spans="1:1" x14ac:dyDescent="0.35">
      <c r="A999" s="18">
        <v>42031.965138888889</v>
      </c>
    </row>
    <row r="1000" spans="1:1" x14ac:dyDescent="0.35">
      <c r="A1000" s="18">
        <v>42032.168530092589</v>
      </c>
    </row>
    <row r="1001" spans="1:1" x14ac:dyDescent="0.35">
      <c r="A1001" s="18">
        <v>42032.250208333331</v>
      </c>
    </row>
    <row r="1002" spans="1:1" x14ac:dyDescent="0.35">
      <c r="A1002" s="18">
        <v>42032.510243055556</v>
      </c>
    </row>
    <row r="1003" spans="1:1" x14ac:dyDescent="0.35">
      <c r="A1003" s="18">
        <v>42032.82576388889</v>
      </c>
    </row>
    <row r="1004" spans="1:1" x14ac:dyDescent="0.35">
      <c r="A1004" s="18">
        <v>42033.001087962963</v>
      </c>
    </row>
    <row r="1005" spans="1:1" x14ac:dyDescent="0.35">
      <c r="A1005" s="18">
        <v>42033.314074074071</v>
      </c>
    </row>
    <row r="1006" spans="1:1" x14ac:dyDescent="0.35">
      <c r="A1006" s="18">
        <v>42033.573009259257</v>
      </c>
    </row>
    <row r="1007" spans="1:1" x14ac:dyDescent="0.35">
      <c r="A1007" s="18">
        <v>42033.845543981479</v>
      </c>
    </row>
    <row r="1008" spans="1:1" x14ac:dyDescent="0.35">
      <c r="A1008" s="18">
        <v>42034.339363425926</v>
      </c>
    </row>
    <row r="1009" spans="1:1" x14ac:dyDescent="0.35">
      <c r="A1009" s="18">
        <v>42034.639768518522</v>
      </c>
    </row>
    <row r="1010" spans="1:1" x14ac:dyDescent="0.35">
      <c r="A1010" s="18">
        <v>42034.75509259259</v>
      </c>
    </row>
    <row r="1011" spans="1:1" x14ac:dyDescent="0.35">
      <c r="A1011" s="18">
        <v>42034.960127314815</v>
      </c>
    </row>
    <row r="1012" spans="1:1" x14ac:dyDescent="0.35">
      <c r="A1012" s="18">
        <v>42035.029224537036</v>
      </c>
    </row>
    <row r="1013" spans="1:1" x14ac:dyDescent="0.35">
      <c r="A1013" s="18">
        <v>42037.083564814813</v>
      </c>
    </row>
    <row r="1014" spans="1:1" x14ac:dyDescent="0.35">
      <c r="A1014" s="18">
        <v>42037.789895833332</v>
      </c>
    </row>
    <row r="1015" spans="1:1" x14ac:dyDescent="0.35">
      <c r="A1015" s="18">
        <v>42037.986284722225</v>
      </c>
    </row>
    <row r="1016" spans="1:1" x14ac:dyDescent="0.35">
      <c r="A1016" s="18">
        <v>42038.824988425928</v>
      </c>
    </row>
    <row r="1017" spans="1:1" x14ac:dyDescent="0.35">
      <c r="A1017" s="18">
        <v>42039.194988425923</v>
      </c>
    </row>
    <row r="1018" spans="1:1" x14ac:dyDescent="0.35">
      <c r="A1018" s="18">
        <v>42040.829872685186</v>
      </c>
    </row>
    <row r="1019" spans="1:1" x14ac:dyDescent="0.35">
      <c r="A1019" s="18">
        <v>42041.205000000002</v>
      </c>
    </row>
    <row r="1020" spans="1:1" x14ac:dyDescent="0.35">
      <c r="A1020" s="18">
        <v>42041.218715277777</v>
      </c>
    </row>
    <row r="1021" spans="1:1" x14ac:dyDescent="0.35">
      <c r="A1021" s="18">
        <v>42041.581307870372</v>
      </c>
    </row>
    <row r="1022" spans="1:1" x14ac:dyDescent="0.35">
      <c r="A1022" s="18">
        <v>42041.743090277778</v>
      </c>
    </row>
    <row r="1023" spans="1:1" x14ac:dyDescent="0.35">
      <c r="A1023" s="18">
        <v>42042.676226851851</v>
      </c>
    </row>
    <row r="1024" spans="1:1" x14ac:dyDescent="0.35">
      <c r="A1024" s="18">
        <v>42044.724953703706</v>
      </c>
    </row>
    <row r="1025" spans="1:1" x14ac:dyDescent="0.35">
      <c r="A1025" s="18">
        <v>42044.927974537037</v>
      </c>
    </row>
    <row r="1026" spans="1:1" x14ac:dyDescent="0.35">
      <c r="A1026" s="18">
        <v>42045.505358796298</v>
      </c>
    </row>
    <row r="1027" spans="1:1" x14ac:dyDescent="0.35">
      <c r="A1027" s="18">
        <v>42045.784155092595</v>
      </c>
    </row>
    <row r="1028" spans="1:1" x14ac:dyDescent="0.35">
      <c r="A1028" s="18">
        <v>42045.863368055558</v>
      </c>
    </row>
    <row r="1029" spans="1:1" x14ac:dyDescent="0.35">
      <c r="A1029" s="18">
        <v>42046.072743055556</v>
      </c>
    </row>
    <row r="1030" spans="1:1" x14ac:dyDescent="0.35">
      <c r="A1030" s="18">
        <v>42047.05574074074</v>
      </c>
    </row>
    <row r="1031" spans="1:1" x14ac:dyDescent="0.35">
      <c r="A1031" s="18">
        <v>42047.07640046296</v>
      </c>
    </row>
    <row r="1032" spans="1:1" x14ac:dyDescent="0.35">
      <c r="A1032" s="18">
        <v>42047.394942129627</v>
      </c>
    </row>
    <row r="1033" spans="1:1" x14ac:dyDescent="0.35">
      <c r="A1033" s="18">
        <v>42047.812523148146</v>
      </c>
    </row>
    <row r="1034" spans="1:1" x14ac:dyDescent="0.35">
      <c r="A1034" s="18">
        <v>42048.181921296295</v>
      </c>
    </row>
    <row r="1035" spans="1:1" x14ac:dyDescent="0.35">
      <c r="A1035" s="18">
        <v>42048.711724537039</v>
      </c>
    </row>
    <row r="1036" spans="1:1" x14ac:dyDescent="0.35">
      <c r="A1036" s="18">
        <v>42049.716620370367</v>
      </c>
    </row>
    <row r="1037" spans="1:1" x14ac:dyDescent="0.35">
      <c r="A1037" s="18">
        <v>42052.802430555559</v>
      </c>
    </row>
    <row r="1038" spans="1:1" x14ac:dyDescent="0.35">
      <c r="A1038" s="18">
        <v>42052.835300925923</v>
      </c>
    </row>
    <row r="1039" spans="1:1" x14ac:dyDescent="0.35">
      <c r="A1039" s="18">
        <v>42052.938506944447</v>
      </c>
    </row>
    <row r="1040" spans="1:1" x14ac:dyDescent="0.35">
      <c r="A1040" s="18">
        <v>42053.049375000002</v>
      </c>
    </row>
    <row r="1041" spans="1:1" x14ac:dyDescent="0.35">
      <c r="A1041" s="18">
        <v>42053.051203703704</v>
      </c>
    </row>
    <row r="1042" spans="1:1" x14ac:dyDescent="0.35">
      <c r="A1042" s="18">
        <v>42053.672824074078</v>
      </c>
    </row>
    <row r="1043" spans="1:1" x14ac:dyDescent="0.35">
      <c r="A1043" s="18">
        <v>42053.722060185188</v>
      </c>
    </row>
    <row r="1044" spans="1:1" x14ac:dyDescent="0.35">
      <c r="A1044" s="18">
        <v>42055.713368055556</v>
      </c>
    </row>
    <row r="1045" spans="1:1" x14ac:dyDescent="0.35">
      <c r="A1045" s="18">
        <v>42055.739803240744</v>
      </c>
    </row>
    <row r="1046" spans="1:1" x14ac:dyDescent="0.35">
      <c r="A1046" s="18">
        <v>42056.132453703707</v>
      </c>
    </row>
    <row r="1047" spans="1:1" x14ac:dyDescent="0.35">
      <c r="A1047" s="18">
        <v>42057.190960648149</v>
      </c>
    </row>
    <row r="1048" spans="1:1" x14ac:dyDescent="0.35">
      <c r="A1048" s="18">
        <v>42057.277858796297</v>
      </c>
    </row>
    <row r="1049" spans="1:1" x14ac:dyDescent="0.35">
      <c r="A1049" s="18">
        <v>42057.883159722223</v>
      </c>
    </row>
    <row r="1050" spans="1:1" x14ac:dyDescent="0.35">
      <c r="A1050" s="18">
        <v>42058.334027777775</v>
      </c>
    </row>
    <row r="1051" spans="1:1" x14ac:dyDescent="0.35">
      <c r="A1051" s="18">
        <v>42058.603877314818</v>
      </c>
    </row>
    <row r="1052" spans="1:1" x14ac:dyDescent="0.35">
      <c r="A1052" s="18">
        <v>42058.79247685185</v>
      </c>
    </row>
    <row r="1053" spans="1:1" x14ac:dyDescent="0.35">
      <c r="A1053" s="18">
        <v>42058.809594907405</v>
      </c>
    </row>
    <row r="1054" spans="1:1" x14ac:dyDescent="0.35">
      <c r="A1054" s="18">
        <v>42059.27002314815</v>
      </c>
    </row>
    <row r="1055" spans="1:1" x14ac:dyDescent="0.35">
      <c r="A1055" s="18">
        <v>42059.970729166664</v>
      </c>
    </row>
    <row r="1056" spans="1:1" x14ac:dyDescent="0.35">
      <c r="A1056" s="18">
        <v>42060.04550925926</v>
      </c>
    </row>
    <row r="1057" spans="1:1" x14ac:dyDescent="0.35">
      <c r="A1057" s="18">
        <v>42060.913877314815</v>
      </c>
    </row>
    <row r="1058" spans="1:1" x14ac:dyDescent="0.35">
      <c r="A1058" s="18">
        <v>42061.115833333337</v>
      </c>
    </row>
    <row r="1059" spans="1:1" x14ac:dyDescent="0.35">
      <c r="A1059" s="18">
        <v>42061.154930555553</v>
      </c>
    </row>
    <row r="1060" spans="1:1" x14ac:dyDescent="0.35">
      <c r="A1060" s="18">
        <v>42061.695949074077</v>
      </c>
    </row>
    <row r="1061" spans="1:1" x14ac:dyDescent="0.35">
      <c r="A1061" s="18">
        <v>42061.963263888887</v>
      </c>
    </row>
    <row r="1062" spans="1:1" x14ac:dyDescent="0.35">
      <c r="A1062" s="18">
        <v>42062.680486111109</v>
      </c>
    </row>
    <row r="1063" spans="1:1" x14ac:dyDescent="0.35">
      <c r="A1063" s="18">
        <v>42063.869791666664</v>
      </c>
    </row>
    <row r="1064" spans="1:1" x14ac:dyDescent="0.35">
      <c r="A1064" s="18">
        <v>42064.217418981483</v>
      </c>
    </row>
    <row r="1065" spans="1:1" x14ac:dyDescent="0.35">
      <c r="A1065" s="18">
        <v>42065.084374999999</v>
      </c>
    </row>
    <row r="1066" spans="1:1" x14ac:dyDescent="0.35">
      <c r="A1066" s="18">
        <v>42065.190694444442</v>
      </c>
    </row>
    <row r="1067" spans="1:1" x14ac:dyDescent="0.35">
      <c r="A1067" s="18">
        <v>42065.818807870368</v>
      </c>
    </row>
    <row r="1068" spans="1:1" x14ac:dyDescent="0.35">
      <c r="A1068" s="18">
        <v>42065.897719907407</v>
      </c>
    </row>
    <row r="1069" spans="1:1" x14ac:dyDescent="0.35">
      <c r="A1069" s="18">
        <v>42065.910983796297</v>
      </c>
    </row>
    <row r="1070" spans="1:1" x14ac:dyDescent="0.35">
      <c r="A1070" s="18">
        <v>42066.733587962961</v>
      </c>
    </row>
    <row r="1071" spans="1:1" x14ac:dyDescent="0.35">
      <c r="A1071" s="18">
        <v>42066.958761574075</v>
      </c>
    </row>
    <row r="1072" spans="1:1" x14ac:dyDescent="0.35">
      <c r="A1072" s="18">
        <v>42067.234375</v>
      </c>
    </row>
    <row r="1073" spans="1:1" x14ac:dyDescent="0.35">
      <c r="A1073" s="18">
        <v>42067.722372685188</v>
      </c>
    </row>
    <row r="1074" spans="1:1" x14ac:dyDescent="0.35">
      <c r="A1074" s="18">
        <v>42067.947337962964</v>
      </c>
    </row>
    <row r="1075" spans="1:1" x14ac:dyDescent="0.35">
      <c r="A1075" s="18">
        <v>42067.991238425922</v>
      </c>
    </row>
    <row r="1076" spans="1:1" x14ac:dyDescent="0.35">
      <c r="A1076" s="18">
        <v>42068.65552083333</v>
      </c>
    </row>
    <row r="1077" spans="1:1" x14ac:dyDescent="0.35">
      <c r="A1077" s="18">
        <v>42068.799039351848</v>
      </c>
    </row>
    <row r="1078" spans="1:1" x14ac:dyDescent="0.35">
      <c r="A1078" s="18">
        <v>42069.104421296295</v>
      </c>
    </row>
    <row r="1079" spans="1:1" x14ac:dyDescent="0.35">
      <c r="A1079" s="18">
        <v>42069.391446759262</v>
      </c>
    </row>
    <row r="1080" spans="1:1" x14ac:dyDescent="0.35">
      <c r="A1080" s="18">
        <v>42069.903437499997</v>
      </c>
    </row>
    <row r="1081" spans="1:1" x14ac:dyDescent="0.35">
      <c r="A1081" s="18">
        <v>42070.047754629632</v>
      </c>
    </row>
    <row r="1082" spans="1:1" x14ac:dyDescent="0.35">
      <c r="A1082" s="18">
        <v>42070.677604166667</v>
      </c>
    </row>
    <row r="1083" spans="1:1" x14ac:dyDescent="0.35">
      <c r="A1083" s="18">
        <v>42072.758981481478</v>
      </c>
    </row>
    <row r="1084" spans="1:1" x14ac:dyDescent="0.35">
      <c r="A1084" s="18">
        <v>42072.790821759256</v>
      </c>
    </row>
    <row r="1085" spans="1:1" x14ac:dyDescent="0.35">
      <c r="A1085" s="18">
        <v>42074.060671296298</v>
      </c>
    </row>
    <row r="1086" spans="1:1" x14ac:dyDescent="0.35">
      <c r="A1086" s="18">
        <v>42074.219699074078</v>
      </c>
    </row>
    <row r="1087" spans="1:1" x14ac:dyDescent="0.35">
      <c r="A1087" s="18">
        <v>42075.979988425926</v>
      </c>
    </row>
    <row r="1088" spans="1:1" x14ac:dyDescent="0.35">
      <c r="A1088" s="18">
        <v>42077.12939814815</v>
      </c>
    </row>
    <row r="1089" spans="1:1" x14ac:dyDescent="0.35">
      <c r="A1089" s="18">
        <v>42077.666377314818</v>
      </c>
    </row>
    <row r="1090" spans="1:1" x14ac:dyDescent="0.35">
      <c r="A1090" s="18">
        <v>42078.345208333332</v>
      </c>
    </row>
    <row r="1091" spans="1:1" x14ac:dyDescent="0.35">
      <c r="A1091" s="18">
        <v>42078.997361111113</v>
      </c>
    </row>
    <row r="1092" spans="1:1" x14ac:dyDescent="0.35">
      <c r="A1092" s="18">
        <v>42079.628344907411</v>
      </c>
    </row>
    <row r="1093" spans="1:1" x14ac:dyDescent="0.35">
      <c r="A1093" s="18">
        <v>42080.757326388892</v>
      </c>
    </row>
    <row r="1094" spans="1:1" x14ac:dyDescent="0.35">
      <c r="A1094" s="18">
        <v>42081.515335648146</v>
      </c>
    </row>
    <row r="1095" spans="1:1" x14ac:dyDescent="0.35">
      <c r="A1095" s="18">
        <v>42081.731273148151</v>
      </c>
    </row>
    <row r="1096" spans="1:1" x14ac:dyDescent="0.35">
      <c r="A1096" s="18">
        <v>42082.575555555559</v>
      </c>
    </row>
    <row r="1097" spans="1:1" x14ac:dyDescent="0.35">
      <c r="A1097" s="18">
        <v>42082.802812499998</v>
      </c>
    </row>
    <row r="1098" spans="1:1" x14ac:dyDescent="0.35">
      <c r="A1098" s="18">
        <v>42083.069884259261</v>
      </c>
    </row>
    <row r="1099" spans="1:1" x14ac:dyDescent="0.35">
      <c r="A1099" s="18">
        <v>42084.881539351853</v>
      </c>
    </row>
    <row r="1100" spans="1:1" x14ac:dyDescent="0.35">
      <c r="A1100" s="18">
        <v>42086.811400462961</v>
      </c>
    </row>
    <row r="1101" spans="1:1" x14ac:dyDescent="0.35">
      <c r="A1101" s="18">
        <v>42089.724039351851</v>
      </c>
    </row>
    <row r="1102" spans="1:1" x14ac:dyDescent="0.35">
      <c r="A1102" s="18">
        <v>42089.845208333332</v>
      </c>
    </row>
    <row r="1103" spans="1:1" x14ac:dyDescent="0.35">
      <c r="A1103" s="18">
        <v>42089.901574074072</v>
      </c>
    </row>
    <row r="1104" spans="1:1" x14ac:dyDescent="0.35">
      <c r="A1104" s="18">
        <v>42090.831273148149</v>
      </c>
    </row>
    <row r="1105" spans="1:1" x14ac:dyDescent="0.35">
      <c r="A1105" s="18">
        <v>42090.909016203703</v>
      </c>
    </row>
    <row r="1106" spans="1:1" x14ac:dyDescent="0.35">
      <c r="A1106" s="18">
        <v>42091.778703703705</v>
      </c>
    </row>
    <row r="1107" spans="1:1" x14ac:dyDescent="0.35">
      <c r="A1107" s="18">
        <v>42093.131469907406</v>
      </c>
    </row>
    <row r="1108" spans="1:1" x14ac:dyDescent="0.35">
      <c r="A1108" s="18">
        <v>42093.181944444441</v>
      </c>
    </row>
    <row r="1109" spans="1:1" x14ac:dyDescent="0.35">
      <c r="A1109" s="18">
        <v>42093.588263888887</v>
      </c>
    </row>
    <row r="1110" spans="1:1" x14ac:dyDescent="0.35">
      <c r="A1110" s="18">
        <v>42094.667256944442</v>
      </c>
    </row>
    <row r="1111" spans="1:1" x14ac:dyDescent="0.35">
      <c r="A1111" s="18">
        <v>42094.808182870373</v>
      </c>
    </row>
    <row r="1112" spans="1:1" x14ac:dyDescent="0.35">
      <c r="A1112" s="18">
        <v>42095.229166666664</v>
      </c>
    </row>
    <row r="1113" spans="1:1" x14ac:dyDescent="0.35">
      <c r="A1113" s="18">
        <v>42095.374675925923</v>
      </c>
    </row>
    <row r="1114" spans="1:1" x14ac:dyDescent="0.35">
      <c r="A1114" s="18">
        <v>42095.918530092589</v>
      </c>
    </row>
    <row r="1115" spans="1:1" x14ac:dyDescent="0.35">
      <c r="A1115" s="18">
        <v>42096.544548611113</v>
      </c>
    </row>
    <row r="1116" spans="1:1" x14ac:dyDescent="0.35">
      <c r="A1116" s="18">
        <v>42096.686400462961</v>
      </c>
    </row>
    <row r="1117" spans="1:1" x14ac:dyDescent="0.35">
      <c r="A1117" s="18">
        <v>42097.649224537039</v>
      </c>
    </row>
    <row r="1118" spans="1:1" x14ac:dyDescent="0.35">
      <c r="A1118" s="18">
        <v>42097.732418981483</v>
      </c>
    </row>
    <row r="1119" spans="1:1" x14ac:dyDescent="0.35">
      <c r="A1119" s="18">
        <v>42100.086145833331</v>
      </c>
    </row>
    <row r="1120" spans="1:1" x14ac:dyDescent="0.35">
      <c r="A1120" s="18">
        <v>42100.723738425928</v>
      </c>
    </row>
    <row r="1121" spans="1:1" x14ac:dyDescent="0.35">
      <c r="A1121" s="18">
        <v>42100.735937500001</v>
      </c>
    </row>
    <row r="1122" spans="1:1" x14ac:dyDescent="0.35">
      <c r="A1122" s="18">
        <v>42102.036527777775</v>
      </c>
    </row>
    <row r="1123" spans="1:1" x14ac:dyDescent="0.35">
      <c r="A1123" s="18">
        <v>42103.016585648147</v>
      </c>
    </row>
    <row r="1124" spans="1:1" x14ac:dyDescent="0.35">
      <c r="A1124" s="18">
        <v>42103.024398148147</v>
      </c>
    </row>
    <row r="1125" spans="1:1" x14ac:dyDescent="0.35">
      <c r="A1125" s="18">
        <v>42103.884930555556</v>
      </c>
    </row>
    <row r="1126" spans="1:1" x14ac:dyDescent="0.35">
      <c r="A1126" s="18">
        <v>42104.781597222223</v>
      </c>
    </row>
    <row r="1127" spans="1:1" x14ac:dyDescent="0.35">
      <c r="A1127" s="18">
        <v>42105.072962962964</v>
      </c>
    </row>
    <row r="1128" spans="1:1" x14ac:dyDescent="0.35">
      <c r="A1128" s="18">
        <v>42106.666018518517</v>
      </c>
    </row>
    <row r="1129" spans="1:1" x14ac:dyDescent="0.35">
      <c r="A1129" s="18">
        <v>42107.156319444446</v>
      </c>
    </row>
    <row r="1130" spans="1:1" x14ac:dyDescent="0.35">
      <c r="A1130" s="18">
        <v>42107.679756944446</v>
      </c>
    </row>
    <row r="1131" spans="1:1" x14ac:dyDescent="0.35">
      <c r="A1131" s="18">
        <v>42107.703877314816</v>
      </c>
    </row>
    <row r="1132" spans="1:1" x14ac:dyDescent="0.35">
      <c r="A1132" s="18">
        <v>42107.836435185185</v>
      </c>
    </row>
    <row r="1133" spans="1:1" x14ac:dyDescent="0.35">
      <c r="A1133" s="18">
        <v>42107.841284722221</v>
      </c>
    </row>
    <row r="1134" spans="1:1" x14ac:dyDescent="0.35">
      <c r="A1134" s="18">
        <v>42107.864722222221</v>
      </c>
    </row>
    <row r="1135" spans="1:1" x14ac:dyDescent="0.35">
      <c r="A1135" s="18">
        <v>42108.053229166668</v>
      </c>
    </row>
    <row r="1136" spans="1:1" x14ac:dyDescent="0.35">
      <c r="A1136" s="18">
        <v>42108.692060185182</v>
      </c>
    </row>
    <row r="1137" spans="1:1" x14ac:dyDescent="0.35">
      <c r="A1137" s="18">
        <v>42109.709629629629</v>
      </c>
    </row>
    <row r="1138" spans="1:1" x14ac:dyDescent="0.35">
      <c r="A1138" s="18">
        <v>42109.801712962966</v>
      </c>
    </row>
    <row r="1139" spans="1:1" x14ac:dyDescent="0.35">
      <c r="A1139" s="18">
        <v>42111.684027777781</v>
      </c>
    </row>
    <row r="1140" spans="1:1" x14ac:dyDescent="0.35">
      <c r="A1140" s="18">
        <v>42111.709027777775</v>
      </c>
    </row>
    <row r="1141" spans="1:1" x14ac:dyDescent="0.35">
      <c r="A1141" s="18">
        <v>42111.71665509259</v>
      </c>
    </row>
    <row r="1142" spans="1:1" x14ac:dyDescent="0.35">
      <c r="A1142" s="18">
        <v>42111.904097222221</v>
      </c>
    </row>
    <row r="1143" spans="1:1" x14ac:dyDescent="0.35">
      <c r="A1143" s="18">
        <v>42113.105046296296</v>
      </c>
    </row>
    <row r="1144" spans="1:1" x14ac:dyDescent="0.35">
      <c r="A1144" s="18">
        <v>42113.875567129631</v>
      </c>
    </row>
    <row r="1145" spans="1:1" x14ac:dyDescent="0.35">
      <c r="A1145" s="18">
        <v>42114.726134259261</v>
      </c>
    </row>
    <row r="1146" spans="1:1" x14ac:dyDescent="0.35">
      <c r="A1146" s="18">
        <v>42114.818935185183</v>
      </c>
    </row>
    <row r="1147" spans="1:1" x14ac:dyDescent="0.35">
      <c r="A1147" s="18">
        <v>42114.825532407405</v>
      </c>
    </row>
    <row r="1148" spans="1:1" x14ac:dyDescent="0.35">
      <c r="A1148" s="18">
        <v>42115.116180555553</v>
      </c>
    </row>
    <row r="1149" spans="1:1" x14ac:dyDescent="0.35">
      <c r="A1149" s="18">
        <v>42115.143634259257</v>
      </c>
    </row>
    <row r="1150" spans="1:1" x14ac:dyDescent="0.35">
      <c r="A1150" s="18">
        <v>42115.936550925922</v>
      </c>
    </row>
    <row r="1151" spans="1:1" x14ac:dyDescent="0.35">
      <c r="A1151" s="18">
        <v>42115.949976851851</v>
      </c>
    </row>
    <row r="1152" spans="1:1" x14ac:dyDescent="0.35">
      <c r="A1152" s="18">
        <v>42116.54315972222</v>
      </c>
    </row>
    <row r="1153" spans="1:1" x14ac:dyDescent="0.35">
      <c r="A1153" s="18">
        <v>42118.13958333333</v>
      </c>
    </row>
    <row r="1154" spans="1:1" x14ac:dyDescent="0.35">
      <c r="A1154" s="18">
        <v>42118.346435185187</v>
      </c>
    </row>
    <row r="1155" spans="1:1" x14ac:dyDescent="0.35">
      <c r="A1155" s="18">
        <v>42121.824525462966</v>
      </c>
    </row>
    <row r="1156" spans="1:1" x14ac:dyDescent="0.35">
      <c r="A1156" s="18">
        <v>42122.629502314812</v>
      </c>
    </row>
    <row r="1157" spans="1:1" x14ac:dyDescent="0.35">
      <c r="A1157" s="18">
        <v>42122.670069444444</v>
      </c>
    </row>
    <row r="1158" spans="1:1" x14ac:dyDescent="0.35">
      <c r="A1158" s="18">
        <v>42122.693159722221</v>
      </c>
    </row>
    <row r="1159" spans="1:1" x14ac:dyDescent="0.35">
      <c r="A1159" s="18">
        <v>42122.732499999998</v>
      </c>
    </row>
    <row r="1160" spans="1:1" x14ac:dyDescent="0.35">
      <c r="A1160" s="18">
        <v>42123.185798611114</v>
      </c>
    </row>
    <row r="1161" spans="1:1" x14ac:dyDescent="0.35">
      <c r="A1161" s="18">
        <v>42123.648831018516</v>
      </c>
    </row>
    <row r="1162" spans="1:1" x14ac:dyDescent="0.35">
      <c r="A1162" s="18">
        <v>42124.623877314814</v>
      </c>
    </row>
    <row r="1163" spans="1:1" x14ac:dyDescent="0.35">
      <c r="A1163" s="18">
        <v>42124.893182870372</v>
      </c>
    </row>
    <row r="1164" spans="1:1" x14ac:dyDescent="0.35">
      <c r="A1164" s="18">
        <v>42125.644467592596</v>
      </c>
    </row>
    <row r="1165" spans="1:1" x14ac:dyDescent="0.35">
      <c r="A1165" s="18">
        <v>42125.913807870369</v>
      </c>
    </row>
    <row r="1166" spans="1:1" x14ac:dyDescent="0.35">
      <c r="A1166" s="18">
        <v>42128.431064814817</v>
      </c>
    </row>
    <row r="1167" spans="1:1" x14ac:dyDescent="0.35">
      <c r="A1167" s="18">
        <v>42128.615682870368</v>
      </c>
    </row>
    <row r="1168" spans="1:1" x14ac:dyDescent="0.35">
      <c r="A1168" s="18">
        <v>42128.814247685186</v>
      </c>
    </row>
    <row r="1169" spans="1:1" x14ac:dyDescent="0.35">
      <c r="A1169" s="18">
        <v>42129.226388888892</v>
      </c>
    </row>
    <row r="1170" spans="1:1" x14ac:dyDescent="0.35">
      <c r="A1170" s="18">
        <v>42129.77721064815</v>
      </c>
    </row>
    <row r="1171" spans="1:1" x14ac:dyDescent="0.35">
      <c r="A1171" s="18">
        <v>42129.82540509259</v>
      </c>
    </row>
    <row r="1172" spans="1:1" x14ac:dyDescent="0.35">
      <c r="A1172" s="18">
        <v>42130.335358796299</v>
      </c>
    </row>
    <row r="1173" spans="1:1" x14ac:dyDescent="0.35">
      <c r="A1173" s="18">
        <v>42130.795983796299</v>
      </c>
    </row>
    <row r="1174" spans="1:1" x14ac:dyDescent="0.35">
      <c r="A1174" s="18">
        <v>42132.58048611111</v>
      </c>
    </row>
    <row r="1175" spans="1:1" x14ac:dyDescent="0.35">
      <c r="A1175" s="18">
        <v>42132.809953703705</v>
      </c>
    </row>
    <row r="1176" spans="1:1" x14ac:dyDescent="0.35">
      <c r="A1176" s="18">
        <v>42132.9143287037</v>
      </c>
    </row>
    <row r="1177" spans="1:1" x14ac:dyDescent="0.35">
      <c r="A1177" s="18">
        <v>42135.235254629632</v>
      </c>
    </row>
    <row r="1178" spans="1:1" x14ac:dyDescent="0.35">
      <c r="A1178" s="18">
        <v>42135.67050925926</v>
      </c>
    </row>
    <row r="1179" spans="1:1" x14ac:dyDescent="0.35">
      <c r="A1179" s="18">
        <v>42136.035405092596</v>
      </c>
    </row>
    <row r="1180" spans="1:1" x14ac:dyDescent="0.35">
      <c r="A1180" s="18">
        <v>42136.092488425929</v>
      </c>
    </row>
    <row r="1181" spans="1:1" x14ac:dyDescent="0.35">
      <c r="A1181" s="18">
        <v>42136.297175925924</v>
      </c>
    </row>
    <row r="1182" spans="1:1" x14ac:dyDescent="0.35">
      <c r="A1182" s="18">
        <v>42136.767175925925</v>
      </c>
    </row>
    <row r="1183" spans="1:1" x14ac:dyDescent="0.35">
      <c r="A1183" s="18">
        <v>42138.692627314813</v>
      </c>
    </row>
    <row r="1184" spans="1:1" x14ac:dyDescent="0.35">
      <c r="A1184" s="18">
        <v>42138.798819444448</v>
      </c>
    </row>
    <row r="1185" spans="1:1" x14ac:dyDescent="0.35">
      <c r="A1185" s="18">
        <v>42139.542303240742</v>
      </c>
    </row>
    <row r="1186" spans="1:1" x14ac:dyDescent="0.35">
      <c r="A1186" s="18">
        <v>42140.173252314817</v>
      </c>
    </row>
    <row r="1187" spans="1:1" x14ac:dyDescent="0.35">
      <c r="A1187" s="18">
        <v>42140.421319444446</v>
      </c>
    </row>
    <row r="1188" spans="1:1" x14ac:dyDescent="0.35">
      <c r="A1188" s="18">
        <v>42142.767106481479</v>
      </c>
    </row>
    <row r="1189" spans="1:1" x14ac:dyDescent="0.35">
      <c r="A1189" s="18">
        <v>42142.768819444442</v>
      </c>
    </row>
    <row r="1190" spans="1:1" x14ac:dyDescent="0.35">
      <c r="A1190" s="18">
        <v>42143.714178240742</v>
      </c>
    </row>
    <row r="1191" spans="1:1" x14ac:dyDescent="0.35">
      <c r="A1191" s="18">
        <v>42143.917743055557</v>
      </c>
    </row>
    <row r="1192" spans="1:1" x14ac:dyDescent="0.35">
      <c r="A1192" s="18">
        <v>42144.231527777774</v>
      </c>
    </row>
    <row r="1193" spans="1:1" x14ac:dyDescent="0.35">
      <c r="A1193" s="18">
        <v>42144.415532407409</v>
      </c>
    </row>
    <row r="1194" spans="1:1" x14ac:dyDescent="0.35">
      <c r="A1194" s="18">
        <v>42147.741840277777</v>
      </c>
    </row>
    <row r="1195" spans="1:1" x14ac:dyDescent="0.35">
      <c r="A1195" s="18">
        <v>42150.485439814816</v>
      </c>
    </row>
    <row r="1196" spans="1:1" x14ac:dyDescent="0.35">
      <c r="A1196" s="18">
        <v>42151.189525462964</v>
      </c>
    </row>
    <row r="1197" spans="1:1" x14ac:dyDescent="0.35">
      <c r="A1197" s="18">
        <v>42151.237685185188</v>
      </c>
    </row>
    <row r="1198" spans="1:1" x14ac:dyDescent="0.35">
      <c r="A1198" s="18">
        <v>42151.667337962965</v>
      </c>
    </row>
    <row r="1199" spans="1:1" x14ac:dyDescent="0.35">
      <c r="A1199" s="18">
        <v>42151.905717592592</v>
      </c>
    </row>
    <row r="1200" spans="1:1" x14ac:dyDescent="0.35">
      <c r="A1200" s="18">
        <v>42152.906851851854</v>
      </c>
    </row>
    <row r="1201" spans="1:1" x14ac:dyDescent="0.35">
      <c r="A1201" s="18">
        <v>42153.631597222222</v>
      </c>
    </row>
    <row r="1202" spans="1:1" x14ac:dyDescent="0.35">
      <c r="A1202" s="18">
        <v>42154.64025462963</v>
      </c>
    </row>
    <row r="1203" spans="1:1" x14ac:dyDescent="0.35">
      <c r="A1203" s="18">
        <v>42154.726446759261</v>
      </c>
    </row>
    <row r="1204" spans="1:1" x14ac:dyDescent="0.35">
      <c r="A1204" s="18">
        <v>42155.129652777781</v>
      </c>
    </row>
    <row r="1205" spans="1:1" x14ac:dyDescent="0.35">
      <c r="A1205" s="18">
        <v>42157.598090277781</v>
      </c>
    </row>
    <row r="1206" spans="1:1" x14ac:dyDescent="0.35">
      <c r="A1206" s="18">
        <v>42158.028310185182</v>
      </c>
    </row>
    <row r="1207" spans="1:1" x14ac:dyDescent="0.35">
      <c r="A1207" s="18">
        <v>42159.224432870367</v>
      </c>
    </row>
    <row r="1208" spans="1:1" x14ac:dyDescent="0.35">
      <c r="A1208" s="18">
        <v>42159.472569444442</v>
      </c>
    </row>
    <row r="1209" spans="1:1" x14ac:dyDescent="0.35">
      <c r="A1209" s="18">
        <v>42160.927488425928</v>
      </c>
    </row>
    <row r="1210" spans="1:1" x14ac:dyDescent="0.35">
      <c r="A1210" s="18">
        <v>42163.636828703704</v>
      </c>
    </row>
    <row r="1211" spans="1:1" x14ac:dyDescent="0.35">
      <c r="A1211" s="18">
        <v>42164.170046296298</v>
      </c>
    </row>
    <row r="1212" spans="1:1" x14ac:dyDescent="0.35">
      <c r="A1212" s="18">
        <v>42164.299722222226</v>
      </c>
    </row>
    <row r="1213" spans="1:1" x14ac:dyDescent="0.35">
      <c r="A1213" s="18">
        <v>42164.615856481483</v>
      </c>
    </row>
    <row r="1214" spans="1:1" x14ac:dyDescent="0.35">
      <c r="A1214" s="18">
        <v>42164.699652777781</v>
      </c>
    </row>
    <row r="1215" spans="1:1" x14ac:dyDescent="0.35">
      <c r="A1215" s="18">
        <v>42164.893993055557</v>
      </c>
    </row>
    <row r="1216" spans="1:1" x14ac:dyDescent="0.35">
      <c r="A1216" s="18">
        <v>42164.908530092594</v>
      </c>
    </row>
    <row r="1217" spans="1:1" x14ac:dyDescent="0.35">
      <c r="A1217" s="18">
        <v>42165.037581018521</v>
      </c>
    </row>
    <row r="1218" spans="1:1" x14ac:dyDescent="0.35">
      <c r="A1218" s="18">
        <v>42165.78528935185</v>
      </c>
    </row>
    <row r="1219" spans="1:1" x14ac:dyDescent="0.35">
      <c r="A1219" s="18">
        <v>42165.922858796293</v>
      </c>
    </row>
    <row r="1220" spans="1:1" x14ac:dyDescent="0.35">
      <c r="A1220" s="18">
        <v>42167.207071759258</v>
      </c>
    </row>
    <row r="1221" spans="1:1" x14ac:dyDescent="0.35">
      <c r="A1221" s="18">
        <v>42167.89335648148</v>
      </c>
    </row>
    <row r="1222" spans="1:1" x14ac:dyDescent="0.35">
      <c r="A1222" s="18">
        <v>42169.958506944444</v>
      </c>
    </row>
    <row r="1223" spans="1:1" x14ac:dyDescent="0.35">
      <c r="A1223" s="18">
        <v>42170.447013888886</v>
      </c>
    </row>
    <row r="1224" spans="1:1" x14ac:dyDescent="0.35">
      <c r="A1224" s="18">
        <v>42170.728460648148</v>
      </c>
    </row>
    <row r="1225" spans="1:1" x14ac:dyDescent="0.35">
      <c r="A1225" s="18">
        <v>42170.996527777781</v>
      </c>
    </row>
    <row r="1226" spans="1:1" x14ac:dyDescent="0.35">
      <c r="A1226" s="18">
        <v>42171.383530092593</v>
      </c>
    </row>
    <row r="1227" spans="1:1" x14ac:dyDescent="0.35">
      <c r="A1227" s="18">
        <v>42171.743969907409</v>
      </c>
    </row>
    <row r="1228" spans="1:1" x14ac:dyDescent="0.35">
      <c r="A1228" s="18">
        <v>42171.758611111109</v>
      </c>
    </row>
    <row r="1229" spans="1:1" x14ac:dyDescent="0.35">
      <c r="A1229" s="18">
        <v>42171.817384259259</v>
      </c>
    </row>
    <row r="1230" spans="1:1" x14ac:dyDescent="0.35">
      <c r="A1230" s="18">
        <v>42171.827604166669</v>
      </c>
    </row>
    <row r="1231" spans="1:1" x14ac:dyDescent="0.35">
      <c r="A1231" s="18">
        <v>42171.913090277776</v>
      </c>
    </row>
    <row r="1232" spans="1:1" x14ac:dyDescent="0.35">
      <c r="A1232" s="18">
        <v>42172.439571759256</v>
      </c>
    </row>
    <row r="1233" spans="1:1" x14ac:dyDescent="0.35">
      <c r="A1233" s="18">
        <v>42172.613506944443</v>
      </c>
    </row>
    <row r="1234" spans="1:1" x14ac:dyDescent="0.35">
      <c r="A1234" s="18">
        <v>42172.669027777774</v>
      </c>
    </row>
    <row r="1235" spans="1:1" x14ac:dyDescent="0.35">
      <c r="A1235" s="18">
        <v>42172.686099537037</v>
      </c>
    </row>
    <row r="1236" spans="1:1" x14ac:dyDescent="0.35">
      <c r="A1236" s="18">
        <v>42172.906678240739</v>
      </c>
    </row>
    <row r="1237" spans="1:1" x14ac:dyDescent="0.35">
      <c r="A1237" s="18">
        <v>42172.958912037036</v>
      </c>
    </row>
    <row r="1238" spans="1:1" x14ac:dyDescent="0.35">
      <c r="A1238" s="18">
        <v>42173.275740740741</v>
      </c>
    </row>
    <row r="1239" spans="1:1" x14ac:dyDescent="0.35">
      <c r="A1239" s="18">
        <v>42173.67082175926</v>
      </c>
    </row>
    <row r="1240" spans="1:1" x14ac:dyDescent="0.35">
      <c r="A1240" s="18">
        <v>42173.843240740738</v>
      </c>
    </row>
    <row r="1241" spans="1:1" x14ac:dyDescent="0.35">
      <c r="A1241" s="18">
        <v>42174.780821759261</v>
      </c>
    </row>
    <row r="1242" spans="1:1" x14ac:dyDescent="0.35">
      <c r="A1242" s="18">
        <v>42175.780416666668</v>
      </c>
    </row>
    <row r="1243" spans="1:1" x14ac:dyDescent="0.35">
      <c r="A1243" s="18">
        <v>42175.948981481481</v>
      </c>
    </row>
    <row r="1244" spans="1:1" x14ac:dyDescent="0.35">
      <c r="A1244" s="18">
        <v>42177.491388888891</v>
      </c>
    </row>
    <row r="1245" spans="1:1" x14ac:dyDescent="0.35">
      <c r="A1245" s="18">
        <v>42177.543171296296</v>
      </c>
    </row>
    <row r="1246" spans="1:1" x14ac:dyDescent="0.35">
      <c r="A1246" s="18">
        <v>42177.964201388888</v>
      </c>
    </row>
    <row r="1247" spans="1:1" x14ac:dyDescent="0.35">
      <c r="A1247" s="18">
        <v>42178.614571759259</v>
      </c>
    </row>
    <row r="1248" spans="1:1" x14ac:dyDescent="0.35">
      <c r="A1248" s="18">
        <v>42178.815891203703</v>
      </c>
    </row>
    <row r="1249" spans="1:1" x14ac:dyDescent="0.35">
      <c r="A1249" s="18">
        <v>42179.306388888886</v>
      </c>
    </row>
    <row r="1250" spans="1:1" x14ac:dyDescent="0.35">
      <c r="A1250" s="18">
        <v>42180.186041666668</v>
      </c>
    </row>
    <row r="1251" spans="1:1" x14ac:dyDescent="0.35">
      <c r="A1251" s="18">
        <v>42180.390277777777</v>
      </c>
    </row>
    <row r="1252" spans="1:1" x14ac:dyDescent="0.35">
      <c r="A1252" s="18">
        <v>42181.902037037034</v>
      </c>
    </row>
    <row r="1253" spans="1:1" x14ac:dyDescent="0.35">
      <c r="A1253" s="18">
        <v>42182.008402777778</v>
      </c>
    </row>
    <row r="1254" spans="1:1" x14ac:dyDescent="0.35">
      <c r="A1254" s="18">
        <v>42182.062476851854</v>
      </c>
    </row>
    <row r="1255" spans="1:1" x14ac:dyDescent="0.35">
      <c r="A1255" s="18">
        <v>42182.234456018516</v>
      </c>
    </row>
    <row r="1256" spans="1:1" x14ac:dyDescent="0.35">
      <c r="A1256" s="18">
        <v>42184.185844907406</v>
      </c>
    </row>
    <row r="1257" spans="1:1" x14ac:dyDescent="0.35">
      <c r="A1257" s="18">
        <v>42185.058993055558</v>
      </c>
    </row>
    <row r="1258" spans="1:1" x14ac:dyDescent="0.35">
      <c r="A1258" s="18">
        <v>42185.397673611114</v>
      </c>
    </row>
    <row r="1259" spans="1:1" x14ac:dyDescent="0.35">
      <c r="A1259" s="18">
        <v>42186.01116898148</v>
      </c>
    </row>
    <row r="1260" spans="1:1" x14ac:dyDescent="0.35">
      <c r="A1260" s="18">
        <v>42187.281678240739</v>
      </c>
    </row>
    <row r="1261" spans="1:1" x14ac:dyDescent="0.35">
      <c r="A1261" s="18">
        <v>42187.940081018518</v>
      </c>
    </row>
    <row r="1262" spans="1:1" x14ac:dyDescent="0.35">
      <c r="A1262" s="18">
        <v>42188.012777777774</v>
      </c>
    </row>
    <row r="1263" spans="1:1" x14ac:dyDescent="0.35">
      <c r="A1263" s="18">
        <v>42188.252199074072</v>
      </c>
    </row>
    <row r="1264" spans="1:1" x14ac:dyDescent="0.35">
      <c r="A1264" s="18">
        <v>42188.832939814813</v>
      </c>
    </row>
    <row r="1265" spans="1:1" x14ac:dyDescent="0.35">
      <c r="A1265" s="18">
        <v>42189.031041666669</v>
      </c>
    </row>
    <row r="1266" spans="1:1" x14ac:dyDescent="0.35">
      <c r="A1266" s="18">
        <v>42189.673263888886</v>
      </c>
    </row>
    <row r="1267" spans="1:1" x14ac:dyDescent="0.35">
      <c r="A1267" s="18">
        <v>42191.023530092592</v>
      </c>
    </row>
    <row r="1268" spans="1:1" x14ac:dyDescent="0.35">
      <c r="A1268" s="18">
        <v>42191.824062500003</v>
      </c>
    </row>
    <row r="1269" spans="1:1" x14ac:dyDescent="0.35">
      <c r="A1269" s="18">
        <v>42192.462048611109</v>
      </c>
    </row>
    <row r="1270" spans="1:1" x14ac:dyDescent="0.35">
      <c r="A1270" s="18">
        <v>42192.675821759258</v>
      </c>
    </row>
    <row r="1271" spans="1:1" x14ac:dyDescent="0.35">
      <c r="A1271" s="18">
        <v>42192.816238425927</v>
      </c>
    </row>
    <row r="1272" spans="1:1" x14ac:dyDescent="0.35">
      <c r="A1272" s="18">
        <v>42192.905694444446</v>
      </c>
    </row>
    <row r="1273" spans="1:1" x14ac:dyDescent="0.35">
      <c r="A1273" s="18">
        <v>42193.482291666667</v>
      </c>
    </row>
    <row r="1274" spans="1:1" x14ac:dyDescent="0.35">
      <c r="A1274" s="18">
        <v>42194.833784722221</v>
      </c>
    </row>
    <row r="1275" spans="1:1" x14ac:dyDescent="0.35">
      <c r="A1275" s="18">
        <v>42195.643865740742</v>
      </c>
    </row>
    <row r="1276" spans="1:1" x14ac:dyDescent="0.35">
      <c r="A1276" s="18">
        <v>42196.166875000003</v>
      </c>
    </row>
    <row r="1277" spans="1:1" x14ac:dyDescent="0.35">
      <c r="A1277" s="18">
        <v>42198.695138888892</v>
      </c>
    </row>
    <row r="1278" spans="1:1" x14ac:dyDescent="0.35">
      <c r="A1278" s="18">
        <v>42198.765844907408</v>
      </c>
    </row>
    <row r="1279" spans="1:1" x14ac:dyDescent="0.35">
      <c r="A1279" s="18">
        <v>42199.648912037039</v>
      </c>
    </row>
    <row r="1280" spans="1:1" x14ac:dyDescent="0.35">
      <c r="A1280" s="18">
        <v>42199.873402777775</v>
      </c>
    </row>
    <row r="1281" spans="1:1" x14ac:dyDescent="0.35">
      <c r="A1281" s="18">
        <v>42201.436226851853</v>
      </c>
    </row>
    <row r="1282" spans="1:1" x14ac:dyDescent="0.35">
      <c r="A1282" s="18">
        <v>42202.594293981485</v>
      </c>
    </row>
    <row r="1283" spans="1:1" x14ac:dyDescent="0.35">
      <c r="A1283" s="18">
        <v>42203.677766203706</v>
      </c>
    </row>
    <row r="1284" spans="1:1" x14ac:dyDescent="0.35">
      <c r="A1284" s="18">
        <v>42204.875868055555</v>
      </c>
    </row>
    <row r="1285" spans="1:1" x14ac:dyDescent="0.35">
      <c r="A1285" s="18">
        <v>42205.171018518522</v>
      </c>
    </row>
    <row r="1286" spans="1:1" x14ac:dyDescent="0.35">
      <c r="A1286" s="18">
        <v>42206.76321759259</v>
      </c>
    </row>
    <row r="1287" spans="1:1" x14ac:dyDescent="0.35">
      <c r="A1287" s="18">
        <v>42207.795787037037</v>
      </c>
    </row>
    <row r="1288" spans="1:1" x14ac:dyDescent="0.35">
      <c r="A1288" s="18">
        <v>42208.628692129627</v>
      </c>
    </row>
    <row r="1289" spans="1:1" x14ac:dyDescent="0.35">
      <c r="A1289" s="18">
        <v>42209.672881944447</v>
      </c>
    </row>
    <row r="1290" spans="1:1" x14ac:dyDescent="0.35">
      <c r="A1290" s="18">
        <v>42210.439768518518</v>
      </c>
    </row>
    <row r="1291" spans="1:1" x14ac:dyDescent="0.35">
      <c r="A1291" s="18">
        <v>42211.732430555552</v>
      </c>
    </row>
    <row r="1292" spans="1:1" x14ac:dyDescent="0.35">
      <c r="A1292" s="18">
        <v>42212.624189814815</v>
      </c>
    </row>
    <row r="1293" spans="1:1" x14ac:dyDescent="0.35">
      <c r="A1293" s="18">
        <v>42213.662905092591</v>
      </c>
    </row>
    <row r="1294" spans="1:1" x14ac:dyDescent="0.35">
      <c r="A1294" s="18">
        <v>42216.977812500001</v>
      </c>
    </row>
    <row r="1295" spans="1:1" x14ac:dyDescent="0.35">
      <c r="A1295" s="18">
        <v>42217.670104166667</v>
      </c>
    </row>
    <row r="1296" spans="1:1" x14ac:dyDescent="0.35">
      <c r="A1296" s="18">
        <v>42218.872986111113</v>
      </c>
    </row>
    <row r="1297" spans="1:1" x14ac:dyDescent="0.35">
      <c r="A1297" s="18">
        <v>42219.282951388886</v>
      </c>
    </row>
    <row r="1298" spans="1:1" x14ac:dyDescent="0.35">
      <c r="A1298" s="18">
        <v>42221.656782407408</v>
      </c>
    </row>
    <row r="1299" spans="1:1" x14ac:dyDescent="0.35">
      <c r="A1299" s="18">
        <v>42223.108865740738</v>
      </c>
    </row>
    <row r="1300" spans="1:1" x14ac:dyDescent="0.35">
      <c r="A1300" s="18">
        <v>42223.616018518522</v>
      </c>
    </row>
    <row r="1301" spans="1:1" x14ac:dyDescent="0.35">
      <c r="A1301" s="18">
        <v>42224.102581018517</v>
      </c>
    </row>
    <row r="1302" spans="1:1" x14ac:dyDescent="0.35">
      <c r="A1302" s="18">
        <v>42224.408275462964</v>
      </c>
    </row>
    <row r="1303" spans="1:1" x14ac:dyDescent="0.35">
      <c r="A1303" s="18">
        <v>42224.756909722222</v>
      </c>
    </row>
    <row r="1304" spans="1:1" x14ac:dyDescent="0.35">
      <c r="A1304" s="18">
        <v>42226.651886574073</v>
      </c>
    </row>
    <row r="1305" spans="1:1" x14ac:dyDescent="0.35">
      <c r="A1305" s="18">
        <v>42226.694780092592</v>
      </c>
    </row>
    <row r="1306" spans="1:1" x14ac:dyDescent="0.35">
      <c r="A1306" s="18">
        <v>42226.938414351855</v>
      </c>
    </row>
    <row r="1307" spans="1:1" x14ac:dyDescent="0.35">
      <c r="A1307" s="18">
        <v>42227.173159722224</v>
      </c>
    </row>
    <row r="1308" spans="1:1" x14ac:dyDescent="0.35">
      <c r="A1308" s="18">
        <v>42228.151701388888</v>
      </c>
    </row>
    <row r="1309" spans="1:1" x14ac:dyDescent="0.35">
      <c r="A1309" s="18">
        <v>42228.629884259259</v>
      </c>
    </row>
    <row r="1310" spans="1:1" x14ac:dyDescent="0.35">
      <c r="A1310" s="18">
        <v>42230.08116898148</v>
      </c>
    </row>
    <row r="1311" spans="1:1" x14ac:dyDescent="0.35">
      <c r="A1311" s="18">
        <v>42230.578622685185</v>
      </c>
    </row>
    <row r="1312" spans="1:1" x14ac:dyDescent="0.35">
      <c r="A1312" s="18">
        <v>42232.15016203704</v>
      </c>
    </row>
    <row r="1313" spans="1:1" x14ac:dyDescent="0.35">
      <c r="A1313" s="18">
        <v>42233.362314814818</v>
      </c>
    </row>
    <row r="1314" spans="1:1" x14ac:dyDescent="0.35">
      <c r="A1314" s="18">
        <v>42233.671747685185</v>
      </c>
    </row>
    <row r="1315" spans="1:1" x14ac:dyDescent="0.35">
      <c r="A1315" s="18">
        <v>42235.117476851854</v>
      </c>
    </row>
    <row r="1316" spans="1:1" x14ac:dyDescent="0.35">
      <c r="A1316" s="18">
        <v>42236.159918981481</v>
      </c>
    </row>
    <row r="1317" spans="1:1" x14ac:dyDescent="0.35">
      <c r="A1317" s="18">
        <v>42236.276053240741</v>
      </c>
    </row>
    <row r="1318" spans="1:1" x14ac:dyDescent="0.35">
      <c r="A1318" s="18">
        <v>42237.181608796294</v>
      </c>
    </row>
    <row r="1319" spans="1:1" x14ac:dyDescent="0.35">
      <c r="A1319" s="18">
        <v>42238.726631944446</v>
      </c>
    </row>
    <row r="1320" spans="1:1" x14ac:dyDescent="0.35">
      <c r="A1320" s="18">
        <v>42239.441412037035</v>
      </c>
    </row>
    <row r="1321" spans="1:1" x14ac:dyDescent="0.35">
      <c r="A1321" s="18">
        <v>42240.840289351851</v>
      </c>
    </row>
    <row r="1322" spans="1:1" x14ac:dyDescent="0.35">
      <c r="A1322" s="18">
        <v>42240.857222222221</v>
      </c>
    </row>
    <row r="1323" spans="1:1" x14ac:dyDescent="0.35">
      <c r="A1323" s="18">
        <v>42241.429120370369</v>
      </c>
    </row>
    <row r="1324" spans="1:1" x14ac:dyDescent="0.35">
      <c r="A1324" s="18">
        <v>42241.613796296297</v>
      </c>
    </row>
    <row r="1325" spans="1:1" x14ac:dyDescent="0.35">
      <c r="A1325" s="18">
        <v>42241.798206018517</v>
      </c>
    </row>
    <row r="1326" spans="1:1" x14ac:dyDescent="0.35">
      <c r="A1326" s="18">
        <v>42242.988680555558</v>
      </c>
    </row>
    <row r="1327" spans="1:1" x14ac:dyDescent="0.35">
      <c r="A1327" s="18">
        <v>42243.790393518517</v>
      </c>
    </row>
    <row r="1328" spans="1:1" x14ac:dyDescent="0.35">
      <c r="A1328" s="18">
        <v>42243.961273148147</v>
      </c>
    </row>
    <row r="1329" spans="1:1" x14ac:dyDescent="0.35">
      <c r="A1329" s="18">
        <v>42244.776666666665</v>
      </c>
    </row>
    <row r="1330" spans="1:1" x14ac:dyDescent="0.35">
      <c r="A1330" s="18">
        <v>42245.016736111109</v>
      </c>
    </row>
    <row r="1331" spans="1:1" x14ac:dyDescent="0.35">
      <c r="A1331" s="18">
        <v>42245.234340277777</v>
      </c>
    </row>
    <row r="1332" spans="1:1" x14ac:dyDescent="0.35">
      <c r="A1332" s="18">
        <v>42245.274699074071</v>
      </c>
    </row>
    <row r="1333" spans="1:1" x14ac:dyDescent="0.35">
      <c r="A1333" s="18">
        <v>42246.789965277778</v>
      </c>
    </row>
    <row r="1334" spans="1:1" x14ac:dyDescent="0.35">
      <c r="A1334" s="18">
        <v>42246.883784722224</v>
      </c>
    </row>
    <row r="1335" spans="1:1" x14ac:dyDescent="0.35">
      <c r="A1335" s="18">
        <v>42247.803912037038</v>
      </c>
    </row>
    <row r="1336" spans="1:1" x14ac:dyDescent="0.35">
      <c r="A1336" s="18">
        <v>42248.535787037035</v>
      </c>
    </row>
    <row r="1337" spans="1:1" x14ac:dyDescent="0.35">
      <c r="A1337" s="18">
        <v>42248.627013888887</v>
      </c>
    </row>
    <row r="1338" spans="1:1" x14ac:dyDescent="0.35">
      <c r="A1338" s="18">
        <v>42248.632199074076</v>
      </c>
    </row>
    <row r="1339" spans="1:1" x14ac:dyDescent="0.35">
      <c r="A1339" s="18">
        <v>42248.723738425928</v>
      </c>
    </row>
    <row r="1340" spans="1:1" x14ac:dyDescent="0.35">
      <c r="A1340" s="18">
        <v>42249.064722222225</v>
      </c>
    </row>
    <row r="1341" spans="1:1" x14ac:dyDescent="0.35">
      <c r="A1341" s="18">
        <v>42249.667997685188</v>
      </c>
    </row>
    <row r="1342" spans="1:1" x14ac:dyDescent="0.35">
      <c r="A1342" s="18">
        <v>42250.685706018521</v>
      </c>
    </row>
    <row r="1343" spans="1:1" x14ac:dyDescent="0.35">
      <c r="A1343" s="18">
        <v>42252.277615740742</v>
      </c>
    </row>
    <row r="1344" spans="1:1" x14ac:dyDescent="0.35">
      <c r="A1344" s="18">
        <v>42253.633159722223</v>
      </c>
    </row>
    <row r="1345" spans="1:1" x14ac:dyDescent="0.35">
      <c r="A1345" s="18">
        <v>42255.619351851848</v>
      </c>
    </row>
    <row r="1346" spans="1:1" x14ac:dyDescent="0.35">
      <c r="A1346" s="18">
        <v>42255.927824074075</v>
      </c>
    </row>
    <row r="1347" spans="1:1" x14ac:dyDescent="0.35">
      <c r="A1347" s="18">
        <v>42256.984791666669</v>
      </c>
    </row>
    <row r="1348" spans="1:1" x14ac:dyDescent="0.35">
      <c r="A1348" s="18">
        <v>42257.014965277776</v>
      </c>
    </row>
    <row r="1349" spans="1:1" x14ac:dyDescent="0.35">
      <c r="A1349" s="18">
        <v>42257.590833333335</v>
      </c>
    </row>
    <row r="1350" spans="1:1" x14ac:dyDescent="0.35">
      <c r="A1350" s="18">
        <v>42258.297094907408</v>
      </c>
    </row>
    <row r="1351" spans="1:1" x14ac:dyDescent="0.35">
      <c r="A1351" s="18">
        <v>42258.646504629629</v>
      </c>
    </row>
    <row r="1352" spans="1:1" x14ac:dyDescent="0.35">
      <c r="A1352" s="18">
        <v>42258.780324074076</v>
      </c>
    </row>
    <row r="1353" spans="1:1" x14ac:dyDescent="0.35">
      <c r="A1353" s="18">
        <v>42259.542800925927</v>
      </c>
    </row>
    <row r="1354" spans="1:1" x14ac:dyDescent="0.35">
      <c r="A1354" s="18">
        <v>42261.632916666669</v>
      </c>
    </row>
    <row r="1355" spans="1:1" x14ac:dyDescent="0.35">
      <c r="A1355" s="18">
        <v>42262.104780092595</v>
      </c>
    </row>
    <row r="1356" spans="1:1" x14ac:dyDescent="0.35">
      <c r="A1356" s="18">
        <v>42263.691574074073</v>
      </c>
    </row>
    <row r="1357" spans="1:1" x14ac:dyDescent="0.35">
      <c r="A1357" s="18">
        <v>42264.963159722225</v>
      </c>
    </row>
    <row r="1358" spans="1:1" x14ac:dyDescent="0.35">
      <c r="A1358" s="18">
        <v>42265.683182870373</v>
      </c>
    </row>
    <row r="1359" spans="1:1" x14ac:dyDescent="0.35">
      <c r="A1359" s="18">
        <v>42265.817002314812</v>
      </c>
    </row>
    <row r="1360" spans="1:1" x14ac:dyDescent="0.35">
      <c r="A1360" s="18">
        <v>42265.818622685183</v>
      </c>
    </row>
    <row r="1361" spans="1:1" x14ac:dyDescent="0.35">
      <c r="A1361" s="18">
        <v>42268.625856481478</v>
      </c>
    </row>
    <row r="1362" spans="1:1" x14ac:dyDescent="0.35">
      <c r="A1362" s="18">
        <v>42268.658715277779</v>
      </c>
    </row>
    <row r="1363" spans="1:1" x14ac:dyDescent="0.35">
      <c r="A1363" s="18">
        <v>42269.126226851855</v>
      </c>
    </row>
    <row r="1364" spans="1:1" x14ac:dyDescent="0.35">
      <c r="A1364" s="18">
        <v>42270.875706018516</v>
      </c>
    </row>
    <row r="1365" spans="1:1" x14ac:dyDescent="0.35">
      <c r="A1365" s="18">
        <v>42272.087766203702</v>
      </c>
    </row>
    <row r="1366" spans="1:1" x14ac:dyDescent="0.35">
      <c r="A1366" s="18">
        <v>42272.93949074074</v>
      </c>
    </row>
    <row r="1367" spans="1:1" x14ac:dyDescent="0.35">
      <c r="A1367" s="18">
        <v>42273.090740740743</v>
      </c>
    </row>
    <row r="1368" spans="1:1" x14ac:dyDescent="0.35">
      <c r="A1368" s="18">
        <v>42275.720219907409</v>
      </c>
    </row>
    <row r="1369" spans="1:1" x14ac:dyDescent="0.35">
      <c r="A1369" s="18">
        <v>42275.861157407409</v>
      </c>
    </row>
    <row r="1370" spans="1:1" x14ac:dyDescent="0.35">
      <c r="A1370" s="18">
        <v>42276.046689814815</v>
      </c>
    </row>
    <row r="1371" spans="1:1" x14ac:dyDescent="0.35">
      <c r="A1371" s="18">
        <v>42276.903333333335</v>
      </c>
    </row>
    <row r="1372" spans="1:1" x14ac:dyDescent="0.35">
      <c r="A1372" s="18">
        <v>42278.629710648151</v>
      </c>
    </row>
    <row r="1373" spans="1:1" x14ac:dyDescent="0.35">
      <c r="A1373" s="18">
        <v>42278.664965277778</v>
      </c>
    </row>
    <row r="1374" spans="1:1" x14ac:dyDescent="0.35">
      <c r="A1374" s="18">
        <v>42279.778564814813</v>
      </c>
    </row>
    <row r="1375" spans="1:1" x14ac:dyDescent="0.35">
      <c r="A1375" s="18">
        <v>42281.136099537034</v>
      </c>
    </row>
    <row r="1376" spans="1:1" x14ac:dyDescent="0.35">
      <c r="A1376" s="18">
        <v>42282.168993055559</v>
      </c>
    </row>
    <row r="1377" spans="1:1" x14ac:dyDescent="0.35">
      <c r="A1377" s="18">
        <v>42282.655543981484</v>
      </c>
    </row>
    <row r="1378" spans="1:1" x14ac:dyDescent="0.35">
      <c r="A1378" s="18">
        <v>42282.678287037037</v>
      </c>
    </row>
    <row r="1379" spans="1:1" x14ac:dyDescent="0.35">
      <c r="A1379" s="18">
        <v>42282.716296296298</v>
      </c>
    </row>
    <row r="1380" spans="1:1" x14ac:dyDescent="0.35">
      <c r="A1380" s="18">
        <v>42283.3909375</v>
      </c>
    </row>
    <row r="1381" spans="1:1" x14ac:dyDescent="0.35">
      <c r="A1381" s="18">
        <v>42283.552951388891</v>
      </c>
    </row>
    <row r="1382" spans="1:1" x14ac:dyDescent="0.35">
      <c r="A1382" s="18">
        <v>42283.592465277776</v>
      </c>
    </row>
    <row r="1383" spans="1:1" x14ac:dyDescent="0.35">
      <c r="A1383" s="18">
        <v>42285.143969907411</v>
      </c>
    </row>
    <row r="1384" spans="1:1" x14ac:dyDescent="0.35">
      <c r="A1384" s="18">
        <v>42285.90902777778</v>
      </c>
    </row>
    <row r="1385" spans="1:1" x14ac:dyDescent="0.35">
      <c r="A1385" s="18">
        <v>42285.915069444447</v>
      </c>
    </row>
    <row r="1386" spans="1:1" x14ac:dyDescent="0.35">
      <c r="A1386" s="18">
        <v>42286.749780092592</v>
      </c>
    </row>
    <row r="1387" spans="1:1" x14ac:dyDescent="0.35">
      <c r="A1387" s="18">
        <v>42286.861493055556</v>
      </c>
    </row>
    <row r="1388" spans="1:1" x14ac:dyDescent="0.35">
      <c r="A1388" s="18">
        <v>42286.882175925923</v>
      </c>
    </row>
    <row r="1389" spans="1:1" x14ac:dyDescent="0.35">
      <c r="A1389" s="18">
        <v>42289.940497685187</v>
      </c>
    </row>
    <row r="1390" spans="1:1" x14ac:dyDescent="0.35">
      <c r="A1390" s="18">
        <v>42291.739548611113</v>
      </c>
    </row>
    <row r="1391" spans="1:1" x14ac:dyDescent="0.35">
      <c r="A1391" s="18">
        <v>42291.833287037036</v>
      </c>
    </row>
    <row r="1392" spans="1:1" x14ac:dyDescent="0.35">
      <c r="A1392" s="18">
        <v>42291.872175925928</v>
      </c>
    </row>
    <row r="1393" spans="1:1" x14ac:dyDescent="0.35">
      <c r="A1393" s="18">
        <v>42293.809212962966</v>
      </c>
    </row>
    <row r="1394" spans="1:1" x14ac:dyDescent="0.35">
      <c r="A1394" s="18">
        <v>42293.853541666664</v>
      </c>
    </row>
    <row r="1395" spans="1:1" x14ac:dyDescent="0.35">
      <c r="A1395" s="18">
        <v>42293.922986111109</v>
      </c>
    </row>
    <row r="1396" spans="1:1" x14ac:dyDescent="0.35">
      <c r="A1396" s="18">
        <v>42294.628449074073</v>
      </c>
    </row>
    <row r="1397" spans="1:1" x14ac:dyDescent="0.35">
      <c r="A1397" s="18">
        <v>42295.753391203703</v>
      </c>
    </row>
    <row r="1398" spans="1:1" x14ac:dyDescent="0.35">
      <c r="A1398" s="18">
        <v>42295.891828703701</v>
      </c>
    </row>
    <row r="1399" spans="1:1" x14ac:dyDescent="0.35">
      <c r="A1399" s="18">
        <v>42296.154131944444</v>
      </c>
    </row>
    <row r="1400" spans="1:1" x14ac:dyDescent="0.35">
      <c r="A1400" s="18">
        <v>42296.261087962965</v>
      </c>
    </row>
    <row r="1401" spans="1:1" x14ac:dyDescent="0.35">
      <c r="A1401" s="18">
        <v>42297.110300925924</v>
      </c>
    </row>
    <row r="1402" spans="1:1" x14ac:dyDescent="0.35">
      <c r="A1402" s="18">
        <v>42297.432951388888</v>
      </c>
    </row>
    <row r="1403" spans="1:1" x14ac:dyDescent="0.35">
      <c r="A1403" s="18">
        <v>42297.691006944442</v>
      </c>
    </row>
    <row r="1404" spans="1:1" x14ac:dyDescent="0.35">
      <c r="A1404" s="18">
        <v>42297.816284722219</v>
      </c>
    </row>
    <row r="1405" spans="1:1" x14ac:dyDescent="0.35">
      <c r="A1405" s="18">
        <v>42297.823113425926</v>
      </c>
    </row>
    <row r="1406" spans="1:1" x14ac:dyDescent="0.35">
      <c r="A1406" s="18">
        <v>42299.130162037036</v>
      </c>
    </row>
    <row r="1407" spans="1:1" x14ac:dyDescent="0.35">
      <c r="A1407" s="18">
        <v>42299.926145833335</v>
      </c>
    </row>
    <row r="1408" spans="1:1" x14ac:dyDescent="0.35">
      <c r="A1408" s="18">
        <v>42300.5858912037</v>
      </c>
    </row>
    <row r="1409" spans="1:1" x14ac:dyDescent="0.35">
      <c r="A1409" s="18">
        <v>42304.210833333331</v>
      </c>
    </row>
    <row r="1410" spans="1:1" x14ac:dyDescent="0.35">
      <c r="A1410" s="18">
        <v>42304.940960648149</v>
      </c>
    </row>
    <row r="1411" spans="1:1" x14ac:dyDescent="0.35">
      <c r="A1411" s="18">
        <v>42304.955381944441</v>
      </c>
    </row>
    <row r="1412" spans="1:1" x14ac:dyDescent="0.35">
      <c r="A1412" s="18">
        <v>42305.670914351853</v>
      </c>
    </row>
    <row r="1413" spans="1:1" x14ac:dyDescent="0.35">
      <c r="A1413" s="18">
        <v>42306.848854166667</v>
      </c>
    </row>
    <row r="1414" spans="1:1" x14ac:dyDescent="0.35">
      <c r="A1414" s="18">
        <v>42307.189270833333</v>
      </c>
    </row>
    <row r="1415" spans="1:1" x14ac:dyDescent="0.35">
      <c r="A1415" s="18">
        <v>42307.539398148147</v>
      </c>
    </row>
    <row r="1416" spans="1:1" x14ac:dyDescent="0.35">
      <c r="A1416" s="18">
        <v>42308.211215277777</v>
      </c>
    </row>
    <row r="1417" spans="1:1" x14ac:dyDescent="0.35">
      <c r="A1417" s="18">
        <v>42310.968518518515</v>
      </c>
    </row>
    <row r="1418" spans="1:1" x14ac:dyDescent="0.35">
      <c r="A1418" s="18">
        <v>42311.621458333335</v>
      </c>
    </row>
    <row r="1419" spans="1:1" x14ac:dyDescent="0.35">
      <c r="A1419" s="18">
        <v>42317.826377314814</v>
      </c>
    </row>
    <row r="1420" spans="1:1" x14ac:dyDescent="0.35">
      <c r="A1420" s="18">
        <v>42317.954571759263</v>
      </c>
    </row>
    <row r="1421" spans="1:1" x14ac:dyDescent="0.35">
      <c r="A1421" s="18">
        <v>42318.098217592589</v>
      </c>
    </row>
    <row r="1422" spans="1:1" x14ac:dyDescent="0.35">
      <c r="A1422" s="18">
        <v>42318.616851851853</v>
      </c>
    </row>
    <row r="1423" spans="1:1" x14ac:dyDescent="0.35">
      <c r="A1423" s="18">
        <v>42319.461377314816</v>
      </c>
    </row>
    <row r="1424" spans="1:1" x14ac:dyDescent="0.35">
      <c r="A1424" s="18">
        <v>42321.084479166668</v>
      </c>
    </row>
    <row r="1425" spans="1:1" x14ac:dyDescent="0.35">
      <c r="A1425" s="18">
        <v>42321.283101851855</v>
      </c>
    </row>
    <row r="1426" spans="1:1" x14ac:dyDescent="0.35">
      <c r="A1426" s="18">
        <v>42321.660509259258</v>
      </c>
    </row>
    <row r="1427" spans="1:1" x14ac:dyDescent="0.35">
      <c r="A1427" s="18">
        <v>42322.02511574074</v>
      </c>
    </row>
    <row r="1428" spans="1:1" x14ac:dyDescent="0.35">
      <c r="A1428" s="18">
        <v>42324.767361111109</v>
      </c>
    </row>
    <row r="1429" spans="1:1" x14ac:dyDescent="0.35">
      <c r="A1429" s="18">
        <v>42325.19358796296</v>
      </c>
    </row>
    <row r="1430" spans="1:1" x14ac:dyDescent="0.35">
      <c r="A1430" s="18">
        <v>42325.448958333334</v>
      </c>
    </row>
    <row r="1431" spans="1:1" x14ac:dyDescent="0.35">
      <c r="A1431" s="18">
        <v>42325.683807870373</v>
      </c>
    </row>
    <row r="1432" spans="1:1" x14ac:dyDescent="0.35">
      <c r="A1432" s="18">
        <v>42325.920717592591</v>
      </c>
    </row>
    <row r="1433" spans="1:1" x14ac:dyDescent="0.35">
      <c r="A1433" s="18">
        <v>42326.685428240744</v>
      </c>
    </row>
    <row r="1434" spans="1:1" x14ac:dyDescent="0.35">
      <c r="A1434" s="18">
        <v>42327.490752314814</v>
      </c>
    </row>
    <row r="1435" spans="1:1" x14ac:dyDescent="0.35">
      <c r="A1435" s="18">
        <v>42327.671631944446</v>
      </c>
    </row>
    <row r="1436" spans="1:1" x14ac:dyDescent="0.35">
      <c r="A1436" s="18">
        <v>42328.779224537036</v>
      </c>
    </row>
    <row r="1437" spans="1:1" x14ac:dyDescent="0.35">
      <c r="A1437" s="18">
        <v>42329.588391203702</v>
      </c>
    </row>
    <row r="1438" spans="1:1" x14ac:dyDescent="0.35">
      <c r="A1438" s="18">
        <v>42332.908194444448</v>
      </c>
    </row>
    <row r="1439" spans="1:1" x14ac:dyDescent="0.35">
      <c r="A1439" s="18">
        <v>42333.330277777779</v>
      </c>
    </row>
    <row r="1440" spans="1:1" x14ac:dyDescent="0.35">
      <c r="A1440" s="18">
        <v>42333.598530092589</v>
      </c>
    </row>
    <row r="1441" spans="1:1" x14ac:dyDescent="0.35">
      <c r="A1441" s="18">
        <v>42333.695821759262</v>
      </c>
    </row>
    <row r="1442" spans="1:1" x14ac:dyDescent="0.35">
      <c r="A1442" s="18">
        <v>42334.803923611114</v>
      </c>
    </row>
    <row r="1443" spans="1:1" x14ac:dyDescent="0.35">
      <c r="A1443" s="18">
        <v>42338.615393518521</v>
      </c>
    </row>
    <row r="1444" spans="1:1" x14ac:dyDescent="0.35">
      <c r="A1444" s="18">
        <v>42338.675381944442</v>
      </c>
    </row>
    <row r="1445" spans="1:1" x14ac:dyDescent="0.35">
      <c r="A1445" s="18">
        <v>42339.96770833333</v>
      </c>
    </row>
    <row r="1446" spans="1:1" x14ac:dyDescent="0.35">
      <c r="A1446" s="18">
        <v>42340.360312500001</v>
      </c>
    </row>
    <row r="1447" spans="1:1" x14ac:dyDescent="0.35">
      <c r="A1447" s="18">
        <v>42340.701504629629</v>
      </c>
    </row>
    <row r="1448" spans="1:1" x14ac:dyDescent="0.35">
      <c r="A1448" s="18">
        <v>42340.847361111111</v>
      </c>
    </row>
    <row r="1449" spans="1:1" x14ac:dyDescent="0.35">
      <c r="A1449" s="18">
        <v>42341.591296296298</v>
      </c>
    </row>
    <row r="1450" spans="1:1" x14ac:dyDescent="0.35">
      <c r="A1450" s="18">
        <v>42341.958923611113</v>
      </c>
    </row>
    <row r="1451" spans="1:1" x14ac:dyDescent="0.35">
      <c r="A1451" s="18">
        <v>42342.03943287037</v>
      </c>
    </row>
    <row r="1452" spans="1:1" x14ac:dyDescent="0.35">
      <c r="A1452" s="18">
        <v>42342.080289351848</v>
      </c>
    </row>
    <row r="1453" spans="1:1" x14ac:dyDescent="0.35">
      <c r="A1453" s="18">
        <v>42342.845555555556</v>
      </c>
    </row>
    <row r="1454" spans="1:1" x14ac:dyDescent="0.35">
      <c r="A1454" s="18">
        <v>42344.326770833337</v>
      </c>
    </row>
    <row r="1455" spans="1:1" x14ac:dyDescent="0.35">
      <c r="A1455" s="18">
        <v>42344.824502314812</v>
      </c>
    </row>
    <row r="1456" spans="1:1" x14ac:dyDescent="0.35">
      <c r="A1456" s="18">
        <v>42344.884143518517</v>
      </c>
    </row>
    <row r="1457" spans="1:1" x14ac:dyDescent="0.35">
      <c r="A1457" s="18">
        <v>42345.860150462962</v>
      </c>
    </row>
    <row r="1458" spans="1:1" x14ac:dyDescent="0.35">
      <c r="A1458" s="18">
        <v>42345.951539351852</v>
      </c>
    </row>
    <row r="1459" spans="1:1" x14ac:dyDescent="0.35">
      <c r="A1459" s="18">
        <v>42347.203587962962</v>
      </c>
    </row>
    <row r="1460" spans="1:1" x14ac:dyDescent="0.35">
      <c r="A1460" s="18">
        <v>42348.9215625</v>
      </c>
    </row>
    <row r="1461" spans="1:1" x14ac:dyDescent="0.35">
      <c r="A1461" s="18">
        <v>42349.824097222219</v>
      </c>
    </row>
    <row r="1462" spans="1:1" x14ac:dyDescent="0.35">
      <c r="A1462" s="18">
        <v>42351.658842592595</v>
      </c>
    </row>
    <row r="1463" spans="1:1" x14ac:dyDescent="0.35">
      <c r="A1463" s="18">
        <v>42353.16679398148</v>
      </c>
    </row>
    <row r="1464" spans="1:1" x14ac:dyDescent="0.35">
      <c r="A1464" s="18">
        <v>42353.761759259258</v>
      </c>
    </row>
    <row r="1465" spans="1:1" x14ac:dyDescent="0.35">
      <c r="A1465" s="18">
        <v>42354.131643518522</v>
      </c>
    </row>
    <row r="1466" spans="1:1" x14ac:dyDescent="0.35">
      <c r="A1466" s="18">
        <v>42356.750706018516</v>
      </c>
    </row>
    <row r="1467" spans="1:1" x14ac:dyDescent="0.35">
      <c r="A1467" s="18">
        <v>42358.573182870372</v>
      </c>
    </row>
    <row r="1468" spans="1:1" x14ac:dyDescent="0.35">
      <c r="A1468" s="18">
        <v>42358.684872685182</v>
      </c>
    </row>
    <row r="1469" spans="1:1" x14ac:dyDescent="0.35">
      <c r="A1469" s="18">
        <v>42359.725243055553</v>
      </c>
    </row>
    <row r="1470" spans="1:1" x14ac:dyDescent="0.35">
      <c r="A1470" s="18">
        <v>42359.792233796295</v>
      </c>
    </row>
    <row r="1471" spans="1:1" x14ac:dyDescent="0.35">
      <c r="A1471" s="18">
        <v>42360.437152777777</v>
      </c>
    </row>
    <row r="1472" spans="1:1" x14ac:dyDescent="0.35">
      <c r="A1472" s="18">
        <v>42361.043703703705</v>
      </c>
    </row>
    <row r="1473" spans="1:1" x14ac:dyDescent="0.35">
      <c r="A1473" s="18">
        <v>42362.365185185183</v>
      </c>
    </row>
    <row r="1474" spans="1:1" x14ac:dyDescent="0.35">
      <c r="A1474" s="18">
        <v>42366.982627314814</v>
      </c>
    </row>
    <row r="1475" spans="1:1" x14ac:dyDescent="0.35">
      <c r="A1475" s="18">
        <v>42368.333668981482</v>
      </c>
    </row>
    <row r="1476" spans="1:1" x14ac:dyDescent="0.35">
      <c r="A1476" s="18">
        <v>42370.0077662037</v>
      </c>
    </row>
    <row r="1477" spans="1:1" x14ac:dyDescent="0.35">
      <c r="A1477" s="18">
        <v>42370.90320601852</v>
      </c>
    </row>
    <row r="1478" spans="1:1" x14ac:dyDescent="0.35">
      <c r="A1478" s="18">
        <v>42371.355729166666</v>
      </c>
    </row>
    <row r="1479" spans="1:1" x14ac:dyDescent="0.35">
      <c r="A1479" s="18">
        <v>42371.446909722225</v>
      </c>
    </row>
    <row r="1480" spans="1:1" x14ac:dyDescent="0.35">
      <c r="A1480" s="18">
        <v>42371.935590277775</v>
      </c>
    </row>
    <row r="1481" spans="1:1" x14ac:dyDescent="0.35">
      <c r="A1481" s="18">
        <v>42373.712418981479</v>
      </c>
    </row>
    <row r="1482" spans="1:1" x14ac:dyDescent="0.35">
      <c r="A1482" s="18">
        <v>42374.655081018522</v>
      </c>
    </row>
    <row r="1483" spans="1:1" x14ac:dyDescent="0.35">
      <c r="A1483" s="18">
        <v>42374.822870370372</v>
      </c>
    </row>
    <row r="1484" spans="1:1" x14ac:dyDescent="0.35">
      <c r="A1484" s="18">
        <v>42375.230115740742</v>
      </c>
    </row>
    <row r="1485" spans="1:1" x14ac:dyDescent="0.35">
      <c r="A1485" s="18">
        <v>42375.996886574074</v>
      </c>
    </row>
    <row r="1486" spans="1:1" x14ac:dyDescent="0.35">
      <c r="A1486" s="18">
        <v>42377.554756944446</v>
      </c>
    </row>
    <row r="1487" spans="1:1" x14ac:dyDescent="0.35">
      <c r="A1487" s="18">
        <v>42377.577187499999</v>
      </c>
    </row>
    <row r="1488" spans="1:1" x14ac:dyDescent="0.35">
      <c r="A1488" s="18">
        <v>42380.696342592593</v>
      </c>
    </row>
    <row r="1489" spans="1:1" x14ac:dyDescent="0.35">
      <c r="A1489" s="18">
        <v>42382.130833333336</v>
      </c>
    </row>
    <row r="1490" spans="1:1" x14ac:dyDescent="0.35">
      <c r="A1490" s="18">
        <v>42382.189710648148</v>
      </c>
    </row>
    <row r="1491" spans="1:1" x14ac:dyDescent="0.35">
      <c r="A1491" s="18">
        <v>42382.843287037038</v>
      </c>
    </row>
    <row r="1492" spans="1:1" x14ac:dyDescent="0.35">
      <c r="A1492" s="18">
        <v>42382.906527777777</v>
      </c>
    </row>
    <row r="1493" spans="1:1" x14ac:dyDescent="0.35">
      <c r="A1493" s="18">
        <v>42383.899456018517</v>
      </c>
    </row>
    <row r="1494" spans="1:1" x14ac:dyDescent="0.35">
      <c r="A1494" s="18">
        <v>42383.933993055558</v>
      </c>
    </row>
    <row r="1495" spans="1:1" x14ac:dyDescent="0.35">
      <c r="A1495" s="18">
        <v>42384.110775462963</v>
      </c>
    </row>
    <row r="1496" spans="1:1" x14ac:dyDescent="0.35">
      <c r="A1496" s="18">
        <v>42384.680925925924</v>
      </c>
    </row>
    <row r="1497" spans="1:1" x14ac:dyDescent="0.35">
      <c r="A1497" s="18">
        <v>42388.523020833331</v>
      </c>
    </row>
    <row r="1498" spans="1:1" x14ac:dyDescent="0.35">
      <c r="A1498" s="18">
        <v>42388.575104166666</v>
      </c>
    </row>
    <row r="1499" spans="1:1" x14ac:dyDescent="0.35">
      <c r="A1499" s="18">
        <v>42388.589085648149</v>
      </c>
    </row>
    <row r="1500" spans="1:1" x14ac:dyDescent="0.35">
      <c r="A1500" s="18">
        <v>42388.798252314817</v>
      </c>
    </row>
    <row r="1501" spans="1:1" x14ac:dyDescent="0.35">
      <c r="A1501" s="18">
        <v>42390.002650462964</v>
      </c>
    </row>
    <row r="1502" spans="1:1" x14ac:dyDescent="0.35">
      <c r="A1502" s="18">
        <v>42390.171261574076</v>
      </c>
    </row>
    <row r="1503" spans="1:1" x14ac:dyDescent="0.35">
      <c r="A1503" s="18">
        <v>42391.35019675926</v>
      </c>
    </row>
    <row r="1504" spans="1:1" x14ac:dyDescent="0.35">
      <c r="A1504" s="18">
        <v>42391.772997685184</v>
      </c>
    </row>
    <row r="1505" spans="1:1" x14ac:dyDescent="0.35">
      <c r="A1505" s="18">
        <v>42391.942094907405</v>
      </c>
    </row>
    <row r="1506" spans="1:1" x14ac:dyDescent="0.35">
      <c r="A1506" s="18">
        <v>42394.900462962964</v>
      </c>
    </row>
    <row r="1507" spans="1:1" x14ac:dyDescent="0.35">
      <c r="A1507" s="18">
        <v>42395.309039351851</v>
      </c>
    </row>
    <row r="1508" spans="1:1" x14ac:dyDescent="0.35">
      <c r="A1508" s="18">
        <v>42395.456412037034</v>
      </c>
    </row>
    <row r="1509" spans="1:1" x14ac:dyDescent="0.35">
      <c r="A1509" s="18">
        <v>42396.973807870374</v>
      </c>
    </row>
    <row r="1510" spans="1:1" x14ac:dyDescent="0.35">
      <c r="A1510" s="18">
        <v>42397.679513888892</v>
      </c>
    </row>
    <row r="1511" spans="1:1" x14ac:dyDescent="0.35">
      <c r="A1511" s="18">
        <v>42397.89980324074</v>
      </c>
    </row>
    <row r="1512" spans="1:1" x14ac:dyDescent="0.35">
      <c r="A1512" s="18">
        <v>42398.195972222224</v>
      </c>
    </row>
    <row r="1513" spans="1:1" x14ac:dyDescent="0.35">
      <c r="A1513" s="18">
        <v>42399.707407407404</v>
      </c>
    </row>
    <row r="1514" spans="1:1" x14ac:dyDescent="0.35">
      <c r="A1514" s="18">
        <v>42399.882615740738</v>
      </c>
    </row>
    <row r="1515" spans="1:1" x14ac:dyDescent="0.35">
      <c r="A1515" s="18">
        <v>42400.176377314812</v>
      </c>
    </row>
    <row r="1516" spans="1:1" x14ac:dyDescent="0.35">
      <c r="A1516" s="18">
        <v>42400.711967592593</v>
      </c>
    </row>
    <row r="1517" spans="1:1" x14ac:dyDescent="0.35">
      <c r="A1517" s="18">
        <v>42400.946597222224</v>
      </c>
    </row>
    <row r="1518" spans="1:1" x14ac:dyDescent="0.35">
      <c r="A1518" s="18">
        <v>42401.672372685185</v>
      </c>
    </row>
    <row r="1519" spans="1:1" x14ac:dyDescent="0.35">
      <c r="A1519" s="18">
        <v>42402.947002314817</v>
      </c>
    </row>
    <row r="1520" spans="1:1" x14ac:dyDescent="0.35">
      <c r="A1520" s="18">
        <v>42403.080497685187</v>
      </c>
    </row>
    <row r="1521" spans="1:1" x14ac:dyDescent="0.35">
      <c r="A1521" s="18">
        <v>42403.971851851849</v>
      </c>
    </row>
    <row r="1522" spans="1:1" x14ac:dyDescent="0.35">
      <c r="A1522" s="18">
        <v>42408.999571759261</v>
      </c>
    </row>
    <row r="1523" spans="1:1" x14ac:dyDescent="0.35">
      <c r="A1523" s="18">
        <v>42409.024305555555</v>
      </c>
    </row>
    <row r="1524" spans="1:1" x14ac:dyDescent="0.35">
      <c r="A1524" s="18">
        <v>42409.040231481478</v>
      </c>
    </row>
    <row r="1525" spans="1:1" x14ac:dyDescent="0.35">
      <c r="A1525" s="18">
        <v>42409.241747685184</v>
      </c>
    </row>
    <row r="1526" spans="1:1" x14ac:dyDescent="0.35">
      <c r="A1526" s="18">
        <v>42409.571284722224</v>
      </c>
    </row>
    <row r="1527" spans="1:1" x14ac:dyDescent="0.35">
      <c r="A1527" s="18">
        <v>42410.93105324074</v>
      </c>
    </row>
    <row r="1528" spans="1:1" x14ac:dyDescent="0.35">
      <c r="A1528" s="18">
        <v>42411.828287037039</v>
      </c>
    </row>
    <row r="1529" spans="1:1" x14ac:dyDescent="0.35">
      <c r="A1529" s="18">
        <v>42411.942997685182</v>
      </c>
    </row>
    <row r="1530" spans="1:1" x14ac:dyDescent="0.35">
      <c r="A1530" s="18">
        <v>42412.318668981483</v>
      </c>
    </row>
    <row r="1531" spans="1:1" x14ac:dyDescent="0.35">
      <c r="A1531" s="18">
        <v>42412.934212962966</v>
      </c>
    </row>
    <row r="1532" spans="1:1" x14ac:dyDescent="0.35">
      <c r="A1532" s="18">
        <v>42413.433831018519</v>
      </c>
    </row>
    <row r="1533" spans="1:1" x14ac:dyDescent="0.35">
      <c r="A1533" s="18">
        <v>42413.649641203701</v>
      </c>
    </row>
    <row r="1534" spans="1:1" x14ac:dyDescent="0.35">
      <c r="A1534" s="18">
        <v>42413.671006944445</v>
      </c>
    </row>
    <row r="1535" spans="1:1" x14ac:dyDescent="0.35">
      <c r="A1535" s="18">
        <v>42414.235879629632</v>
      </c>
    </row>
    <row r="1536" spans="1:1" x14ac:dyDescent="0.35">
      <c r="A1536" s="18">
        <v>42415.168564814812</v>
      </c>
    </row>
    <row r="1537" spans="1:1" x14ac:dyDescent="0.35">
      <c r="A1537" s="18">
        <v>42415.398032407407</v>
      </c>
    </row>
    <row r="1538" spans="1:1" x14ac:dyDescent="0.35">
      <c r="A1538" s="18">
        <v>42415.883425925924</v>
      </c>
    </row>
    <row r="1539" spans="1:1" x14ac:dyDescent="0.35">
      <c r="A1539" s="18">
        <v>42416.881018518521</v>
      </c>
    </row>
    <row r="1540" spans="1:1" x14ac:dyDescent="0.35">
      <c r="A1540" s="18">
        <v>42417.675879629627</v>
      </c>
    </row>
    <row r="1541" spans="1:1" x14ac:dyDescent="0.35">
      <c r="A1541" s="18">
        <v>42419.246168981481</v>
      </c>
    </row>
    <row r="1542" spans="1:1" x14ac:dyDescent="0.35">
      <c r="A1542" s="18">
        <v>42421.141469907408</v>
      </c>
    </row>
    <row r="1543" spans="1:1" x14ac:dyDescent="0.35">
      <c r="A1543" s="18">
        <v>42422.254328703704</v>
      </c>
    </row>
    <row r="1544" spans="1:1" x14ac:dyDescent="0.35">
      <c r="A1544" s="18">
        <v>42422.536192129628</v>
      </c>
    </row>
    <row r="1545" spans="1:1" x14ac:dyDescent="0.35">
      <c r="A1545" s="18">
        <v>42423.985567129632</v>
      </c>
    </row>
    <row r="1546" spans="1:1" x14ac:dyDescent="0.35">
      <c r="A1546" s="18">
        <v>42424.749490740738</v>
      </c>
    </row>
    <row r="1547" spans="1:1" x14ac:dyDescent="0.35">
      <c r="A1547" s="18">
        <v>42425.9609837963</v>
      </c>
    </row>
    <row r="1548" spans="1:1" x14ac:dyDescent="0.35">
      <c r="A1548" s="18">
        <v>42427.721006944441</v>
      </c>
    </row>
    <row r="1549" spans="1:1" x14ac:dyDescent="0.35">
      <c r="A1549" s="18">
        <v>42429.326678240737</v>
      </c>
    </row>
    <row r="1550" spans="1:1" x14ac:dyDescent="0.35">
      <c r="A1550" s="18">
        <v>42429.695543981485</v>
      </c>
    </row>
    <row r="1551" spans="1:1" x14ac:dyDescent="0.35">
      <c r="A1551" s="18">
        <v>42429.849560185183</v>
      </c>
    </row>
    <row r="1552" spans="1:1" x14ac:dyDescent="0.35">
      <c r="A1552" s="18">
        <v>42430.56689814815</v>
      </c>
    </row>
    <row r="1553" spans="1:1" x14ac:dyDescent="0.35">
      <c r="A1553" s="18">
        <v>42430.747511574074</v>
      </c>
    </row>
    <row r="1554" spans="1:1" x14ac:dyDescent="0.35">
      <c r="A1554" s="18">
        <v>42432.379826388889</v>
      </c>
    </row>
    <row r="1555" spans="1:1" x14ac:dyDescent="0.35">
      <c r="A1555" s="18">
        <v>42433.338750000003</v>
      </c>
    </row>
    <row r="1556" spans="1:1" x14ac:dyDescent="0.35">
      <c r="A1556" s="18">
        <v>42433.650590277779</v>
      </c>
    </row>
    <row r="1557" spans="1:1" x14ac:dyDescent="0.35">
      <c r="A1557" s="18">
        <v>42433.726168981484</v>
      </c>
    </row>
    <row r="1558" spans="1:1" x14ac:dyDescent="0.35">
      <c r="A1558" s="18">
        <v>42433.737453703703</v>
      </c>
    </row>
    <row r="1559" spans="1:1" x14ac:dyDescent="0.35">
      <c r="A1559" s="18">
        <v>42433.82571759259</v>
      </c>
    </row>
    <row r="1560" spans="1:1" x14ac:dyDescent="0.35">
      <c r="A1560" s="18">
        <v>42435.874212962961</v>
      </c>
    </row>
    <row r="1561" spans="1:1" x14ac:dyDescent="0.35">
      <c r="A1561" s="18">
        <v>42435.942083333335</v>
      </c>
    </row>
    <row r="1562" spans="1:1" x14ac:dyDescent="0.35">
      <c r="A1562" s="18">
        <v>42436.211701388886</v>
      </c>
    </row>
    <row r="1563" spans="1:1" x14ac:dyDescent="0.35">
      <c r="A1563" s="18">
        <v>42436.509108796294</v>
      </c>
    </row>
    <row r="1564" spans="1:1" x14ac:dyDescent="0.35">
      <c r="A1564" s="18">
        <v>42437.094490740739</v>
      </c>
    </row>
    <row r="1565" spans="1:1" x14ac:dyDescent="0.35">
      <c r="A1565" s="18">
        <v>42437.64534722222</v>
      </c>
    </row>
    <row r="1566" spans="1:1" x14ac:dyDescent="0.35">
      <c r="A1566" s="18">
        <v>42437.924988425926</v>
      </c>
    </row>
    <row r="1567" spans="1:1" x14ac:dyDescent="0.35">
      <c r="A1567" s="18">
        <v>42438.539074074077</v>
      </c>
    </row>
    <row r="1568" spans="1:1" x14ac:dyDescent="0.35">
      <c r="A1568" s="18">
        <v>42438.961273148147</v>
      </c>
    </row>
    <row r="1569" spans="1:1" x14ac:dyDescent="0.35">
      <c r="A1569" s="18">
        <v>42439.702314814815</v>
      </c>
    </row>
    <row r="1570" spans="1:1" x14ac:dyDescent="0.35">
      <c r="A1570" s="18">
        <v>42440.371111111112</v>
      </c>
    </row>
    <row r="1571" spans="1:1" x14ac:dyDescent="0.35">
      <c r="A1571" s="18">
        <v>42440.820277777777</v>
      </c>
    </row>
    <row r="1572" spans="1:1" x14ac:dyDescent="0.35">
      <c r="A1572" s="18">
        <v>42444.583912037036</v>
      </c>
    </row>
    <row r="1573" spans="1:1" x14ac:dyDescent="0.35">
      <c r="A1573" s="18">
        <v>42444.877743055556</v>
      </c>
    </row>
    <row r="1574" spans="1:1" x14ac:dyDescent="0.35">
      <c r="A1574" s="18">
        <v>42445.712754629632</v>
      </c>
    </row>
    <row r="1575" spans="1:1" x14ac:dyDescent="0.35">
      <c r="A1575" s="18">
        <v>42446.060694444444</v>
      </c>
    </row>
    <row r="1576" spans="1:1" x14ac:dyDescent="0.35">
      <c r="A1576" s="18">
        <v>42446.780162037037</v>
      </c>
    </row>
    <row r="1577" spans="1:1" x14ac:dyDescent="0.35">
      <c r="A1577" s="18">
        <v>42447.863553240742</v>
      </c>
    </row>
    <row r="1578" spans="1:1" x14ac:dyDescent="0.35">
      <c r="A1578" s="18">
        <v>42447.896874999999</v>
      </c>
    </row>
    <row r="1579" spans="1:1" x14ac:dyDescent="0.35">
      <c r="A1579" s="18">
        <v>42450.589143518519</v>
      </c>
    </row>
    <row r="1580" spans="1:1" x14ac:dyDescent="0.35">
      <c r="A1580" s="18">
        <v>42450.882824074077</v>
      </c>
    </row>
    <row r="1581" spans="1:1" x14ac:dyDescent="0.35">
      <c r="A1581" s="18">
        <v>42451.866967592592</v>
      </c>
    </row>
    <row r="1582" spans="1:1" x14ac:dyDescent="0.35">
      <c r="A1582" s="18">
        <v>42452.815659722219</v>
      </c>
    </row>
    <row r="1583" spans="1:1" x14ac:dyDescent="0.35">
      <c r="A1583" s="18">
        <v>42453.428240740737</v>
      </c>
    </row>
    <row r="1584" spans="1:1" x14ac:dyDescent="0.35">
      <c r="A1584" s="18">
        <v>42453.806307870371</v>
      </c>
    </row>
    <row r="1585" spans="1:1" x14ac:dyDescent="0.35">
      <c r="A1585" s="18">
        <v>42453.819687499999</v>
      </c>
    </row>
    <row r="1586" spans="1:1" x14ac:dyDescent="0.35">
      <c r="A1586" s="18">
        <v>42457.871516203704</v>
      </c>
    </row>
    <row r="1587" spans="1:1" x14ac:dyDescent="0.35">
      <c r="A1587" s="18">
        <v>42457.932025462964</v>
      </c>
    </row>
    <row r="1588" spans="1:1" x14ac:dyDescent="0.35">
      <c r="A1588" s="18">
        <v>42460.320613425924</v>
      </c>
    </row>
    <row r="1589" spans="1:1" x14ac:dyDescent="0.35">
      <c r="A1589" s="18">
        <v>42460.374305555553</v>
      </c>
    </row>
    <row r="1590" spans="1:1" x14ac:dyDescent="0.35">
      <c r="A1590" s="18">
        <v>42460.610520833332</v>
      </c>
    </row>
    <row r="1591" spans="1:1" x14ac:dyDescent="0.35">
      <c r="A1591" s="18">
        <v>42460.981921296298</v>
      </c>
    </row>
    <row r="1592" spans="1:1" x14ac:dyDescent="0.35">
      <c r="A1592" s="18">
        <v>42461.447662037041</v>
      </c>
    </row>
    <row r="1593" spans="1:1" x14ac:dyDescent="0.35">
      <c r="A1593" s="18">
        <v>42461.596273148149</v>
      </c>
    </row>
    <row r="1594" spans="1:1" x14ac:dyDescent="0.35">
      <c r="A1594" s="18">
        <v>42465.128391203703</v>
      </c>
    </row>
    <row r="1595" spans="1:1" x14ac:dyDescent="0.35">
      <c r="A1595" s="18">
        <v>42467.548541666663</v>
      </c>
    </row>
    <row r="1596" spans="1:1" x14ac:dyDescent="0.35">
      <c r="A1596" s="18">
        <v>42468.841747685183</v>
      </c>
    </row>
    <row r="1597" spans="1:1" x14ac:dyDescent="0.35">
      <c r="A1597" s="18">
        <v>42469.68414351852</v>
      </c>
    </row>
    <row r="1598" spans="1:1" x14ac:dyDescent="0.35">
      <c r="A1598" s="18">
        <v>42471.052152777775</v>
      </c>
    </row>
    <row r="1599" spans="1:1" x14ac:dyDescent="0.35">
      <c r="A1599" s="18">
        <v>42472.449467592596</v>
      </c>
    </row>
    <row r="1600" spans="1:1" x14ac:dyDescent="0.35">
      <c r="A1600" s="18">
        <v>42474.86482638889</v>
      </c>
    </row>
    <row r="1601" spans="1:1" x14ac:dyDescent="0.35">
      <c r="A1601" s="18">
        <v>42475.848067129627</v>
      </c>
    </row>
    <row r="1602" spans="1:1" x14ac:dyDescent="0.35">
      <c r="A1602" s="18">
        <v>42479.039212962962</v>
      </c>
    </row>
    <row r="1603" spans="1:1" x14ac:dyDescent="0.35">
      <c r="A1603" s="18">
        <v>42479.22210648148</v>
      </c>
    </row>
    <row r="1604" spans="1:1" x14ac:dyDescent="0.35">
      <c r="A1604" s="18">
        <v>42479.318518518521</v>
      </c>
    </row>
    <row r="1605" spans="1:1" x14ac:dyDescent="0.35">
      <c r="A1605" s="18">
        <v>42479.566388888888</v>
      </c>
    </row>
    <row r="1606" spans="1:1" x14ac:dyDescent="0.35">
      <c r="A1606" s="18">
        <v>42480.653611111113</v>
      </c>
    </row>
    <row r="1607" spans="1:1" x14ac:dyDescent="0.35">
      <c r="A1607" s="18">
        <v>42480.80064814815</v>
      </c>
    </row>
    <row r="1608" spans="1:1" x14ac:dyDescent="0.35">
      <c r="A1608" s="18">
        <v>42481.376597222225</v>
      </c>
    </row>
    <row r="1609" spans="1:1" x14ac:dyDescent="0.35">
      <c r="A1609" s="18">
        <v>42482.048032407409</v>
      </c>
    </row>
    <row r="1610" spans="1:1" x14ac:dyDescent="0.35">
      <c r="A1610" s="18">
        <v>42482.624699074076</v>
      </c>
    </row>
    <row r="1611" spans="1:1" x14ac:dyDescent="0.35">
      <c r="A1611" s="18">
        <v>42485.64534722222</v>
      </c>
    </row>
    <row r="1612" spans="1:1" x14ac:dyDescent="0.35">
      <c r="A1612" s="18">
        <v>42486.748414351852</v>
      </c>
    </row>
    <row r="1613" spans="1:1" x14ac:dyDescent="0.35">
      <c r="A1613" s="18">
        <v>42488.84878472222</v>
      </c>
    </row>
    <row r="1614" spans="1:1" x14ac:dyDescent="0.35">
      <c r="A1614" s="18">
        <v>42489.099687499998</v>
      </c>
    </row>
    <row r="1615" spans="1:1" x14ac:dyDescent="0.35">
      <c r="A1615" s="18">
        <v>42489.696585648147</v>
      </c>
    </row>
    <row r="1616" spans="1:1" x14ac:dyDescent="0.35">
      <c r="A1616" s="18">
        <v>42491.781319444446</v>
      </c>
    </row>
    <row r="1617" spans="1:1" x14ac:dyDescent="0.35">
      <c r="A1617" s="18">
        <v>42492.737847222219</v>
      </c>
    </row>
    <row r="1618" spans="1:1" x14ac:dyDescent="0.35">
      <c r="A1618" s="18">
        <v>42492.98505787037</v>
      </c>
    </row>
    <row r="1619" spans="1:1" x14ac:dyDescent="0.35">
      <c r="A1619" s="18">
        <v>42493.546851851854</v>
      </c>
    </row>
    <row r="1620" spans="1:1" x14ac:dyDescent="0.35">
      <c r="A1620" s="18">
        <v>42493.600810185184</v>
      </c>
    </row>
    <row r="1621" spans="1:1" x14ac:dyDescent="0.35">
      <c r="A1621" s="18">
        <v>42494.471666666665</v>
      </c>
    </row>
    <row r="1622" spans="1:1" x14ac:dyDescent="0.35">
      <c r="A1622" s="18">
        <v>42495.722187500003</v>
      </c>
    </row>
    <row r="1623" spans="1:1" x14ac:dyDescent="0.35">
      <c r="A1623" s="18">
        <v>42496.264965277776</v>
      </c>
    </row>
    <row r="1624" spans="1:1" x14ac:dyDescent="0.35">
      <c r="A1624" s="18">
        <v>42496.447071759256</v>
      </c>
    </row>
    <row r="1625" spans="1:1" x14ac:dyDescent="0.35">
      <c r="A1625" s="18">
        <v>42496.529305555552</v>
      </c>
    </row>
    <row r="1626" spans="1:1" x14ac:dyDescent="0.35">
      <c r="A1626" s="18">
        <v>42496.98159722222</v>
      </c>
    </row>
    <row r="1627" spans="1:1" x14ac:dyDescent="0.35">
      <c r="A1627" s="18">
        <v>42497.070775462962</v>
      </c>
    </row>
    <row r="1628" spans="1:1" x14ac:dyDescent="0.35">
      <c r="A1628" s="18">
        <v>42498.899398148147</v>
      </c>
    </row>
    <row r="1629" spans="1:1" x14ac:dyDescent="0.35">
      <c r="A1629" s="18">
        <v>42499.73170138889</v>
      </c>
    </row>
    <row r="1630" spans="1:1" x14ac:dyDescent="0.35">
      <c r="A1630" s="18">
        <v>42502.913761574076</v>
      </c>
    </row>
    <row r="1631" spans="1:1" x14ac:dyDescent="0.35">
      <c r="A1631" s="18">
        <v>42503.353506944448</v>
      </c>
    </row>
    <row r="1632" spans="1:1" x14ac:dyDescent="0.35">
      <c r="A1632" s="18">
        <v>42504.403877314813</v>
      </c>
    </row>
    <row r="1633" spans="1:1" x14ac:dyDescent="0.35">
      <c r="A1633" s="18">
        <v>42506.416990740741</v>
      </c>
    </row>
    <row r="1634" spans="1:1" x14ac:dyDescent="0.35">
      <c r="A1634" s="18">
        <v>42506.709722222222</v>
      </c>
    </row>
    <row r="1635" spans="1:1" x14ac:dyDescent="0.35">
      <c r="A1635" s="18">
        <v>42507.71025462963</v>
      </c>
    </row>
    <row r="1636" spans="1:1" x14ac:dyDescent="0.35">
      <c r="A1636" s="18">
        <v>42508.179965277777</v>
      </c>
    </row>
    <row r="1637" spans="1:1" x14ac:dyDescent="0.35">
      <c r="A1637" s="18">
        <v>42509.374537037038</v>
      </c>
    </row>
    <row r="1638" spans="1:1" x14ac:dyDescent="0.35">
      <c r="A1638" s="18">
        <v>42509.724328703705</v>
      </c>
    </row>
    <row r="1639" spans="1:1" x14ac:dyDescent="0.35">
      <c r="A1639" s="18">
        <v>42509.814108796294</v>
      </c>
    </row>
    <row r="1640" spans="1:1" x14ac:dyDescent="0.35">
      <c r="A1640" s="18">
        <v>42510.341631944444</v>
      </c>
    </row>
    <row r="1641" spans="1:1" x14ac:dyDescent="0.35">
      <c r="A1641" s="18">
        <v>42510.938900462963</v>
      </c>
    </row>
    <row r="1642" spans="1:1" x14ac:dyDescent="0.35">
      <c r="A1642" s="18">
        <v>42511.698101851849</v>
      </c>
    </row>
    <row r="1643" spans="1:1" x14ac:dyDescent="0.35">
      <c r="A1643" s="18">
        <v>42512.626747685186</v>
      </c>
    </row>
    <row r="1644" spans="1:1" x14ac:dyDescent="0.35">
      <c r="A1644" s="18">
        <v>42513.976319444446</v>
      </c>
    </row>
    <row r="1645" spans="1:1" x14ac:dyDescent="0.35">
      <c r="A1645" s="18">
        <v>42514.671099537038</v>
      </c>
    </row>
    <row r="1646" spans="1:1" x14ac:dyDescent="0.35">
      <c r="A1646" s="18">
        <v>42515.078217592592</v>
      </c>
    </row>
    <row r="1647" spans="1:1" x14ac:dyDescent="0.35">
      <c r="A1647" s="18">
        <v>42515.439421296294</v>
      </c>
    </row>
    <row r="1648" spans="1:1" x14ac:dyDescent="0.35">
      <c r="A1648" s="18">
        <v>42520.847384259258</v>
      </c>
    </row>
    <row r="1649" spans="1:1" x14ac:dyDescent="0.35">
      <c r="A1649" s="18">
        <v>42523.025231481479</v>
      </c>
    </row>
    <row r="1650" spans="1:1" x14ac:dyDescent="0.35">
      <c r="A1650" s="18">
        <v>42523.739212962966</v>
      </c>
    </row>
    <row r="1651" spans="1:1" x14ac:dyDescent="0.35">
      <c r="A1651" s="18">
        <v>42524.318703703706</v>
      </c>
    </row>
    <row r="1652" spans="1:1" x14ac:dyDescent="0.35">
      <c r="A1652" s="18">
        <v>42524.36650462963</v>
      </c>
    </row>
    <row r="1653" spans="1:1" x14ac:dyDescent="0.35">
      <c r="A1653" s="18">
        <v>42524.667662037034</v>
      </c>
    </row>
    <row r="1654" spans="1:1" x14ac:dyDescent="0.35">
      <c r="A1654" s="18">
        <v>42525.153055555558</v>
      </c>
    </row>
    <row r="1655" spans="1:1" x14ac:dyDescent="0.35">
      <c r="A1655" s="18">
        <v>42525.656944444447</v>
      </c>
    </row>
    <row r="1656" spans="1:1" x14ac:dyDescent="0.35">
      <c r="A1656" s="18">
        <v>42526.871331018519</v>
      </c>
    </row>
    <row r="1657" spans="1:1" x14ac:dyDescent="0.35">
      <c r="A1657" s="18">
        <v>42527.007326388892</v>
      </c>
    </row>
    <row r="1658" spans="1:1" x14ac:dyDescent="0.35">
      <c r="A1658" s="18">
        <v>42527.00953703704</v>
      </c>
    </row>
    <row r="1659" spans="1:1" x14ac:dyDescent="0.35">
      <c r="A1659" s="18">
        <v>42527.625671296293</v>
      </c>
    </row>
    <row r="1660" spans="1:1" x14ac:dyDescent="0.35">
      <c r="A1660" s="18">
        <v>42527.650995370372</v>
      </c>
    </row>
    <row r="1661" spans="1:1" x14ac:dyDescent="0.35">
      <c r="A1661" s="18">
        <v>42528.542627314811</v>
      </c>
    </row>
    <row r="1662" spans="1:1" x14ac:dyDescent="0.35">
      <c r="A1662" s="18">
        <v>42528.899398148147</v>
      </c>
    </row>
    <row r="1663" spans="1:1" x14ac:dyDescent="0.35">
      <c r="A1663" s="18">
        <v>42529.632754629631</v>
      </c>
    </row>
    <row r="1664" spans="1:1" x14ac:dyDescent="0.35">
      <c r="A1664" s="18">
        <v>42529.730717592596</v>
      </c>
    </row>
    <row r="1665" spans="1:1" x14ac:dyDescent="0.35">
      <c r="A1665" s="18">
        <v>42529.969131944446</v>
      </c>
    </row>
    <row r="1666" spans="1:1" x14ac:dyDescent="0.35">
      <c r="A1666" s="18">
        <v>42531.195277777777</v>
      </c>
    </row>
    <row r="1667" spans="1:1" x14ac:dyDescent="0.35">
      <c r="A1667" s="18">
        <v>42531.228437500002</v>
      </c>
    </row>
    <row r="1668" spans="1:1" x14ac:dyDescent="0.35">
      <c r="A1668" s="18">
        <v>42534.180717592593</v>
      </c>
    </row>
    <row r="1669" spans="1:1" x14ac:dyDescent="0.35">
      <c r="A1669" s="18">
        <v>42534.284710648149</v>
      </c>
    </row>
    <row r="1670" spans="1:1" x14ac:dyDescent="0.35">
      <c r="A1670" s="18">
        <v>42534.631481481483</v>
      </c>
    </row>
    <row r="1671" spans="1:1" x14ac:dyDescent="0.35">
      <c r="A1671" s="18">
        <v>42534.649571759262</v>
      </c>
    </row>
    <row r="1672" spans="1:1" x14ac:dyDescent="0.35">
      <c r="A1672" s="18">
        <v>42534.866875</v>
      </c>
    </row>
    <row r="1673" spans="1:1" x14ac:dyDescent="0.35">
      <c r="A1673" s="18">
        <v>42534.933321759258</v>
      </c>
    </row>
    <row r="1674" spans="1:1" x14ac:dyDescent="0.35">
      <c r="A1674" s="18">
        <v>42535.327476851853</v>
      </c>
    </row>
    <row r="1675" spans="1:1" x14ac:dyDescent="0.35">
      <c r="A1675" s="18">
        <v>42535.68440972222</v>
      </c>
    </row>
    <row r="1676" spans="1:1" x14ac:dyDescent="0.35">
      <c r="A1676" s="18">
        <v>42536.246620370373</v>
      </c>
    </row>
    <row r="1677" spans="1:1" x14ac:dyDescent="0.35">
      <c r="A1677" s="18">
        <v>42536.862800925926</v>
      </c>
    </row>
    <row r="1678" spans="1:1" x14ac:dyDescent="0.35">
      <c r="A1678" s="18">
        <v>42538.742893518516</v>
      </c>
    </row>
    <row r="1679" spans="1:1" x14ac:dyDescent="0.35">
      <c r="A1679" s="18">
        <v>42538.755428240744</v>
      </c>
    </row>
    <row r="1680" spans="1:1" x14ac:dyDescent="0.35">
      <c r="A1680" s="18">
        <v>42538.756805555553</v>
      </c>
    </row>
    <row r="1681" spans="1:1" x14ac:dyDescent="0.35">
      <c r="A1681" s="18">
        <v>42538.772430555553</v>
      </c>
    </row>
    <row r="1682" spans="1:1" x14ac:dyDescent="0.35">
      <c r="A1682" s="18">
        <v>42538.968310185184</v>
      </c>
    </row>
    <row r="1683" spans="1:1" x14ac:dyDescent="0.35">
      <c r="A1683" s="18">
        <v>42540.593530092592</v>
      </c>
    </row>
    <row r="1684" spans="1:1" x14ac:dyDescent="0.35">
      <c r="A1684" s="18">
        <v>42543.788564814815</v>
      </c>
    </row>
    <row r="1685" spans="1:1" x14ac:dyDescent="0.35">
      <c r="A1685" s="18">
        <v>42545.705266203702</v>
      </c>
    </row>
    <row r="1686" spans="1:1" x14ac:dyDescent="0.35">
      <c r="A1686" s="18">
        <v>42548.192997685182</v>
      </c>
    </row>
    <row r="1687" spans="1:1" x14ac:dyDescent="0.35">
      <c r="A1687" s="18">
        <v>42548.449861111112</v>
      </c>
    </row>
    <row r="1688" spans="1:1" x14ac:dyDescent="0.35">
      <c r="A1688" s="18">
        <v>42548.876192129632</v>
      </c>
    </row>
    <row r="1689" spans="1:1" x14ac:dyDescent="0.35">
      <c r="A1689" s="18">
        <v>42550.048449074071</v>
      </c>
    </row>
    <row r="1690" spans="1:1" x14ac:dyDescent="0.35">
      <c r="A1690" s="18">
        <v>42551.102314814816</v>
      </c>
    </row>
    <row r="1691" spans="1:1" x14ac:dyDescent="0.35">
      <c r="A1691" s="18">
        <v>42551.961689814816</v>
      </c>
    </row>
    <row r="1692" spans="1:1" x14ac:dyDescent="0.35">
      <c r="A1692" s="18">
        <v>42552.653993055559</v>
      </c>
    </row>
    <row r="1693" spans="1:1" x14ac:dyDescent="0.35">
      <c r="A1693" s="18">
        <v>42554.917488425926</v>
      </c>
    </row>
    <row r="1694" spans="1:1" x14ac:dyDescent="0.35">
      <c r="A1694" s="18">
        <v>42555.340486111112</v>
      </c>
    </row>
    <row r="1695" spans="1:1" x14ac:dyDescent="0.35">
      <c r="A1695" s="18">
        <v>42555.698738425926</v>
      </c>
    </row>
    <row r="1696" spans="1:1" x14ac:dyDescent="0.35">
      <c r="A1696" s="18">
        <v>42556.583368055559</v>
      </c>
    </row>
    <row r="1697" spans="1:1" x14ac:dyDescent="0.35">
      <c r="A1697" s="18">
        <v>42556.690706018519</v>
      </c>
    </row>
    <row r="1698" spans="1:1" x14ac:dyDescent="0.35">
      <c r="A1698" s="18">
        <v>42556.695706018516</v>
      </c>
    </row>
    <row r="1699" spans="1:1" x14ac:dyDescent="0.35">
      <c r="A1699" s="18">
        <v>42558.98951388889</v>
      </c>
    </row>
    <row r="1700" spans="1:1" x14ac:dyDescent="0.35">
      <c r="A1700" s="18">
        <v>42559.474004629628</v>
      </c>
    </row>
    <row r="1701" spans="1:1" x14ac:dyDescent="0.35">
      <c r="A1701" s="18">
        <v>42559.81417824074</v>
      </c>
    </row>
    <row r="1702" spans="1:1" x14ac:dyDescent="0.35">
      <c r="A1702" s="18">
        <v>42566.948414351849</v>
      </c>
    </row>
    <row r="1703" spans="1:1" x14ac:dyDescent="0.35">
      <c r="A1703" s="18">
        <v>42567.004432870373</v>
      </c>
    </row>
    <row r="1704" spans="1:1" x14ac:dyDescent="0.35">
      <c r="A1704" s="18">
        <v>42567.531157407408</v>
      </c>
    </row>
    <row r="1705" spans="1:1" x14ac:dyDescent="0.35">
      <c r="A1705" s="18">
        <v>42570.850381944445</v>
      </c>
    </row>
    <row r="1706" spans="1:1" x14ac:dyDescent="0.35">
      <c r="A1706" s="18">
        <v>42570.91133101852</v>
      </c>
    </row>
    <row r="1707" spans="1:1" x14ac:dyDescent="0.35">
      <c r="A1707" s="18">
        <v>42573.65662037037</v>
      </c>
    </row>
    <row r="1708" spans="1:1" x14ac:dyDescent="0.35">
      <c r="A1708" s="18">
        <v>42574.667650462965</v>
      </c>
    </row>
    <row r="1709" spans="1:1" x14ac:dyDescent="0.35">
      <c r="A1709" s="18">
        <v>42579.634733796294</v>
      </c>
    </row>
    <row r="1710" spans="1:1" x14ac:dyDescent="0.35">
      <c r="A1710" s="18">
        <v>42584.123865740738</v>
      </c>
    </row>
    <row r="1711" spans="1:1" x14ac:dyDescent="0.35">
      <c r="A1711" s="18">
        <v>42585.69189814815</v>
      </c>
    </row>
    <row r="1712" spans="1:1" x14ac:dyDescent="0.35">
      <c r="A1712" s="18">
        <v>42585.7106712963</v>
      </c>
    </row>
    <row r="1713" spans="1:1" x14ac:dyDescent="0.35">
      <c r="A1713" s="18">
        <v>42586.295138888891</v>
      </c>
    </row>
    <row r="1714" spans="1:1" x14ac:dyDescent="0.35">
      <c r="A1714" s="18">
        <v>42590.677152777775</v>
      </c>
    </row>
    <row r="1715" spans="1:1" x14ac:dyDescent="0.35">
      <c r="A1715" s="18">
        <v>42591.31858796296</v>
      </c>
    </row>
    <row r="1716" spans="1:1" x14ac:dyDescent="0.35">
      <c r="A1716" s="18">
        <v>42592.750555555554</v>
      </c>
    </row>
    <row r="1717" spans="1:1" x14ac:dyDescent="0.35">
      <c r="A1717" s="18">
        <v>42593.011782407404</v>
      </c>
    </row>
    <row r="1718" spans="1:1" x14ac:dyDescent="0.35">
      <c r="A1718" s="18">
        <v>42595.585358796299</v>
      </c>
    </row>
    <row r="1719" spans="1:1" x14ac:dyDescent="0.35">
      <c r="A1719" s="18">
        <v>42596.035069444442</v>
      </c>
    </row>
    <row r="1720" spans="1:1" x14ac:dyDescent="0.35">
      <c r="A1720" s="18">
        <v>42597.617418981485</v>
      </c>
    </row>
    <row r="1721" spans="1:1" x14ac:dyDescent="0.35">
      <c r="A1721" s="18">
        <v>42598.749155092592</v>
      </c>
    </row>
    <row r="1722" spans="1:1" x14ac:dyDescent="0.35">
      <c r="A1722" s="18">
        <v>42599.965324074074</v>
      </c>
    </row>
    <row r="1723" spans="1:1" x14ac:dyDescent="0.35">
      <c r="A1723" s="18">
        <v>42601.827141203707</v>
      </c>
    </row>
    <row r="1724" spans="1:1" x14ac:dyDescent="0.35">
      <c r="A1724" s="18">
        <v>42601.851678240739</v>
      </c>
    </row>
    <row r="1725" spans="1:1" x14ac:dyDescent="0.35">
      <c r="A1725" s="18">
        <v>42601.854699074072</v>
      </c>
    </row>
    <row r="1726" spans="1:1" x14ac:dyDescent="0.35">
      <c r="A1726" s="18">
        <v>42603.354131944441</v>
      </c>
    </row>
    <row r="1727" spans="1:1" x14ac:dyDescent="0.35">
      <c r="A1727" s="18">
        <v>42603.870520833334</v>
      </c>
    </row>
    <row r="1728" spans="1:1" x14ac:dyDescent="0.35">
      <c r="A1728" s="18">
        <v>42604.239629629628</v>
      </c>
    </row>
    <row r="1729" spans="1:1" x14ac:dyDescent="0.35">
      <c r="A1729" s="18">
        <v>42605.053993055553</v>
      </c>
    </row>
    <row r="1730" spans="1:1" x14ac:dyDescent="0.35">
      <c r="A1730" s="18">
        <v>42605.908182870371</v>
      </c>
    </row>
    <row r="1731" spans="1:1" x14ac:dyDescent="0.35">
      <c r="A1731" s="18">
        <v>42606.056863425925</v>
      </c>
    </row>
    <row r="1732" spans="1:1" x14ac:dyDescent="0.35">
      <c r="A1732" s="18">
        <v>42611.261064814818</v>
      </c>
    </row>
    <row r="1733" spans="1:1" x14ac:dyDescent="0.35">
      <c r="A1733" s="18">
        <v>42611.933969907404</v>
      </c>
    </row>
    <row r="1734" spans="1:1" x14ac:dyDescent="0.35">
      <c r="A1734" s="18">
        <v>42612.60052083333</v>
      </c>
    </row>
    <row r="1735" spans="1:1" x14ac:dyDescent="0.35">
      <c r="A1735" s="18">
        <v>42612.911712962959</v>
      </c>
    </row>
    <row r="1736" spans="1:1" x14ac:dyDescent="0.35">
      <c r="A1736" s="18">
        <v>42613.841261574074</v>
      </c>
    </row>
    <row r="1737" spans="1:1" x14ac:dyDescent="0.35">
      <c r="A1737" s="18">
        <v>42614.268796296295</v>
      </c>
    </row>
    <row r="1738" spans="1:1" x14ac:dyDescent="0.35">
      <c r="A1738" s="18">
        <v>42614.356770833336</v>
      </c>
    </row>
    <row r="1739" spans="1:1" x14ac:dyDescent="0.35">
      <c r="A1739" s="18">
        <v>42614.675625000003</v>
      </c>
    </row>
    <row r="1740" spans="1:1" x14ac:dyDescent="0.35">
      <c r="A1740" s="18">
        <v>42615.121921296297</v>
      </c>
    </row>
    <row r="1741" spans="1:1" x14ac:dyDescent="0.35">
      <c r="A1741" s="18">
        <v>42615.142870370371</v>
      </c>
    </row>
    <row r="1742" spans="1:1" x14ac:dyDescent="0.35">
      <c r="A1742" s="18">
        <v>42615.753310185188</v>
      </c>
    </row>
    <row r="1743" spans="1:1" x14ac:dyDescent="0.35">
      <c r="A1743" s="18">
        <v>42618.827013888891</v>
      </c>
    </row>
    <row r="1744" spans="1:1" x14ac:dyDescent="0.35">
      <c r="A1744" s="18">
        <v>42619.635787037034</v>
      </c>
    </row>
    <row r="1745" spans="1:1" x14ac:dyDescent="0.35">
      <c r="A1745" s="18">
        <v>42620.91097222222</v>
      </c>
    </row>
    <row r="1746" spans="1:1" x14ac:dyDescent="0.35">
      <c r="A1746" s="18">
        <v>42621.389340277776</v>
      </c>
    </row>
    <row r="1747" spans="1:1" x14ac:dyDescent="0.35">
      <c r="A1747" s="18">
        <v>42622.436412037037</v>
      </c>
    </row>
    <row r="1748" spans="1:1" x14ac:dyDescent="0.35">
      <c r="A1748" s="18">
        <v>42622.456238425926</v>
      </c>
    </row>
    <row r="1749" spans="1:1" x14ac:dyDescent="0.35">
      <c r="A1749" s="18">
        <v>42623.606134259258</v>
      </c>
    </row>
    <row r="1750" spans="1:1" x14ac:dyDescent="0.35">
      <c r="A1750" s="18">
        <v>42625.635636574072</v>
      </c>
    </row>
    <row r="1751" spans="1:1" x14ac:dyDescent="0.35">
      <c r="A1751" s="18">
        <v>42627.955104166664</v>
      </c>
    </row>
    <row r="1752" spans="1:1" x14ac:dyDescent="0.35">
      <c r="A1752" s="18">
        <v>42628.288668981484</v>
      </c>
    </row>
    <row r="1753" spans="1:1" x14ac:dyDescent="0.35">
      <c r="A1753" s="18">
        <v>42629.503483796296</v>
      </c>
    </row>
    <row r="1754" spans="1:1" x14ac:dyDescent="0.35">
      <c r="A1754" s="18">
        <v>42630.922893518517</v>
      </c>
    </row>
    <row r="1755" spans="1:1" x14ac:dyDescent="0.35">
      <c r="A1755" s="18">
        <v>42631.769513888888</v>
      </c>
    </row>
    <row r="1756" spans="1:1" x14ac:dyDescent="0.35">
      <c r="A1756" s="18">
        <v>42632.328784722224</v>
      </c>
    </row>
    <row r="1757" spans="1:1" x14ac:dyDescent="0.35">
      <c r="A1757" s="18">
        <v>42632.373414351852</v>
      </c>
    </row>
    <row r="1758" spans="1:1" x14ac:dyDescent="0.35">
      <c r="A1758" s="18">
        <v>42632.443368055552</v>
      </c>
    </row>
    <row r="1759" spans="1:1" x14ac:dyDescent="0.35">
      <c r="A1759" s="18">
        <v>42634.900046296294</v>
      </c>
    </row>
    <row r="1760" spans="1:1" x14ac:dyDescent="0.35">
      <c r="A1760" s="18">
        <v>42636.645358796297</v>
      </c>
    </row>
    <row r="1761" spans="1:1" x14ac:dyDescent="0.35">
      <c r="A1761" s="18">
        <v>42637.016736111109</v>
      </c>
    </row>
    <row r="1762" spans="1:1" x14ac:dyDescent="0.35">
      <c r="A1762" s="18">
        <v>42639.441932870373</v>
      </c>
    </row>
    <row r="1763" spans="1:1" x14ac:dyDescent="0.35">
      <c r="A1763" s="18">
        <v>42639.805601851855</v>
      </c>
    </row>
    <row r="1764" spans="1:1" x14ac:dyDescent="0.35">
      <c r="A1764" s="18">
        <v>42640.278171296297</v>
      </c>
    </row>
    <row r="1765" spans="1:1" x14ac:dyDescent="0.35">
      <c r="A1765" s="18">
        <v>42642.988819444443</v>
      </c>
    </row>
    <row r="1766" spans="1:1" x14ac:dyDescent="0.35">
      <c r="A1766" s="18">
        <v>42645.367442129631</v>
      </c>
    </row>
    <row r="1767" spans="1:1" x14ac:dyDescent="0.35">
      <c r="A1767" s="18">
        <v>42646.896898148145</v>
      </c>
    </row>
    <row r="1768" spans="1:1" x14ac:dyDescent="0.35">
      <c r="A1768" s="18">
        <v>42647.750092592592</v>
      </c>
    </row>
    <row r="1769" spans="1:1" x14ac:dyDescent="0.35">
      <c r="A1769" s="18">
        <v>42649.562118055554</v>
      </c>
    </row>
    <row r="1770" spans="1:1" x14ac:dyDescent="0.35">
      <c r="A1770" s="18">
        <v>42649.623460648145</v>
      </c>
    </row>
    <row r="1771" spans="1:1" x14ac:dyDescent="0.35">
      <c r="A1771" s="18">
        <v>42649.742210648146</v>
      </c>
    </row>
    <row r="1772" spans="1:1" x14ac:dyDescent="0.35">
      <c r="A1772" s="18">
        <v>42649.924907407411</v>
      </c>
    </row>
    <row r="1773" spans="1:1" x14ac:dyDescent="0.35">
      <c r="A1773" s="18">
        <v>42651.006273148145</v>
      </c>
    </row>
    <row r="1774" spans="1:1" x14ac:dyDescent="0.35">
      <c r="A1774" s="18">
        <v>42652.964907407404</v>
      </c>
    </row>
    <row r="1775" spans="1:1" x14ac:dyDescent="0.35">
      <c r="A1775" s="18">
        <v>42655.736956018518</v>
      </c>
    </row>
    <row r="1776" spans="1:1" x14ac:dyDescent="0.35">
      <c r="A1776" s="18">
        <v>42656.717303240737</v>
      </c>
    </row>
    <row r="1777" spans="1:1" x14ac:dyDescent="0.35">
      <c r="A1777" s="18">
        <v>42656.861377314817</v>
      </c>
    </row>
    <row r="1778" spans="1:1" x14ac:dyDescent="0.35">
      <c r="A1778" s="18">
        <v>42657.38726851852</v>
      </c>
    </row>
    <row r="1779" spans="1:1" x14ac:dyDescent="0.35">
      <c r="A1779" s="18">
        <v>42658.690532407411</v>
      </c>
    </row>
    <row r="1780" spans="1:1" x14ac:dyDescent="0.35">
      <c r="A1780" s="18">
        <v>42660.552465277775</v>
      </c>
    </row>
    <row r="1781" spans="1:1" x14ac:dyDescent="0.35">
      <c r="A1781" s="18">
        <v>42662.613564814812</v>
      </c>
    </row>
    <row r="1782" spans="1:1" x14ac:dyDescent="0.35">
      <c r="A1782" s="18">
        <v>42662.752199074072</v>
      </c>
    </row>
    <row r="1783" spans="1:1" x14ac:dyDescent="0.35">
      <c r="A1783" s="18">
        <v>42663.468078703707</v>
      </c>
    </row>
    <row r="1784" spans="1:1" x14ac:dyDescent="0.35">
      <c r="A1784" s="18">
        <v>42665.150347222225</v>
      </c>
    </row>
    <row r="1785" spans="1:1" x14ac:dyDescent="0.35">
      <c r="A1785" s="18">
        <v>42665.970347222225</v>
      </c>
    </row>
    <row r="1786" spans="1:1" x14ac:dyDescent="0.35">
      <c r="A1786" s="18">
        <v>42666.666932870372</v>
      </c>
    </row>
    <row r="1787" spans="1:1" x14ac:dyDescent="0.35">
      <c r="A1787" s="18">
        <v>42668.726701388892</v>
      </c>
    </row>
    <row r="1788" spans="1:1" x14ac:dyDescent="0.35">
      <c r="A1788" s="18">
        <v>42669.594837962963</v>
      </c>
    </row>
    <row r="1789" spans="1:1" x14ac:dyDescent="0.35">
      <c r="A1789" s="18">
        <v>42670.764039351852</v>
      </c>
    </row>
    <row r="1790" spans="1:1" x14ac:dyDescent="0.35">
      <c r="A1790" s="18">
        <v>42672.955138888887</v>
      </c>
    </row>
    <row r="1791" spans="1:1" x14ac:dyDescent="0.35">
      <c r="A1791" s="18">
        <v>42673.577534722222</v>
      </c>
    </row>
    <row r="1792" spans="1:1" x14ac:dyDescent="0.35">
      <c r="A1792" s="18">
        <v>42673.625868055555</v>
      </c>
    </row>
    <row r="1793" spans="1:1" x14ac:dyDescent="0.35">
      <c r="A1793" s="18">
        <v>42673.667881944442</v>
      </c>
    </row>
    <row r="1794" spans="1:1" x14ac:dyDescent="0.35">
      <c r="A1794" s="18">
        <v>42675.171076388891</v>
      </c>
    </row>
    <row r="1795" spans="1:1" x14ac:dyDescent="0.35">
      <c r="A1795" s="18">
        <v>42675.262962962966</v>
      </c>
    </row>
    <row r="1796" spans="1:1" x14ac:dyDescent="0.35">
      <c r="A1796" s="18">
        <v>42675.66778935185</v>
      </c>
    </row>
    <row r="1797" spans="1:1" x14ac:dyDescent="0.35">
      <c r="A1797" s="18">
        <v>42676.717615740738</v>
      </c>
    </row>
    <row r="1798" spans="1:1" x14ac:dyDescent="0.35">
      <c r="A1798" s="18">
        <v>42676.942164351851</v>
      </c>
    </row>
    <row r="1799" spans="1:1" x14ac:dyDescent="0.35">
      <c r="A1799" s="18">
        <v>42676.995173611111</v>
      </c>
    </row>
    <row r="1800" spans="1:1" x14ac:dyDescent="0.35">
      <c r="A1800" s="18">
        <v>42678.459120370368</v>
      </c>
    </row>
    <row r="1801" spans="1:1" x14ac:dyDescent="0.35">
      <c r="A1801" s="18">
        <v>42678.586655092593</v>
      </c>
    </row>
    <row r="1802" spans="1:1" x14ac:dyDescent="0.35">
      <c r="A1802" s="18">
        <v>42679.958472222221</v>
      </c>
    </row>
    <row r="1803" spans="1:1" x14ac:dyDescent="0.35">
      <c r="A1803" s="18">
        <v>42683.151331018518</v>
      </c>
    </row>
    <row r="1804" spans="1:1" x14ac:dyDescent="0.35">
      <c r="A1804" s="18">
        <v>42685.680648148147</v>
      </c>
    </row>
    <row r="1805" spans="1:1" x14ac:dyDescent="0.35">
      <c r="A1805" s="18">
        <v>42688.711354166669</v>
      </c>
    </row>
    <row r="1806" spans="1:1" x14ac:dyDescent="0.35">
      <c r="A1806" s="18">
        <v>42689.029583333337</v>
      </c>
    </row>
    <row r="1807" spans="1:1" x14ac:dyDescent="0.35">
      <c r="A1807" s="18">
        <v>42689.56931712963</v>
      </c>
    </row>
    <row r="1808" spans="1:1" x14ac:dyDescent="0.35">
      <c r="A1808" s="18">
        <v>42690.733437499999</v>
      </c>
    </row>
    <row r="1809" spans="1:1" x14ac:dyDescent="0.35">
      <c r="A1809" s="18">
        <v>42690.858449074076</v>
      </c>
    </row>
    <row r="1810" spans="1:1" x14ac:dyDescent="0.35">
      <c r="A1810" s="18">
        <v>42692.389062499999</v>
      </c>
    </row>
    <row r="1811" spans="1:1" x14ac:dyDescent="0.35">
      <c r="A1811" s="18">
        <v>42693.031828703701</v>
      </c>
    </row>
    <row r="1812" spans="1:1" x14ac:dyDescent="0.35">
      <c r="A1812" s="18">
        <v>42694.98128472222</v>
      </c>
    </row>
    <row r="1813" spans="1:1" x14ac:dyDescent="0.35">
      <c r="A1813" s="18">
        <v>42695.710578703707</v>
      </c>
    </row>
    <row r="1814" spans="1:1" x14ac:dyDescent="0.35">
      <c r="A1814" s="18">
        <v>42696.37572916667</v>
      </c>
    </row>
    <row r="1815" spans="1:1" x14ac:dyDescent="0.35">
      <c r="A1815" s="18">
        <v>42696.663506944446</v>
      </c>
    </row>
    <row r="1816" spans="1:1" x14ac:dyDescent="0.35">
      <c r="A1816" s="18">
        <v>42697.010520833333</v>
      </c>
    </row>
    <row r="1817" spans="1:1" x14ac:dyDescent="0.35">
      <c r="A1817" s="18">
        <v>42700.804756944446</v>
      </c>
    </row>
    <row r="1818" spans="1:1" x14ac:dyDescent="0.35">
      <c r="A1818" s="18">
        <v>42701.166365740741</v>
      </c>
    </row>
    <row r="1819" spans="1:1" x14ac:dyDescent="0.35">
      <c r="A1819" s="18">
        <v>42701.908807870372</v>
      </c>
    </row>
    <row r="1820" spans="1:1" x14ac:dyDescent="0.35">
      <c r="A1820" s="18">
        <v>42702.770729166667</v>
      </c>
    </row>
    <row r="1821" spans="1:1" x14ac:dyDescent="0.35">
      <c r="A1821" s="18">
        <v>42703.917824074073</v>
      </c>
    </row>
    <row r="1822" spans="1:1" x14ac:dyDescent="0.35">
      <c r="A1822" s="18">
        <v>42705.662118055552</v>
      </c>
    </row>
    <row r="1823" spans="1:1" x14ac:dyDescent="0.35">
      <c r="A1823" s="18">
        <v>42706.115405092591</v>
      </c>
    </row>
    <row r="1824" spans="1:1" x14ac:dyDescent="0.35">
      <c r="A1824" s="18">
        <v>42707.895462962966</v>
      </c>
    </row>
    <row r="1825" spans="1:1" x14ac:dyDescent="0.35">
      <c r="A1825" s="18">
        <v>42707.926030092596</v>
      </c>
    </row>
    <row r="1826" spans="1:1" x14ac:dyDescent="0.35">
      <c r="A1826" s="18">
        <v>42708.25309027778</v>
      </c>
    </row>
    <row r="1827" spans="1:1" x14ac:dyDescent="0.35">
      <c r="A1827" s="18">
        <v>42709.002881944441</v>
      </c>
    </row>
    <row r="1828" spans="1:1" x14ac:dyDescent="0.35">
      <c r="A1828" s="18">
        <v>42709.546064814815</v>
      </c>
    </row>
    <row r="1829" spans="1:1" x14ac:dyDescent="0.35">
      <c r="A1829" s="18">
        <v>42711.750613425924</v>
      </c>
    </row>
    <row r="1830" spans="1:1" x14ac:dyDescent="0.35">
      <c r="A1830" s="18">
        <v>42711.950798611113</v>
      </c>
    </row>
    <row r="1831" spans="1:1" x14ac:dyDescent="0.35">
      <c r="A1831" s="18">
        <v>42712.011944444443</v>
      </c>
    </row>
    <row r="1832" spans="1:1" x14ac:dyDescent="0.35">
      <c r="A1832" s="18">
        <v>42712.300567129627</v>
      </c>
    </row>
    <row r="1833" spans="1:1" x14ac:dyDescent="0.35">
      <c r="A1833" s="18">
        <v>42713.941099537034</v>
      </c>
    </row>
    <row r="1834" spans="1:1" x14ac:dyDescent="0.35">
      <c r="A1834" s="18">
        <v>42713.962500000001</v>
      </c>
    </row>
    <row r="1835" spans="1:1" x14ac:dyDescent="0.35">
      <c r="A1835" s="18">
        <v>42714.054398148146</v>
      </c>
    </row>
    <row r="1836" spans="1:1" x14ac:dyDescent="0.35">
      <c r="A1836" s="18">
        <v>42715.688437500001</v>
      </c>
    </row>
    <row r="1837" spans="1:1" x14ac:dyDescent="0.35">
      <c r="A1837" s="18">
        <v>42716.7424537037</v>
      </c>
    </row>
    <row r="1838" spans="1:1" x14ac:dyDescent="0.35">
      <c r="A1838" s="18">
        <v>42718.963599537034</v>
      </c>
    </row>
    <row r="1839" spans="1:1" x14ac:dyDescent="0.35">
      <c r="A1839" s="18">
        <v>42721.075949074075</v>
      </c>
    </row>
    <row r="1840" spans="1:1" x14ac:dyDescent="0.35">
      <c r="A1840" s="18">
        <v>42721.220520833333</v>
      </c>
    </row>
    <row r="1841" spans="1:1" x14ac:dyDescent="0.35">
      <c r="A1841" s="18">
        <v>42722.84474537037</v>
      </c>
    </row>
    <row r="1842" spans="1:1" x14ac:dyDescent="0.35">
      <c r="A1842" s="18">
        <v>42726.192916666667</v>
      </c>
    </row>
    <row r="1843" spans="1:1" x14ac:dyDescent="0.35">
      <c r="A1843" s="18">
        <v>42726.491643518515</v>
      </c>
    </row>
    <row r="1844" spans="1:1" x14ac:dyDescent="0.35">
      <c r="A1844" s="18">
        <v>42726.920081018521</v>
      </c>
    </row>
    <row r="1845" spans="1:1" x14ac:dyDescent="0.35">
      <c r="A1845" s="18">
        <v>42728.827407407407</v>
      </c>
    </row>
    <row r="1846" spans="1:1" x14ac:dyDescent="0.35">
      <c r="A1846" s="18">
        <v>42730.903726851851</v>
      </c>
    </row>
    <row r="1847" spans="1:1" x14ac:dyDescent="0.35">
      <c r="A1847" s="18">
        <v>42732.00681712963</v>
      </c>
    </row>
    <row r="1848" spans="1:1" x14ac:dyDescent="0.35">
      <c r="A1848" s="18">
        <v>42732.787523148145</v>
      </c>
    </row>
    <row r="1849" spans="1:1" x14ac:dyDescent="0.35">
      <c r="A1849" s="18">
        <v>42732.872986111113</v>
      </c>
    </row>
    <row r="1850" spans="1:1" x14ac:dyDescent="0.35">
      <c r="A1850" s="18">
        <v>42734.787986111114</v>
      </c>
    </row>
    <row r="1851" spans="1:1" x14ac:dyDescent="0.35">
      <c r="A1851" s="18">
        <v>42734.879236111112</v>
      </c>
    </row>
    <row r="1852" spans="1:1" x14ac:dyDescent="0.35">
      <c r="A1852" s="18">
        <v>42736.906608796293</v>
      </c>
    </row>
    <row r="1853" spans="1:1" x14ac:dyDescent="0.35">
      <c r="A1853" s="18">
        <v>42737.545358796298</v>
      </c>
    </row>
    <row r="1854" spans="1:1" x14ac:dyDescent="0.35">
      <c r="A1854" s="18">
        <v>42737.663877314815</v>
      </c>
    </row>
    <row r="1855" spans="1:1" x14ac:dyDescent="0.35">
      <c r="A1855" s="18">
        <v>42738.615289351852</v>
      </c>
    </row>
    <row r="1856" spans="1:1" x14ac:dyDescent="0.35">
      <c r="A1856" s="18">
        <v>42740.693692129629</v>
      </c>
    </row>
    <row r="1857" spans="1:1" x14ac:dyDescent="0.35">
      <c r="A1857" s="18">
        <v>42741.848379629628</v>
      </c>
    </row>
    <row r="1858" spans="1:1" x14ac:dyDescent="0.35">
      <c r="A1858" s="18">
        <v>42742.246493055558</v>
      </c>
    </row>
    <row r="1859" spans="1:1" x14ac:dyDescent="0.35">
      <c r="A1859" s="18">
        <v>42742.30332175926</v>
      </c>
    </row>
    <row r="1860" spans="1:1" x14ac:dyDescent="0.35">
      <c r="A1860" s="18">
        <v>42742.680902777778</v>
      </c>
    </row>
    <row r="1861" spans="1:1" x14ac:dyDescent="0.35">
      <c r="A1861" s="18">
        <v>42744.416030092594</v>
      </c>
    </row>
    <row r="1862" spans="1:1" x14ac:dyDescent="0.35">
      <c r="A1862" s="18">
        <v>42745.031469907408</v>
      </c>
    </row>
    <row r="1863" spans="1:1" x14ac:dyDescent="0.35">
      <c r="A1863" s="18">
        <v>42746.019652777781</v>
      </c>
    </row>
    <row r="1864" spans="1:1" x14ac:dyDescent="0.35">
      <c r="A1864" s="18">
        <v>42746.096585648149</v>
      </c>
    </row>
    <row r="1865" spans="1:1" x14ac:dyDescent="0.35">
      <c r="A1865" s="18">
        <v>42746.270057870373</v>
      </c>
    </row>
    <row r="1866" spans="1:1" x14ac:dyDescent="0.35">
      <c r="A1866" s="18">
        <v>42750.530312499999</v>
      </c>
    </row>
    <row r="1867" spans="1:1" x14ac:dyDescent="0.35">
      <c r="A1867" s="18">
        <v>42752.845451388886</v>
      </c>
    </row>
    <row r="1868" spans="1:1" x14ac:dyDescent="0.35">
      <c r="A1868" s="18">
        <v>42753.329039351855</v>
      </c>
    </row>
    <row r="1869" spans="1:1" x14ac:dyDescent="0.35">
      <c r="A1869" s="18">
        <v>42753.678761574076</v>
      </c>
    </row>
    <row r="1870" spans="1:1" x14ac:dyDescent="0.35">
      <c r="A1870" s="18">
        <v>42755.492754629631</v>
      </c>
    </row>
    <row r="1871" spans="1:1" x14ac:dyDescent="0.35">
      <c r="A1871" s="18">
        <v>42760.244212962964</v>
      </c>
    </row>
    <row r="1872" spans="1:1" x14ac:dyDescent="0.35">
      <c r="A1872" s="18">
        <v>42762.545810185184</v>
      </c>
    </row>
    <row r="1873" spans="1:1" x14ac:dyDescent="0.35">
      <c r="A1873" s="18">
        <v>42766.626793981479</v>
      </c>
    </row>
    <row r="1874" spans="1:1" x14ac:dyDescent="0.35">
      <c r="A1874" s="18">
        <v>42766.956921296296</v>
      </c>
    </row>
    <row r="1875" spans="1:1" x14ac:dyDescent="0.35">
      <c r="A1875" s="18">
        <v>42767.031678240739</v>
      </c>
    </row>
    <row r="1876" spans="1:1" x14ac:dyDescent="0.35">
      <c r="A1876" s="18">
        <v>42767.812893518516</v>
      </c>
    </row>
    <row r="1877" spans="1:1" x14ac:dyDescent="0.35">
      <c r="A1877" s="18">
        <v>42768.97084490741</v>
      </c>
    </row>
    <row r="1878" spans="1:1" x14ac:dyDescent="0.35">
      <c r="A1878" s="18">
        <v>42770.290590277778</v>
      </c>
    </row>
    <row r="1879" spans="1:1" x14ac:dyDescent="0.35">
      <c r="A1879" s="18">
        <v>42774.447777777779</v>
      </c>
    </row>
    <row r="1880" spans="1:1" x14ac:dyDescent="0.35">
      <c r="A1880" s="18">
        <v>42775.964212962965</v>
      </c>
    </row>
    <row r="1881" spans="1:1" x14ac:dyDescent="0.35">
      <c r="A1881" s="18">
        <v>42778.765300925923</v>
      </c>
    </row>
    <row r="1882" spans="1:1" x14ac:dyDescent="0.35">
      <c r="A1882" s="18">
        <v>42782.426874999997</v>
      </c>
    </row>
    <row r="1883" spans="1:1" x14ac:dyDescent="0.35">
      <c r="A1883" s="12" t="s">
        <v>8222</v>
      </c>
    </row>
    <row r="1884" spans="1:1" x14ac:dyDescent="0.35">
      <c r="A1884" s="18">
        <v>42756.690162037034</v>
      </c>
    </row>
    <row r="1885" spans="1:1" x14ac:dyDescent="0.35">
      <c r="A1885" s="18">
        <v>42762.040902777779</v>
      </c>
    </row>
    <row r="1886" spans="1:1" x14ac:dyDescent="0.35">
      <c r="A1886" s="18">
        <v>42773.916180555556</v>
      </c>
    </row>
    <row r="1887" spans="1:1" x14ac:dyDescent="0.35">
      <c r="A1887" s="18">
        <v>42774.121342592596</v>
      </c>
    </row>
    <row r="1888" spans="1:1" x14ac:dyDescent="0.35">
      <c r="A1888" s="18">
        <v>42779.21365740741</v>
      </c>
    </row>
    <row r="1889" spans="1:1" x14ac:dyDescent="0.35">
      <c r="A1889" s="18">
        <v>42780.825706018521</v>
      </c>
    </row>
    <row r="1890" spans="1:1" x14ac:dyDescent="0.35">
      <c r="A1890" s="18">
        <v>42780.942476851851</v>
      </c>
    </row>
    <row r="1891" spans="1:1" x14ac:dyDescent="0.35">
      <c r="A1891" s="18">
        <v>42783.513182870367</v>
      </c>
    </row>
    <row r="1892" spans="1:1" x14ac:dyDescent="0.35">
      <c r="A1892" s="18">
        <v>42783.815289351849</v>
      </c>
    </row>
    <row r="1893" spans="1:1" x14ac:dyDescent="0.35">
      <c r="A1893" s="18">
        <v>42785.270370370374</v>
      </c>
    </row>
    <row r="1894" spans="1:1" x14ac:dyDescent="0.35">
      <c r="A1894" s="18">
        <v>42786.350231481483</v>
      </c>
    </row>
    <row r="1895" spans="1:1" x14ac:dyDescent="0.35">
      <c r="A1895" s="18">
        <v>42787.862430555557</v>
      </c>
    </row>
    <row r="1896" spans="1:1" x14ac:dyDescent="0.35">
      <c r="A1896" s="18">
        <v>42788.151238425926</v>
      </c>
    </row>
    <row r="1897" spans="1:1" x14ac:dyDescent="0.35">
      <c r="A1897" s="18">
        <v>42788.2502662037</v>
      </c>
    </row>
    <row r="1898" spans="1:1" x14ac:dyDescent="0.35">
      <c r="A1898" s="18">
        <v>42788.565208333333</v>
      </c>
    </row>
    <row r="1899" spans="1:1" x14ac:dyDescent="0.35">
      <c r="A1899" s="18">
        <v>42789.462430555555</v>
      </c>
    </row>
    <row r="1900" spans="1:1" x14ac:dyDescent="0.35">
      <c r="A1900" s="18">
        <v>42790.885243055556</v>
      </c>
    </row>
    <row r="1901" spans="1:1" x14ac:dyDescent="0.35">
      <c r="A1901" s="18">
        <v>42791.66983796296</v>
      </c>
    </row>
    <row r="1902" spans="1:1" x14ac:dyDescent="0.35">
      <c r="A1902" s="18">
        <v>42792.843969907408</v>
      </c>
    </row>
    <row r="1903" spans="1:1" x14ac:dyDescent="0.35">
      <c r="A1903" s="18">
        <v>42794.022349537037</v>
      </c>
    </row>
    <row r="1904" spans="1:1" x14ac:dyDescent="0.35">
      <c r="A1904" s="18">
        <v>42795.701481481483</v>
      </c>
    </row>
    <row r="1905" spans="1:1" x14ac:dyDescent="0.35">
      <c r="A1905" s="18">
        <v>42796.069571759261</v>
      </c>
    </row>
    <row r="1906" spans="1:1" x14ac:dyDescent="0.35">
      <c r="A1906" s="18">
        <v>42796.071643518517</v>
      </c>
    </row>
    <row r="1907" spans="1:1" x14ac:dyDescent="0.35">
      <c r="A1907" s="18">
        <v>42796.207870370374</v>
      </c>
    </row>
    <row r="1908" spans="1:1" x14ac:dyDescent="0.35">
      <c r="A1908" s="18">
        <v>42796.538275462961</v>
      </c>
    </row>
    <row r="1909" spans="1:1" x14ac:dyDescent="0.35">
      <c r="A1909" s="18">
        <v>42796.682476851849</v>
      </c>
    </row>
    <row r="1910" spans="1:1" x14ac:dyDescent="0.35">
      <c r="A1910" s="18">
        <v>42799.260428240741</v>
      </c>
    </row>
    <row r="1911" spans="1:1" x14ac:dyDescent="0.35">
      <c r="A1911" s="18">
        <v>42800.720127314817</v>
      </c>
    </row>
    <row r="1912" spans="1:1" x14ac:dyDescent="0.35">
      <c r="A1912" s="18">
        <v>42800.753333333334</v>
      </c>
    </row>
    <row r="1913" spans="1:1" x14ac:dyDescent="0.35">
      <c r="A1913" s="18">
        <v>42800.801817129628</v>
      </c>
    </row>
    <row r="1914" spans="1:1" x14ac:dyDescent="0.35">
      <c r="A1914" s="18">
        <v>42801.031412037039</v>
      </c>
    </row>
    <row r="1915" spans="1:1" x14ac:dyDescent="0.35">
      <c r="A1915" s="18">
        <v>42801.431041666663</v>
      </c>
    </row>
    <row r="1916" spans="1:1" x14ac:dyDescent="0.35">
      <c r="A1916" s="18">
        <v>42801.774699074071</v>
      </c>
    </row>
    <row r="1917" spans="1:1" x14ac:dyDescent="0.35">
      <c r="A1917" s="18">
        <v>42802.046817129631</v>
      </c>
    </row>
    <row r="1918" spans="1:1" x14ac:dyDescent="0.35">
      <c r="A1918" s="18">
        <v>42802.718784722223</v>
      </c>
    </row>
    <row r="1919" spans="1:1" x14ac:dyDescent="0.35">
      <c r="A1919" s="18">
        <v>42803.579224537039</v>
      </c>
    </row>
    <row r="1920" spans="1:1" x14ac:dyDescent="0.35">
      <c r="A1920" s="18">
        <v>42803.842812499999</v>
      </c>
    </row>
    <row r="1921" spans="1:1" x14ac:dyDescent="0.35">
      <c r="A1921" s="18">
        <v>42803.920277777775</v>
      </c>
    </row>
    <row r="1922" spans="1:1" x14ac:dyDescent="0.35">
      <c r="A1922" s="18">
        <v>42804.034120370372</v>
      </c>
    </row>
    <row r="1923" spans="1:1" x14ac:dyDescent="0.35">
      <c r="A1923" s="18">
        <v>42804.53465277778</v>
      </c>
    </row>
    <row r="1924" spans="1:1" x14ac:dyDescent="0.35">
      <c r="A1924" s="18">
        <v>42804.895474537036</v>
      </c>
    </row>
    <row r="1925" spans="1:1" x14ac:dyDescent="0.35">
      <c r="A1925" s="18">
        <v>42805.032962962963</v>
      </c>
    </row>
    <row r="1926" spans="1:1" x14ac:dyDescent="0.35">
      <c r="A1926" s="18">
        <v>42806.863946759258</v>
      </c>
    </row>
    <row r="1927" spans="1:1" x14ac:dyDescent="0.35">
      <c r="A1927" s="18">
        <v>42807.151863425926</v>
      </c>
    </row>
    <row r="1928" spans="1:1" x14ac:dyDescent="0.35">
      <c r="A1928" s="18">
        <v>42807.755173611113</v>
      </c>
    </row>
    <row r="1929" spans="1:1" x14ac:dyDescent="0.35">
      <c r="A1929" s="18">
        <v>42807.885057870371</v>
      </c>
    </row>
    <row r="1930" spans="1:1" x14ac:dyDescent="0.35">
      <c r="A1930" s="18">
        <v>42808.358287037037</v>
      </c>
    </row>
    <row r="1931" spans="1:1" x14ac:dyDescent="0.35">
      <c r="A1931" s="18">
        <v>42808.640231481484</v>
      </c>
    </row>
    <row r="1932" spans="1:1" x14ac:dyDescent="0.35">
      <c r="A1932" s="18">
        <v>42808.781689814816</v>
      </c>
    </row>
    <row r="1933" spans="1:1" x14ac:dyDescent="0.35">
      <c r="A1933" s="18">
        <v>42809.645914351851</v>
      </c>
    </row>
    <row r="1934" spans="1:1" x14ac:dyDescent="0.35">
      <c r="A1934" s="12" t="s">
        <v>8219</v>
      </c>
    </row>
    <row r="1935" spans="1:1" x14ac:dyDescent="0.35">
      <c r="A1935" s="18">
        <v>39950.163344907407</v>
      </c>
    </row>
    <row r="1936" spans="1:1" x14ac:dyDescent="0.35">
      <c r="A1936" s="18">
        <v>40007.704247685186</v>
      </c>
    </row>
    <row r="1937" spans="1:1" x14ac:dyDescent="0.35">
      <c r="A1937" s="18">
        <v>40050.643680555557</v>
      </c>
    </row>
    <row r="1938" spans="1:1" x14ac:dyDescent="0.35">
      <c r="A1938" s="18">
        <v>40070.253819444442</v>
      </c>
    </row>
    <row r="1939" spans="1:1" x14ac:dyDescent="0.35">
      <c r="A1939" s="18">
        <v>40079.725115740737</v>
      </c>
    </row>
    <row r="1940" spans="1:1" x14ac:dyDescent="0.35">
      <c r="A1940" s="18">
        <v>40102.918055555558</v>
      </c>
    </row>
    <row r="1941" spans="1:1" x14ac:dyDescent="0.35">
      <c r="A1941" s="18">
        <v>40122.751620370371</v>
      </c>
    </row>
    <row r="1942" spans="1:1" x14ac:dyDescent="0.35">
      <c r="A1942" s="18">
        <v>40123.83829861111</v>
      </c>
    </row>
    <row r="1943" spans="1:1" x14ac:dyDescent="0.35">
      <c r="A1943" s="18">
        <v>40127.700370370374</v>
      </c>
    </row>
    <row r="1944" spans="1:1" x14ac:dyDescent="0.35">
      <c r="A1944" s="18">
        <v>40192.542233796295</v>
      </c>
    </row>
    <row r="1945" spans="1:1" x14ac:dyDescent="0.35">
      <c r="A1945" s="18">
        <v>40194.920046296298</v>
      </c>
    </row>
    <row r="1946" spans="1:1" x14ac:dyDescent="0.35">
      <c r="A1946" s="18">
        <v>40205.174849537034</v>
      </c>
    </row>
    <row r="1947" spans="1:1" x14ac:dyDescent="0.35">
      <c r="A1947" s="18">
        <v>40213.323599537034</v>
      </c>
    </row>
    <row r="1948" spans="1:1" x14ac:dyDescent="0.35">
      <c r="A1948" s="18">
        <v>40215.919050925928</v>
      </c>
    </row>
    <row r="1949" spans="1:1" x14ac:dyDescent="0.35">
      <c r="A1949" s="18">
        <v>40235.900358796294</v>
      </c>
    </row>
    <row r="1950" spans="1:1" x14ac:dyDescent="0.35">
      <c r="A1950" s="18">
        <v>40248.834999999999</v>
      </c>
    </row>
    <row r="1951" spans="1:1" x14ac:dyDescent="0.35">
      <c r="A1951" s="18">
        <v>40250.242106481484</v>
      </c>
    </row>
    <row r="1952" spans="1:1" x14ac:dyDescent="0.35">
      <c r="A1952" s="18">
        <v>40254.450335648151</v>
      </c>
    </row>
    <row r="1953" spans="1:1" x14ac:dyDescent="0.35">
      <c r="A1953" s="18">
        <v>40255.744629629633</v>
      </c>
    </row>
    <row r="1954" spans="1:1" x14ac:dyDescent="0.35">
      <c r="A1954" s="18">
        <v>40266.662708333337</v>
      </c>
    </row>
    <row r="1955" spans="1:1" x14ac:dyDescent="0.35">
      <c r="A1955" s="18">
        <v>40267.245717592596</v>
      </c>
    </row>
    <row r="1956" spans="1:1" x14ac:dyDescent="0.35">
      <c r="A1956" s="18">
        <v>40274.745127314818</v>
      </c>
    </row>
    <row r="1957" spans="1:1" x14ac:dyDescent="0.35">
      <c r="A1957" s="18">
        <v>40299.239953703705</v>
      </c>
    </row>
    <row r="1958" spans="1:1" x14ac:dyDescent="0.35">
      <c r="A1958" s="18">
        <v>40310.287673611114</v>
      </c>
    </row>
    <row r="1959" spans="1:1" x14ac:dyDescent="0.35">
      <c r="A1959" s="18">
        <v>40313.930543981478</v>
      </c>
    </row>
    <row r="1960" spans="1:1" x14ac:dyDescent="0.35">
      <c r="A1960" s="18">
        <v>40322.539386574077</v>
      </c>
    </row>
    <row r="1961" spans="1:1" x14ac:dyDescent="0.35">
      <c r="A1961" s="18">
        <v>40324.662511574075</v>
      </c>
    </row>
    <row r="1962" spans="1:1" x14ac:dyDescent="0.35">
      <c r="A1962" s="18">
        <v>40330.755543981482</v>
      </c>
    </row>
    <row r="1963" spans="1:1" x14ac:dyDescent="0.35">
      <c r="A1963" s="18">
        <v>40332.923842592594</v>
      </c>
    </row>
    <row r="1964" spans="1:1" x14ac:dyDescent="0.35">
      <c r="A1964" s="18">
        <v>40335.798078703701</v>
      </c>
    </row>
    <row r="1965" spans="1:1" x14ac:dyDescent="0.35">
      <c r="A1965" s="18">
        <v>40343.084421296298</v>
      </c>
    </row>
    <row r="1966" spans="1:1" x14ac:dyDescent="0.35">
      <c r="A1966" s="18">
        <v>40347.125601851854</v>
      </c>
    </row>
    <row r="1967" spans="1:1" x14ac:dyDescent="0.35">
      <c r="A1967" s="18">
        <v>40347.837800925925</v>
      </c>
    </row>
    <row r="1968" spans="1:1" x14ac:dyDescent="0.35">
      <c r="A1968" s="18">
        <v>40354.11550925926</v>
      </c>
    </row>
    <row r="1969" spans="1:1" x14ac:dyDescent="0.35">
      <c r="A1969" s="18">
        <v>40357.227939814817</v>
      </c>
    </row>
    <row r="1970" spans="1:1" x14ac:dyDescent="0.35">
      <c r="A1970" s="18">
        <v>40378.893206018518</v>
      </c>
    </row>
    <row r="1971" spans="1:1" x14ac:dyDescent="0.35">
      <c r="A1971" s="18">
        <v>40379.23096064815</v>
      </c>
    </row>
    <row r="1972" spans="1:1" x14ac:dyDescent="0.35">
      <c r="A1972" s="18">
        <v>40379.776435185187</v>
      </c>
    </row>
    <row r="1973" spans="1:1" x14ac:dyDescent="0.35">
      <c r="A1973" s="18">
        <v>40395.714722222219</v>
      </c>
    </row>
    <row r="1974" spans="1:1" x14ac:dyDescent="0.35">
      <c r="A1974" s="18">
        <v>40417.011296296296</v>
      </c>
    </row>
    <row r="1975" spans="1:1" x14ac:dyDescent="0.35">
      <c r="A1975" s="18">
        <v>40429.836435185185</v>
      </c>
    </row>
    <row r="1976" spans="1:1" x14ac:dyDescent="0.35">
      <c r="A1976" s="18">
        <v>40430.604328703703</v>
      </c>
    </row>
    <row r="1977" spans="1:1" x14ac:dyDescent="0.35">
      <c r="A1977" s="18">
        <v>40456.954351851855</v>
      </c>
    </row>
    <row r="1978" spans="1:1" x14ac:dyDescent="0.35">
      <c r="A1978" s="18">
        <v>40458.815625000003</v>
      </c>
    </row>
    <row r="1979" spans="1:1" x14ac:dyDescent="0.35">
      <c r="A1979" s="18">
        <v>40465.655266203707</v>
      </c>
    </row>
    <row r="1980" spans="1:1" x14ac:dyDescent="0.35">
      <c r="A1980" s="18">
        <v>40469.225231481483</v>
      </c>
    </row>
    <row r="1981" spans="1:1" x14ac:dyDescent="0.35">
      <c r="A1981" s="18">
        <v>40478.263923611114</v>
      </c>
    </row>
    <row r="1982" spans="1:1" x14ac:dyDescent="0.35">
      <c r="A1982" s="18">
        <v>40480.363483796296</v>
      </c>
    </row>
    <row r="1983" spans="1:1" x14ac:dyDescent="0.35">
      <c r="A1983" s="18">
        <v>40487.621365740742</v>
      </c>
    </row>
    <row r="1984" spans="1:1" x14ac:dyDescent="0.35">
      <c r="A1984" s="18">
        <v>40502.815868055557</v>
      </c>
    </row>
    <row r="1985" spans="1:1" x14ac:dyDescent="0.35">
      <c r="A1985" s="18">
        <v>40505.131168981483</v>
      </c>
    </row>
    <row r="1986" spans="1:1" x14ac:dyDescent="0.35">
      <c r="A1986" s="18">
        <v>40513.757569444446</v>
      </c>
    </row>
    <row r="1987" spans="1:1" x14ac:dyDescent="0.35">
      <c r="A1987" s="18">
        <v>40514.107615740744</v>
      </c>
    </row>
    <row r="1988" spans="1:1" x14ac:dyDescent="0.35">
      <c r="A1988" s="18">
        <v>40516.087627314817</v>
      </c>
    </row>
    <row r="1989" spans="1:1" x14ac:dyDescent="0.35">
      <c r="A1989" s="18">
        <v>40526.36917824074</v>
      </c>
    </row>
    <row r="1990" spans="1:1" x14ac:dyDescent="0.35">
      <c r="A1990" s="18">
        <v>40531.886886574073</v>
      </c>
    </row>
    <row r="1991" spans="1:1" x14ac:dyDescent="0.35">
      <c r="A1991" s="18">
        <v>40536.111550925925</v>
      </c>
    </row>
    <row r="1992" spans="1:1" x14ac:dyDescent="0.35">
      <c r="A1992" s="18">
        <v>40542.839282407411</v>
      </c>
    </row>
    <row r="1993" spans="1:1" x14ac:dyDescent="0.35">
      <c r="A1993" s="18">
        <v>40555.24800925926</v>
      </c>
    </row>
    <row r="1994" spans="1:1" x14ac:dyDescent="0.35">
      <c r="A1994" s="18">
        <v>40555.322662037041</v>
      </c>
    </row>
    <row r="1995" spans="1:1" x14ac:dyDescent="0.35">
      <c r="A1995" s="18">
        <v>40555.325937499998</v>
      </c>
    </row>
    <row r="1996" spans="1:1" x14ac:dyDescent="0.35">
      <c r="A1996" s="18">
        <v>40557.4297337963</v>
      </c>
    </row>
    <row r="1997" spans="1:1" x14ac:dyDescent="0.35">
      <c r="A1997" s="18">
        <v>40564.081030092595</v>
      </c>
    </row>
    <row r="1998" spans="1:1" x14ac:dyDescent="0.35">
      <c r="A1998" s="18">
        <v>40564.649456018517</v>
      </c>
    </row>
    <row r="1999" spans="1:1" x14ac:dyDescent="0.35">
      <c r="A1999" s="18">
        <v>40564.994837962964</v>
      </c>
    </row>
    <row r="2000" spans="1:1" x14ac:dyDescent="0.35">
      <c r="A2000" s="18">
        <v>40565.032511574071</v>
      </c>
    </row>
    <row r="2001" spans="1:1" x14ac:dyDescent="0.35">
      <c r="A2001" s="18">
        <v>40567.694560185184</v>
      </c>
    </row>
    <row r="2002" spans="1:1" x14ac:dyDescent="0.35">
      <c r="A2002" s="18">
        <v>40570.025810185187</v>
      </c>
    </row>
    <row r="2003" spans="1:1" x14ac:dyDescent="0.35">
      <c r="A2003" s="18">
        <v>40576.539664351854</v>
      </c>
    </row>
    <row r="2004" spans="1:1" x14ac:dyDescent="0.35">
      <c r="A2004" s="18">
        <v>40585.796817129631</v>
      </c>
    </row>
    <row r="2005" spans="1:1" x14ac:dyDescent="0.35">
      <c r="A2005" s="18">
        <v>40587.085532407407</v>
      </c>
    </row>
    <row r="2006" spans="1:1" x14ac:dyDescent="0.35">
      <c r="A2006" s="18">
        <v>40587.75675925926</v>
      </c>
    </row>
    <row r="2007" spans="1:1" x14ac:dyDescent="0.35">
      <c r="A2007" s="18">
        <v>40588.526412037034</v>
      </c>
    </row>
    <row r="2008" spans="1:1" x14ac:dyDescent="0.35">
      <c r="A2008" s="18">
        <v>40590.766886574071</v>
      </c>
    </row>
    <row r="2009" spans="1:1" x14ac:dyDescent="0.35">
      <c r="A2009" s="18">
        <v>40592.704652777778</v>
      </c>
    </row>
    <row r="2010" spans="1:1" x14ac:dyDescent="0.35">
      <c r="A2010" s="18">
        <v>40595.497164351851</v>
      </c>
    </row>
    <row r="2011" spans="1:1" x14ac:dyDescent="0.35">
      <c r="A2011" s="18">
        <v>40612.695208333331</v>
      </c>
    </row>
    <row r="2012" spans="1:1" x14ac:dyDescent="0.35">
      <c r="A2012" s="18">
        <v>40619.402361111112</v>
      </c>
    </row>
    <row r="2013" spans="1:1" x14ac:dyDescent="0.35">
      <c r="A2013" s="18">
        <v>40624.181400462963</v>
      </c>
    </row>
    <row r="2014" spans="1:1" x14ac:dyDescent="0.35">
      <c r="A2014" s="18">
        <v>40625.900694444441</v>
      </c>
    </row>
    <row r="2015" spans="1:1" x14ac:dyDescent="0.35">
      <c r="A2015" s="18">
        <v>40626.834444444445</v>
      </c>
    </row>
    <row r="2016" spans="1:1" x14ac:dyDescent="0.35">
      <c r="A2016" s="18">
        <v>40626.959930555553</v>
      </c>
    </row>
    <row r="2017" spans="1:1" x14ac:dyDescent="0.35">
      <c r="A2017" s="18">
        <v>40632.94195601852</v>
      </c>
    </row>
    <row r="2018" spans="1:1" x14ac:dyDescent="0.35">
      <c r="A2018" s="18">
        <v>40633.154363425929</v>
      </c>
    </row>
    <row r="2019" spans="1:1" x14ac:dyDescent="0.35">
      <c r="A2019" s="18">
        <v>40635.982488425929</v>
      </c>
    </row>
    <row r="2020" spans="1:1" x14ac:dyDescent="0.35">
      <c r="A2020" s="18">
        <v>40636.673900462964</v>
      </c>
    </row>
    <row r="2021" spans="1:1" x14ac:dyDescent="0.35">
      <c r="A2021" s="18">
        <v>40637.866550925923</v>
      </c>
    </row>
    <row r="2022" spans="1:1" x14ac:dyDescent="0.35">
      <c r="A2022" s="18">
        <v>40638.092974537038</v>
      </c>
    </row>
    <row r="2023" spans="1:1" x14ac:dyDescent="0.35">
      <c r="A2023" s="18">
        <v>40638.162465277775</v>
      </c>
    </row>
    <row r="2024" spans="1:1" x14ac:dyDescent="0.35">
      <c r="A2024" s="18">
        <v>40638.828009259261</v>
      </c>
    </row>
    <row r="2025" spans="1:1" x14ac:dyDescent="0.35">
      <c r="A2025" s="18">
        <v>40638.868611111109</v>
      </c>
    </row>
    <row r="2026" spans="1:1" x14ac:dyDescent="0.35">
      <c r="A2026" s="18">
        <v>40644.159259259257</v>
      </c>
    </row>
    <row r="2027" spans="1:1" x14ac:dyDescent="0.35">
      <c r="A2027" s="18">
        <v>40646.014456018522</v>
      </c>
    </row>
    <row r="2028" spans="1:1" x14ac:dyDescent="0.35">
      <c r="A2028" s="18">
        <v>40648.757939814815</v>
      </c>
    </row>
    <row r="2029" spans="1:1" x14ac:dyDescent="0.35">
      <c r="A2029" s="18">
        <v>40658.189826388887</v>
      </c>
    </row>
    <row r="2030" spans="1:1" x14ac:dyDescent="0.35">
      <c r="A2030" s="18">
        <v>40663.08666666667</v>
      </c>
    </row>
    <row r="2031" spans="1:1" x14ac:dyDescent="0.35">
      <c r="A2031" s="18">
        <v>40665.949976851851</v>
      </c>
    </row>
    <row r="2032" spans="1:1" x14ac:dyDescent="0.35">
      <c r="A2032" s="18">
        <v>40666.973541666666</v>
      </c>
    </row>
    <row r="2033" spans="1:1" x14ac:dyDescent="0.35">
      <c r="A2033" s="18">
        <v>40668.814699074072</v>
      </c>
    </row>
    <row r="2034" spans="1:1" x14ac:dyDescent="0.35">
      <c r="A2034" s="18">
        <v>40670.507326388892</v>
      </c>
    </row>
    <row r="2035" spans="1:1" x14ac:dyDescent="0.35">
      <c r="A2035" s="18">
        <v>40671.637511574074</v>
      </c>
    </row>
    <row r="2036" spans="1:1" x14ac:dyDescent="0.35">
      <c r="A2036" s="18">
        <v>40675.71</v>
      </c>
    </row>
    <row r="2037" spans="1:1" x14ac:dyDescent="0.35">
      <c r="A2037" s="18">
        <v>40679.743067129632</v>
      </c>
    </row>
    <row r="2038" spans="1:1" x14ac:dyDescent="0.35">
      <c r="A2038" s="18">
        <v>40682.051689814813</v>
      </c>
    </row>
    <row r="2039" spans="1:1" x14ac:dyDescent="0.35">
      <c r="A2039" s="18">
        <v>40687.021597222221</v>
      </c>
    </row>
    <row r="2040" spans="1:1" x14ac:dyDescent="0.35">
      <c r="A2040" s="18">
        <v>40687.285844907405</v>
      </c>
    </row>
    <row r="2041" spans="1:1" x14ac:dyDescent="0.35">
      <c r="A2041" s="18">
        <v>40688.024618055555</v>
      </c>
    </row>
    <row r="2042" spans="1:1" x14ac:dyDescent="0.35">
      <c r="A2042" s="18">
        <v>40689.570868055554</v>
      </c>
    </row>
    <row r="2043" spans="1:1" x14ac:dyDescent="0.35">
      <c r="A2043" s="18">
        <v>40690.823055555556</v>
      </c>
    </row>
    <row r="2044" spans="1:1" x14ac:dyDescent="0.35">
      <c r="A2044" s="18">
        <v>40691.788055555553</v>
      </c>
    </row>
    <row r="2045" spans="1:1" x14ac:dyDescent="0.35">
      <c r="A2045" s="18">
        <v>40694.638460648152</v>
      </c>
    </row>
    <row r="2046" spans="1:1" x14ac:dyDescent="0.35">
      <c r="A2046" s="18">
        <v>40695.795370370368</v>
      </c>
    </row>
    <row r="2047" spans="1:1" x14ac:dyDescent="0.35">
      <c r="A2047" s="18">
        <v>40696.648784722223</v>
      </c>
    </row>
    <row r="2048" spans="1:1" x14ac:dyDescent="0.35">
      <c r="A2048" s="18">
        <v>40697.498449074075</v>
      </c>
    </row>
    <row r="2049" spans="1:1" x14ac:dyDescent="0.35">
      <c r="A2049" s="18">
        <v>40703.197048611109</v>
      </c>
    </row>
    <row r="2050" spans="1:1" x14ac:dyDescent="0.35">
      <c r="A2050" s="18">
        <v>40706.135208333333</v>
      </c>
    </row>
    <row r="2051" spans="1:1" x14ac:dyDescent="0.35">
      <c r="A2051" s="18">
        <v>40706.297442129631</v>
      </c>
    </row>
    <row r="2052" spans="1:1" x14ac:dyDescent="0.35">
      <c r="A2052" s="18">
        <v>40711.782210648147</v>
      </c>
    </row>
    <row r="2053" spans="1:1" x14ac:dyDescent="0.35">
      <c r="A2053" s="18">
        <v>40713.630497685182</v>
      </c>
    </row>
    <row r="2054" spans="1:1" x14ac:dyDescent="0.35">
      <c r="A2054" s="18">
        <v>40718.310659722221</v>
      </c>
    </row>
    <row r="2055" spans="1:1" x14ac:dyDescent="0.35">
      <c r="A2055" s="18">
        <v>40718.839537037034</v>
      </c>
    </row>
    <row r="2056" spans="1:1" x14ac:dyDescent="0.35">
      <c r="A2056" s="18">
        <v>40723.053657407407</v>
      </c>
    </row>
    <row r="2057" spans="1:1" x14ac:dyDescent="0.35">
      <c r="A2057" s="18">
        <v>40723.068807870368</v>
      </c>
    </row>
    <row r="2058" spans="1:1" x14ac:dyDescent="0.35">
      <c r="A2058" s="18">
        <v>40730.105624999997</v>
      </c>
    </row>
    <row r="2059" spans="1:1" x14ac:dyDescent="0.35">
      <c r="A2059" s="18">
        <v>40730.878912037035</v>
      </c>
    </row>
    <row r="2060" spans="1:1" x14ac:dyDescent="0.35">
      <c r="A2060" s="18">
        <v>40730.896354166667</v>
      </c>
    </row>
    <row r="2061" spans="1:1" x14ac:dyDescent="0.35">
      <c r="A2061" s="18">
        <v>40731.837465277778</v>
      </c>
    </row>
    <row r="2062" spans="1:1" x14ac:dyDescent="0.35">
      <c r="A2062" s="18">
        <v>40732.842245370368</v>
      </c>
    </row>
    <row r="2063" spans="1:1" x14ac:dyDescent="0.35">
      <c r="A2063" s="18">
        <v>40736.115011574075</v>
      </c>
    </row>
    <row r="2064" spans="1:1" x14ac:dyDescent="0.35">
      <c r="A2064" s="18">
        <v>40739.069282407407</v>
      </c>
    </row>
    <row r="2065" spans="1:1" x14ac:dyDescent="0.35">
      <c r="A2065" s="18">
        <v>40747.012881944444</v>
      </c>
    </row>
    <row r="2066" spans="1:1" x14ac:dyDescent="0.35">
      <c r="A2066" s="18">
        <v>40750.340902777774</v>
      </c>
    </row>
    <row r="2067" spans="1:1" x14ac:dyDescent="0.35">
      <c r="A2067" s="18">
        <v>40751.814432870371</v>
      </c>
    </row>
    <row r="2068" spans="1:1" x14ac:dyDescent="0.35">
      <c r="A2068" s="18">
        <v>40753.758425925924</v>
      </c>
    </row>
    <row r="2069" spans="1:1" x14ac:dyDescent="0.35">
      <c r="A2069" s="18">
        <v>40757.889247685183</v>
      </c>
    </row>
    <row r="2070" spans="1:1" x14ac:dyDescent="0.35">
      <c r="A2070" s="18">
        <v>40758.733483796299</v>
      </c>
    </row>
    <row r="2071" spans="1:1" x14ac:dyDescent="0.35">
      <c r="A2071" s="18">
        <v>40761.604421296295</v>
      </c>
    </row>
    <row r="2072" spans="1:1" x14ac:dyDescent="0.35">
      <c r="A2072" s="18">
        <v>40763.691423611112</v>
      </c>
    </row>
    <row r="2073" spans="1:1" x14ac:dyDescent="0.35">
      <c r="A2073" s="18">
        <v>40763.707546296297</v>
      </c>
    </row>
    <row r="2074" spans="1:1" x14ac:dyDescent="0.35">
      <c r="A2074" s="18">
        <v>40763.717256944445</v>
      </c>
    </row>
    <row r="2075" spans="1:1" x14ac:dyDescent="0.35">
      <c r="A2075" s="18">
        <v>40764.204375000001</v>
      </c>
    </row>
    <row r="2076" spans="1:1" x14ac:dyDescent="0.35">
      <c r="A2076" s="18">
        <v>40765.876886574071</v>
      </c>
    </row>
    <row r="2077" spans="1:1" x14ac:dyDescent="0.35">
      <c r="A2077" s="18">
        <v>40766.041921296295</v>
      </c>
    </row>
    <row r="2078" spans="1:1" x14ac:dyDescent="0.35">
      <c r="A2078" s="18">
        <v>40771.916701388887</v>
      </c>
    </row>
    <row r="2079" spans="1:1" x14ac:dyDescent="0.35">
      <c r="A2079" s="18">
        <v>40772.848749999997</v>
      </c>
    </row>
    <row r="2080" spans="1:1" x14ac:dyDescent="0.35">
      <c r="A2080" s="18">
        <v>40778.770011574074</v>
      </c>
    </row>
    <row r="2081" spans="1:1" x14ac:dyDescent="0.35">
      <c r="A2081" s="18">
        <v>40779.125428240739</v>
      </c>
    </row>
    <row r="2082" spans="1:1" x14ac:dyDescent="0.35">
      <c r="A2082" s="18">
        <v>40784.012696759259</v>
      </c>
    </row>
    <row r="2083" spans="1:1" x14ac:dyDescent="0.35">
      <c r="A2083" s="18">
        <v>40785.675011574072</v>
      </c>
    </row>
    <row r="2084" spans="1:1" x14ac:dyDescent="0.35">
      <c r="A2084" s="18">
        <v>40786.187789351854</v>
      </c>
    </row>
    <row r="2085" spans="1:1" x14ac:dyDescent="0.35">
      <c r="A2085" s="18">
        <v>40788.297650462962</v>
      </c>
    </row>
    <row r="2086" spans="1:1" x14ac:dyDescent="0.35">
      <c r="A2086" s="18">
        <v>40788.786539351851</v>
      </c>
    </row>
    <row r="2087" spans="1:1" x14ac:dyDescent="0.35">
      <c r="A2087" s="18">
        <v>40793.998599537037</v>
      </c>
    </row>
    <row r="2088" spans="1:1" x14ac:dyDescent="0.35">
      <c r="A2088" s="18">
        <v>40795.820150462961</v>
      </c>
    </row>
    <row r="2089" spans="1:1" x14ac:dyDescent="0.35">
      <c r="A2089" s="18">
        <v>40796.001261574071</v>
      </c>
    </row>
    <row r="2090" spans="1:1" x14ac:dyDescent="0.35">
      <c r="A2090" s="18">
        <v>40802.733101851853</v>
      </c>
    </row>
    <row r="2091" spans="1:1" x14ac:dyDescent="0.35">
      <c r="A2091" s="18">
        <v>40806.870949074073</v>
      </c>
    </row>
    <row r="2092" spans="1:1" x14ac:dyDescent="0.35">
      <c r="A2092" s="18">
        <v>40809.15252314815</v>
      </c>
    </row>
    <row r="2093" spans="1:1" x14ac:dyDescent="0.35">
      <c r="A2093" s="18">
        <v>40811.120324074072</v>
      </c>
    </row>
    <row r="2094" spans="1:1" x14ac:dyDescent="0.35">
      <c r="A2094" s="18">
        <v>40812.803229166668</v>
      </c>
    </row>
    <row r="2095" spans="1:1" x14ac:dyDescent="0.35">
      <c r="A2095" s="18">
        <v>40818.58489583333</v>
      </c>
    </row>
    <row r="2096" spans="1:1" x14ac:dyDescent="0.35">
      <c r="A2096" s="18">
        <v>40821.183136574073</v>
      </c>
    </row>
    <row r="2097" spans="1:1" x14ac:dyDescent="0.35">
      <c r="A2097" s="18">
        <v>40829.873657407406</v>
      </c>
    </row>
    <row r="2098" spans="1:1" x14ac:dyDescent="0.35">
      <c r="A2098" s="18">
        <v>40833.200474537036</v>
      </c>
    </row>
    <row r="2099" spans="1:1" x14ac:dyDescent="0.35">
      <c r="A2099" s="18">
        <v>40833.633194444446</v>
      </c>
    </row>
    <row r="2100" spans="1:1" x14ac:dyDescent="0.35">
      <c r="A2100" s="18">
        <v>40838.043391203704</v>
      </c>
    </row>
    <row r="2101" spans="1:1" x14ac:dyDescent="0.35">
      <c r="A2101" s="18">
        <v>40840.615787037037</v>
      </c>
    </row>
    <row r="2102" spans="1:1" x14ac:dyDescent="0.35">
      <c r="A2102" s="18">
        <v>40844.691643518519</v>
      </c>
    </row>
    <row r="2103" spans="1:1" x14ac:dyDescent="0.35">
      <c r="A2103" s="18">
        <v>40845.050879629627</v>
      </c>
    </row>
    <row r="2104" spans="1:1" x14ac:dyDescent="0.35">
      <c r="A2104" s="18">
        <v>40845.149756944447</v>
      </c>
    </row>
    <row r="2105" spans="1:1" x14ac:dyDescent="0.35">
      <c r="A2105" s="18">
        <v>40848.198333333334</v>
      </c>
    </row>
    <row r="2106" spans="1:1" x14ac:dyDescent="0.35">
      <c r="A2106" s="18">
        <v>40850.111064814817</v>
      </c>
    </row>
    <row r="2107" spans="1:1" x14ac:dyDescent="0.35">
      <c r="A2107" s="18">
        <v>40852.889699074076</v>
      </c>
    </row>
    <row r="2108" spans="1:1" x14ac:dyDescent="0.35">
      <c r="A2108" s="18">
        <v>40854.745266203703</v>
      </c>
    </row>
    <row r="2109" spans="1:1" x14ac:dyDescent="0.35">
      <c r="A2109" s="18">
        <v>40860.67050925926</v>
      </c>
    </row>
    <row r="2110" spans="1:1" x14ac:dyDescent="0.35">
      <c r="A2110" s="18">
        <v>40861.27416666667</v>
      </c>
    </row>
    <row r="2111" spans="1:1" x14ac:dyDescent="0.35">
      <c r="A2111" s="18">
        <v>40862.492939814816</v>
      </c>
    </row>
    <row r="2112" spans="1:1" x14ac:dyDescent="0.35">
      <c r="A2112" s="18">
        <v>40865.042256944442</v>
      </c>
    </row>
    <row r="2113" spans="1:1" x14ac:dyDescent="0.35">
      <c r="A2113" s="18">
        <v>40865.8671412037</v>
      </c>
    </row>
    <row r="2114" spans="1:1" x14ac:dyDescent="0.35">
      <c r="A2114" s="18">
        <v>40868.219814814816</v>
      </c>
    </row>
    <row r="2115" spans="1:1" x14ac:dyDescent="0.35">
      <c r="A2115" s="18">
        <v>40869.675173611111</v>
      </c>
    </row>
    <row r="2116" spans="1:1" x14ac:dyDescent="0.35">
      <c r="A2116" s="18">
        <v>40870.774409722224</v>
      </c>
    </row>
    <row r="2117" spans="1:1" x14ac:dyDescent="0.35">
      <c r="A2117" s="18">
        <v>40876.169664351852</v>
      </c>
    </row>
    <row r="2118" spans="1:1" x14ac:dyDescent="0.35">
      <c r="A2118" s="18">
        <v>40879.795682870368</v>
      </c>
    </row>
    <row r="2119" spans="1:1" x14ac:dyDescent="0.35">
      <c r="A2119" s="18">
        <v>40883.949317129627</v>
      </c>
    </row>
    <row r="2120" spans="1:1" x14ac:dyDescent="0.35">
      <c r="A2120" s="18">
        <v>40884.066678240742</v>
      </c>
    </row>
    <row r="2121" spans="1:1" x14ac:dyDescent="0.35">
      <c r="A2121" s="18">
        <v>40892.149467592593</v>
      </c>
    </row>
    <row r="2122" spans="1:1" x14ac:dyDescent="0.35">
      <c r="A2122" s="18">
        <v>40893.551724537036</v>
      </c>
    </row>
    <row r="2123" spans="1:1" x14ac:dyDescent="0.35">
      <c r="A2123" s="18">
        <v>40893.992962962962</v>
      </c>
    </row>
    <row r="2124" spans="1:1" x14ac:dyDescent="0.35">
      <c r="A2124" s="18">
        <v>40895.897974537038</v>
      </c>
    </row>
    <row r="2125" spans="1:1" x14ac:dyDescent="0.35">
      <c r="A2125" s="18">
        <v>40896.883750000001</v>
      </c>
    </row>
    <row r="2126" spans="1:1" x14ac:dyDescent="0.35">
      <c r="A2126" s="18">
        <v>40898.089236111111</v>
      </c>
    </row>
    <row r="2127" spans="1:1" x14ac:dyDescent="0.35">
      <c r="A2127" s="18">
        <v>40904.738194444442</v>
      </c>
    </row>
    <row r="2128" spans="1:1" x14ac:dyDescent="0.35">
      <c r="A2128" s="18">
        <v>40906.787581018521</v>
      </c>
    </row>
    <row r="2129" spans="1:1" x14ac:dyDescent="0.35">
      <c r="A2129" s="18">
        <v>40909.649201388886</v>
      </c>
    </row>
    <row r="2130" spans="1:1" x14ac:dyDescent="0.35">
      <c r="A2130" s="18">
        <v>40911.809872685182</v>
      </c>
    </row>
    <row r="2131" spans="1:1" x14ac:dyDescent="0.35">
      <c r="A2131" s="18">
        <v>40918.738935185182</v>
      </c>
    </row>
    <row r="2132" spans="1:1" x14ac:dyDescent="0.35">
      <c r="A2132" s="18">
        <v>40920.904895833337</v>
      </c>
    </row>
    <row r="2133" spans="1:1" x14ac:dyDescent="0.35">
      <c r="A2133" s="18">
        <v>40921.919340277775</v>
      </c>
    </row>
    <row r="2134" spans="1:1" x14ac:dyDescent="0.35">
      <c r="A2134" s="18">
        <v>40923.729953703703</v>
      </c>
    </row>
    <row r="2135" spans="1:1" x14ac:dyDescent="0.35">
      <c r="A2135" s="18">
        <v>40924.650868055556</v>
      </c>
    </row>
    <row r="2136" spans="1:1" x14ac:dyDescent="0.35">
      <c r="A2136" s="18">
        <v>40925.599664351852</v>
      </c>
    </row>
    <row r="2137" spans="1:1" x14ac:dyDescent="0.35">
      <c r="A2137" s="18">
        <v>40926.047858796293</v>
      </c>
    </row>
    <row r="2138" spans="1:1" x14ac:dyDescent="0.35">
      <c r="A2138" s="18">
        <v>40926.319062499999</v>
      </c>
    </row>
    <row r="2139" spans="1:1" x14ac:dyDescent="0.35">
      <c r="A2139" s="18">
        <v>40927.473460648151</v>
      </c>
    </row>
    <row r="2140" spans="1:1" x14ac:dyDescent="0.35">
      <c r="A2140" s="18">
        <v>40927.731782407405</v>
      </c>
    </row>
    <row r="2141" spans="1:1" x14ac:dyDescent="0.35">
      <c r="A2141" s="18">
        <v>40933.80190972222</v>
      </c>
    </row>
    <row r="2142" spans="1:1" x14ac:dyDescent="0.35">
      <c r="A2142" s="18">
        <v>40933.856921296298</v>
      </c>
    </row>
    <row r="2143" spans="1:1" x14ac:dyDescent="0.35">
      <c r="A2143" s="18">
        <v>40933.85696759259</v>
      </c>
    </row>
    <row r="2144" spans="1:1" x14ac:dyDescent="0.35">
      <c r="A2144" s="18">
        <v>40935.005104166667</v>
      </c>
    </row>
    <row r="2145" spans="1:1" x14ac:dyDescent="0.35">
      <c r="A2145" s="18">
        <v>40936.678506944445</v>
      </c>
    </row>
    <row r="2146" spans="1:1" x14ac:dyDescent="0.35">
      <c r="A2146" s="18">
        <v>40939.02002314815</v>
      </c>
    </row>
    <row r="2147" spans="1:1" x14ac:dyDescent="0.35">
      <c r="A2147" s="18">
        <v>40939.761782407404</v>
      </c>
    </row>
    <row r="2148" spans="1:1" x14ac:dyDescent="0.35">
      <c r="A2148" s="18">
        <v>40939.837673611109</v>
      </c>
    </row>
    <row r="2149" spans="1:1" x14ac:dyDescent="0.35">
      <c r="A2149" s="18">
        <v>40939.979618055557</v>
      </c>
    </row>
    <row r="2150" spans="1:1" x14ac:dyDescent="0.35">
      <c r="A2150" s="18">
        <v>40941.199826388889</v>
      </c>
    </row>
    <row r="2151" spans="1:1" x14ac:dyDescent="0.35">
      <c r="A2151" s="18">
        <v>40941.652372685188</v>
      </c>
    </row>
    <row r="2152" spans="1:1" x14ac:dyDescent="0.35">
      <c r="A2152" s="18">
        <v>40945.845312500001</v>
      </c>
    </row>
    <row r="2153" spans="1:1" x14ac:dyDescent="0.35">
      <c r="A2153" s="18">
        <v>40946.11383101852</v>
      </c>
    </row>
    <row r="2154" spans="1:1" x14ac:dyDescent="0.35">
      <c r="A2154" s="18">
        <v>40946.882245370369</v>
      </c>
    </row>
    <row r="2155" spans="1:1" x14ac:dyDescent="0.35">
      <c r="A2155" s="18">
        <v>40948.042233796295</v>
      </c>
    </row>
    <row r="2156" spans="1:1" x14ac:dyDescent="0.35">
      <c r="A2156" s="18">
        <v>40948.080729166664</v>
      </c>
    </row>
    <row r="2157" spans="1:1" x14ac:dyDescent="0.35">
      <c r="A2157" s="18">
        <v>40948.16815972222</v>
      </c>
    </row>
    <row r="2158" spans="1:1" x14ac:dyDescent="0.35">
      <c r="A2158" s="18">
        <v>40948.630196759259</v>
      </c>
    </row>
    <row r="2159" spans="1:1" x14ac:dyDescent="0.35">
      <c r="A2159" s="18">
        <v>40956.066087962965</v>
      </c>
    </row>
    <row r="2160" spans="1:1" x14ac:dyDescent="0.35">
      <c r="A2160" s="18">
        <v>40958.717268518521</v>
      </c>
    </row>
    <row r="2161" spans="1:1" x14ac:dyDescent="0.35">
      <c r="A2161" s="18">
        <v>40959.734398148146</v>
      </c>
    </row>
    <row r="2162" spans="1:1" x14ac:dyDescent="0.35">
      <c r="A2162" s="18">
        <v>40960.861562500002</v>
      </c>
    </row>
    <row r="2163" spans="1:1" x14ac:dyDescent="0.35">
      <c r="A2163" s="18">
        <v>40961.057349537034</v>
      </c>
    </row>
    <row r="2164" spans="1:1" x14ac:dyDescent="0.35">
      <c r="A2164" s="18">
        <v>40961.252141203702</v>
      </c>
    </row>
    <row r="2165" spans="1:1" x14ac:dyDescent="0.35">
      <c r="A2165" s="18">
        <v>40963.613032407404</v>
      </c>
    </row>
    <row r="2166" spans="1:1" x14ac:dyDescent="0.35">
      <c r="A2166" s="18">
        <v>40967.081875000003</v>
      </c>
    </row>
    <row r="2167" spans="1:1" x14ac:dyDescent="0.35">
      <c r="A2167" s="18">
        <v>40969.912372685183</v>
      </c>
    </row>
    <row r="2168" spans="1:1" x14ac:dyDescent="0.35">
      <c r="A2168" s="18">
        <v>40970.750034722223</v>
      </c>
    </row>
    <row r="2169" spans="1:1" x14ac:dyDescent="0.35">
      <c r="A2169" s="18">
        <v>40970.875671296293</v>
      </c>
    </row>
    <row r="2170" spans="1:1" x14ac:dyDescent="0.35">
      <c r="A2170" s="18">
        <v>40973.038541666669</v>
      </c>
    </row>
    <row r="2171" spans="1:1" x14ac:dyDescent="0.35">
      <c r="A2171" s="18">
        <v>40973.726238425923</v>
      </c>
    </row>
    <row r="2172" spans="1:1" x14ac:dyDescent="0.35">
      <c r="A2172" s="18">
        <v>40973.773182870369</v>
      </c>
    </row>
    <row r="2173" spans="1:1" x14ac:dyDescent="0.35">
      <c r="A2173" s="18">
        <v>40974.791898148149</v>
      </c>
    </row>
    <row r="2174" spans="1:1" x14ac:dyDescent="0.35">
      <c r="A2174" s="18">
        <v>40977.805300925924</v>
      </c>
    </row>
    <row r="2175" spans="1:1" x14ac:dyDescent="0.35">
      <c r="A2175" s="18">
        <v>40977.948009259257</v>
      </c>
    </row>
    <row r="2176" spans="1:1" x14ac:dyDescent="0.35">
      <c r="A2176" s="18">
        <v>40978.1250462963</v>
      </c>
    </row>
    <row r="2177" spans="1:1" x14ac:dyDescent="0.35">
      <c r="A2177" s="18">
        <v>40981.710243055553</v>
      </c>
    </row>
    <row r="2178" spans="1:1" x14ac:dyDescent="0.35">
      <c r="A2178" s="18">
        <v>40983.055949074071</v>
      </c>
    </row>
    <row r="2179" spans="1:1" x14ac:dyDescent="0.35">
      <c r="A2179" s="18">
        <v>40987.688333333332</v>
      </c>
    </row>
    <row r="2180" spans="1:1" x14ac:dyDescent="0.35">
      <c r="A2180" s="18">
        <v>40987.697638888887</v>
      </c>
    </row>
    <row r="2181" spans="1:1" x14ac:dyDescent="0.35">
      <c r="A2181" s="18">
        <v>40987.773715277777</v>
      </c>
    </row>
    <row r="2182" spans="1:1" x14ac:dyDescent="0.35">
      <c r="A2182" s="18">
        <v>40987.776631944442</v>
      </c>
    </row>
    <row r="2183" spans="1:1" x14ac:dyDescent="0.35">
      <c r="A2183" s="18">
        <v>40987.890740740739</v>
      </c>
    </row>
    <row r="2184" spans="1:1" x14ac:dyDescent="0.35">
      <c r="A2184" s="18">
        <v>40987.977060185185</v>
      </c>
    </row>
    <row r="2185" spans="1:1" x14ac:dyDescent="0.35">
      <c r="A2185" s="18">
        <v>40990.709317129629</v>
      </c>
    </row>
    <row r="2186" spans="1:1" x14ac:dyDescent="0.35">
      <c r="A2186" s="18">
        <v>40990.909259259257</v>
      </c>
    </row>
    <row r="2187" spans="1:1" x14ac:dyDescent="0.35">
      <c r="A2187" s="18">
        <v>40991.708055555559</v>
      </c>
    </row>
    <row r="2188" spans="1:1" x14ac:dyDescent="0.35">
      <c r="A2188" s="18">
        <v>40996.646921296298</v>
      </c>
    </row>
    <row r="2189" spans="1:1" x14ac:dyDescent="0.35">
      <c r="A2189" s="18">
        <v>40996.667199074072</v>
      </c>
    </row>
    <row r="2190" spans="1:1" x14ac:dyDescent="0.35">
      <c r="A2190" s="18">
        <v>40996.994074074071</v>
      </c>
    </row>
    <row r="2191" spans="1:1" x14ac:dyDescent="0.35">
      <c r="A2191" s="18">
        <v>40997.144872685189</v>
      </c>
    </row>
    <row r="2192" spans="1:1" x14ac:dyDescent="0.35">
      <c r="A2192" s="18">
        <v>40997.257222222222</v>
      </c>
    </row>
    <row r="2193" spans="1:1" x14ac:dyDescent="0.35">
      <c r="A2193" s="18">
        <v>40997.271493055552</v>
      </c>
    </row>
    <row r="2194" spans="1:1" x14ac:dyDescent="0.35">
      <c r="A2194" s="18">
        <v>40998.051192129627</v>
      </c>
    </row>
    <row r="2195" spans="1:1" x14ac:dyDescent="0.35">
      <c r="A2195" s="18">
        <v>40999.645925925928</v>
      </c>
    </row>
    <row r="2196" spans="1:1" x14ac:dyDescent="0.35">
      <c r="A2196" s="18">
        <v>41002.958634259259</v>
      </c>
    </row>
    <row r="2197" spans="1:1" x14ac:dyDescent="0.35">
      <c r="A2197" s="18">
        <v>41003.60665509259</v>
      </c>
    </row>
    <row r="2198" spans="1:1" x14ac:dyDescent="0.35">
      <c r="A2198" s="18">
        <v>41004.156886574077</v>
      </c>
    </row>
    <row r="2199" spans="1:1" x14ac:dyDescent="0.35">
      <c r="A2199" s="18">
        <v>41004.72619212963</v>
      </c>
    </row>
    <row r="2200" spans="1:1" x14ac:dyDescent="0.35">
      <c r="A2200" s="18">
        <v>41004.802465277775</v>
      </c>
    </row>
    <row r="2201" spans="1:1" x14ac:dyDescent="0.35">
      <c r="A2201" s="18">
        <v>41005.45784722222</v>
      </c>
    </row>
    <row r="2202" spans="1:1" x14ac:dyDescent="0.35">
      <c r="A2202" s="18">
        <v>41010.620312500003</v>
      </c>
    </row>
    <row r="2203" spans="1:1" x14ac:dyDescent="0.35">
      <c r="A2203" s="18">
        <v>41013.787569444445</v>
      </c>
    </row>
    <row r="2204" spans="1:1" x14ac:dyDescent="0.35">
      <c r="A2204" s="18">
        <v>41013.936562499999</v>
      </c>
    </row>
    <row r="2205" spans="1:1" x14ac:dyDescent="0.35">
      <c r="A2205" s="18">
        <v>41017.885462962964</v>
      </c>
    </row>
    <row r="2206" spans="1:1" x14ac:dyDescent="0.35">
      <c r="A2206" s="18">
        <v>41019.793032407404</v>
      </c>
    </row>
    <row r="2207" spans="1:1" x14ac:dyDescent="0.35">
      <c r="A2207" s="18">
        <v>41020.271770833337</v>
      </c>
    </row>
    <row r="2208" spans="1:1" x14ac:dyDescent="0.35">
      <c r="A2208" s="18">
        <v>41022.645185185182</v>
      </c>
    </row>
    <row r="2209" spans="1:1" x14ac:dyDescent="0.35">
      <c r="A2209" s="18">
        <v>41023.07471064815</v>
      </c>
    </row>
    <row r="2210" spans="1:1" x14ac:dyDescent="0.35">
      <c r="A2210" s="18">
        <v>41023.227731481478</v>
      </c>
    </row>
    <row r="2211" spans="1:1" x14ac:dyDescent="0.35">
      <c r="A2211" s="18">
        <v>41023.782037037039</v>
      </c>
    </row>
    <row r="2212" spans="1:1" x14ac:dyDescent="0.35">
      <c r="A2212" s="18">
        <v>41024.985972222225</v>
      </c>
    </row>
    <row r="2213" spans="1:1" x14ac:dyDescent="0.35">
      <c r="A2213" s="18">
        <v>41025.874201388891</v>
      </c>
    </row>
    <row r="2214" spans="1:1" x14ac:dyDescent="0.35">
      <c r="A2214" s="18">
        <v>41026.083298611113</v>
      </c>
    </row>
    <row r="2215" spans="1:1" x14ac:dyDescent="0.35">
      <c r="A2215" s="18">
        <v>41026.655011574076</v>
      </c>
    </row>
    <row r="2216" spans="1:1" x14ac:dyDescent="0.35">
      <c r="A2216" s="18">
        <v>41026.953055555554</v>
      </c>
    </row>
    <row r="2217" spans="1:1" x14ac:dyDescent="0.35">
      <c r="A2217" s="18">
        <v>41026.996099537035</v>
      </c>
    </row>
    <row r="2218" spans="1:1" x14ac:dyDescent="0.35">
      <c r="A2218" s="18">
        <v>41031.821631944447</v>
      </c>
    </row>
    <row r="2219" spans="1:1" x14ac:dyDescent="0.35">
      <c r="A2219" s="18">
        <v>41032.071134259262</v>
      </c>
    </row>
    <row r="2220" spans="1:1" x14ac:dyDescent="0.35">
      <c r="A2220" s="18">
        <v>41034.656597222223</v>
      </c>
    </row>
    <row r="2221" spans="1:1" x14ac:dyDescent="0.35">
      <c r="A2221" s="18">
        <v>41034.72216435185</v>
      </c>
    </row>
    <row r="2222" spans="1:1" x14ac:dyDescent="0.35">
      <c r="A2222" s="18">
        <v>41036.946469907409</v>
      </c>
    </row>
    <row r="2223" spans="1:1" x14ac:dyDescent="0.35">
      <c r="A2223" s="18">
        <v>41037.551585648151</v>
      </c>
    </row>
    <row r="2224" spans="1:1" x14ac:dyDescent="0.35">
      <c r="A2224" s="18">
        <v>41037.892465277779</v>
      </c>
    </row>
    <row r="2225" spans="1:1" x14ac:dyDescent="0.35">
      <c r="A2225" s="18">
        <v>41039.225601851853</v>
      </c>
    </row>
    <row r="2226" spans="1:1" x14ac:dyDescent="0.35">
      <c r="A2226" s="18">
        <v>41039.409456018519</v>
      </c>
    </row>
    <row r="2227" spans="1:1" x14ac:dyDescent="0.35">
      <c r="A2227" s="18">
        <v>41051.168900462966</v>
      </c>
    </row>
    <row r="2228" spans="1:1" x14ac:dyDescent="0.35">
      <c r="A2228" s="18">
        <v>41053.772858796299</v>
      </c>
    </row>
    <row r="2229" spans="1:1" x14ac:dyDescent="0.35">
      <c r="A2229" s="18">
        <v>41053.80846064815</v>
      </c>
    </row>
    <row r="2230" spans="1:1" x14ac:dyDescent="0.35">
      <c r="A2230" s="18">
        <v>41058.844571759262</v>
      </c>
    </row>
    <row r="2231" spans="1:1" x14ac:dyDescent="0.35">
      <c r="A2231" s="18">
        <v>41059.006805555553</v>
      </c>
    </row>
    <row r="2232" spans="1:1" x14ac:dyDescent="0.35">
      <c r="A2232" s="18">
        <v>41059.118993055556</v>
      </c>
    </row>
    <row r="2233" spans="1:1" x14ac:dyDescent="0.35">
      <c r="A2233" s="18">
        <v>41059.185682870368</v>
      </c>
    </row>
    <row r="2234" spans="1:1" x14ac:dyDescent="0.35">
      <c r="A2234" s="18">
        <v>41065.858067129629</v>
      </c>
    </row>
    <row r="2235" spans="1:1" x14ac:dyDescent="0.35">
      <c r="A2235" s="18">
        <v>41067.740868055553</v>
      </c>
    </row>
    <row r="2236" spans="1:1" x14ac:dyDescent="0.35">
      <c r="A2236" s="18">
        <v>41067.827418981484</v>
      </c>
    </row>
    <row r="2237" spans="1:1" x14ac:dyDescent="0.35">
      <c r="A2237" s="18">
        <v>41067.949212962965</v>
      </c>
    </row>
    <row r="2238" spans="1:1" x14ac:dyDescent="0.35">
      <c r="A2238" s="18">
        <v>41068.520474537036</v>
      </c>
    </row>
    <row r="2239" spans="1:1" x14ac:dyDescent="0.35">
      <c r="A2239" s="18">
        <v>41069.088506944441</v>
      </c>
    </row>
    <row r="2240" spans="1:1" x14ac:dyDescent="0.35">
      <c r="A2240" s="18">
        <v>41072.739953703705</v>
      </c>
    </row>
    <row r="2241" spans="1:1" x14ac:dyDescent="0.35">
      <c r="A2241" s="18">
        <v>41073.050717592596</v>
      </c>
    </row>
    <row r="2242" spans="1:1" x14ac:dyDescent="0.35">
      <c r="A2242" s="18">
        <v>41074.221562500003</v>
      </c>
    </row>
    <row r="2243" spans="1:1" x14ac:dyDescent="0.35">
      <c r="A2243" s="18">
        <v>41074.727037037039</v>
      </c>
    </row>
    <row r="2244" spans="1:1" x14ac:dyDescent="0.35">
      <c r="A2244" s="18">
        <v>41074.834965277776</v>
      </c>
    </row>
    <row r="2245" spans="1:1" x14ac:dyDescent="0.35">
      <c r="A2245" s="18">
        <v>41075.237858796296</v>
      </c>
    </row>
    <row r="2246" spans="1:1" x14ac:dyDescent="0.35">
      <c r="A2246" s="18">
        <v>41075.583379629628</v>
      </c>
    </row>
    <row r="2247" spans="1:1" x14ac:dyDescent="0.35">
      <c r="A2247" s="18">
        <v>41075.835497685184</v>
      </c>
    </row>
    <row r="2248" spans="1:1" x14ac:dyDescent="0.35">
      <c r="A2248" s="18">
        <v>41078.91201388889</v>
      </c>
    </row>
    <row r="2249" spans="1:1" x14ac:dyDescent="0.35">
      <c r="A2249" s="18">
        <v>41079.877442129633</v>
      </c>
    </row>
    <row r="2250" spans="1:1" x14ac:dyDescent="0.35">
      <c r="A2250" s="18">
        <v>41080.960243055553</v>
      </c>
    </row>
    <row r="2251" spans="1:1" x14ac:dyDescent="0.35">
      <c r="A2251" s="18">
        <v>41082.069467592592</v>
      </c>
    </row>
    <row r="2252" spans="1:1" x14ac:dyDescent="0.35">
      <c r="A2252" s="18">
        <v>41082.564884259256</v>
      </c>
    </row>
    <row r="2253" spans="1:1" x14ac:dyDescent="0.35">
      <c r="A2253" s="18">
        <v>41085.698113425926</v>
      </c>
    </row>
    <row r="2254" spans="1:1" x14ac:dyDescent="0.35">
      <c r="A2254" s="18">
        <v>41088.691493055558</v>
      </c>
    </row>
    <row r="2255" spans="1:1" x14ac:dyDescent="0.35">
      <c r="A2255" s="18">
        <v>41089.186296296299</v>
      </c>
    </row>
    <row r="2256" spans="1:1" x14ac:dyDescent="0.35">
      <c r="A2256" s="18">
        <v>41095.900694444441</v>
      </c>
    </row>
    <row r="2257" spans="1:1" x14ac:dyDescent="0.35">
      <c r="A2257" s="18">
        <v>41099.093865740739</v>
      </c>
    </row>
    <row r="2258" spans="1:1" x14ac:dyDescent="0.35">
      <c r="A2258" s="18">
        <v>41099.742800925924</v>
      </c>
    </row>
    <row r="2259" spans="1:1" x14ac:dyDescent="0.35">
      <c r="A2259" s="18">
        <v>41099.966944444444</v>
      </c>
    </row>
    <row r="2260" spans="1:1" x14ac:dyDescent="0.35">
      <c r="A2260" s="18">
        <v>41100.158877314818</v>
      </c>
    </row>
    <row r="2261" spans="1:1" x14ac:dyDescent="0.35">
      <c r="A2261" s="18">
        <v>41107.053067129629</v>
      </c>
    </row>
    <row r="2262" spans="1:1" x14ac:dyDescent="0.35">
      <c r="A2262" s="18">
        <v>41107.130150462966</v>
      </c>
    </row>
    <row r="2263" spans="1:1" x14ac:dyDescent="0.35">
      <c r="A2263" s="18">
        <v>41107.726782407408</v>
      </c>
    </row>
    <row r="2264" spans="1:1" x14ac:dyDescent="0.35">
      <c r="A2264" s="18">
        <v>41107.849143518521</v>
      </c>
    </row>
    <row r="2265" spans="1:1" x14ac:dyDescent="0.35">
      <c r="A2265" s="18">
        <v>41111.185891203706</v>
      </c>
    </row>
    <row r="2266" spans="1:1" x14ac:dyDescent="0.35">
      <c r="A2266" s="18">
        <v>41113.199155092596</v>
      </c>
    </row>
    <row r="2267" spans="1:1" x14ac:dyDescent="0.35">
      <c r="A2267" s="18">
        <v>41113.77238425926</v>
      </c>
    </row>
    <row r="2268" spans="1:1" x14ac:dyDescent="0.35">
      <c r="A2268" s="18">
        <v>41114.094872685186</v>
      </c>
    </row>
    <row r="2269" spans="1:1" x14ac:dyDescent="0.35">
      <c r="A2269" s="18">
        <v>41116.690104166664</v>
      </c>
    </row>
    <row r="2270" spans="1:1" x14ac:dyDescent="0.35">
      <c r="A2270" s="18">
        <v>41116.758125</v>
      </c>
    </row>
    <row r="2271" spans="1:1" x14ac:dyDescent="0.35">
      <c r="A2271" s="18">
        <v>41120.882881944446</v>
      </c>
    </row>
    <row r="2272" spans="1:1" x14ac:dyDescent="0.35">
      <c r="A2272" s="18">
        <v>41121.561886574076</v>
      </c>
    </row>
    <row r="2273" spans="1:1" x14ac:dyDescent="0.35">
      <c r="A2273" s="18">
        <v>41123.022268518522</v>
      </c>
    </row>
    <row r="2274" spans="1:1" x14ac:dyDescent="0.35">
      <c r="A2274" s="18">
        <v>41123.056273148148</v>
      </c>
    </row>
    <row r="2275" spans="1:1" x14ac:dyDescent="0.35">
      <c r="A2275" s="18">
        <v>41127.812303240738</v>
      </c>
    </row>
    <row r="2276" spans="1:1" x14ac:dyDescent="0.35">
      <c r="A2276" s="18">
        <v>41134.475497685184</v>
      </c>
    </row>
    <row r="2277" spans="1:1" x14ac:dyDescent="0.35">
      <c r="A2277" s="18">
        <v>41134.751550925925</v>
      </c>
    </row>
    <row r="2278" spans="1:1" x14ac:dyDescent="0.35">
      <c r="A2278" s="18">
        <v>41135.175694444442</v>
      </c>
    </row>
    <row r="2279" spans="1:1" x14ac:dyDescent="0.35">
      <c r="A2279" s="18">
        <v>41135.699687499997</v>
      </c>
    </row>
    <row r="2280" spans="1:1" x14ac:dyDescent="0.35">
      <c r="A2280" s="18">
        <v>41136.777812499997</v>
      </c>
    </row>
    <row r="2281" spans="1:1" x14ac:dyDescent="0.35">
      <c r="A2281" s="18">
        <v>41143.81821759259</v>
      </c>
    </row>
    <row r="2282" spans="1:1" x14ac:dyDescent="0.35">
      <c r="A2282" s="18">
        <v>41144.421550925923</v>
      </c>
    </row>
    <row r="2283" spans="1:1" x14ac:dyDescent="0.35">
      <c r="A2283" s="18">
        <v>41144.709490740737</v>
      </c>
    </row>
    <row r="2284" spans="1:1" x14ac:dyDescent="0.35">
      <c r="A2284" s="18">
        <v>41144.763379629629</v>
      </c>
    </row>
    <row r="2285" spans="1:1" x14ac:dyDescent="0.35">
      <c r="A2285" s="18">
        <v>41145.719305555554</v>
      </c>
    </row>
    <row r="2286" spans="1:1" x14ac:dyDescent="0.35">
      <c r="A2286" s="18">
        <v>41146.824212962965</v>
      </c>
    </row>
    <row r="2287" spans="1:1" x14ac:dyDescent="0.35">
      <c r="A2287" s="18">
        <v>41148.194641203707</v>
      </c>
    </row>
    <row r="2288" spans="1:1" x14ac:dyDescent="0.35">
      <c r="A2288" s="18">
        <v>41149.954791666663</v>
      </c>
    </row>
    <row r="2289" spans="1:1" x14ac:dyDescent="0.35">
      <c r="A2289" s="18">
        <v>41150.902187500003</v>
      </c>
    </row>
    <row r="2290" spans="1:1" x14ac:dyDescent="0.35">
      <c r="A2290" s="18">
        <v>41151.708321759259</v>
      </c>
    </row>
    <row r="2291" spans="1:1" x14ac:dyDescent="0.35">
      <c r="A2291" s="18">
        <v>41153.066400462965</v>
      </c>
    </row>
    <row r="2292" spans="1:1" x14ac:dyDescent="0.35">
      <c r="A2292" s="18">
        <v>41157.042928240742</v>
      </c>
    </row>
    <row r="2293" spans="1:1" x14ac:dyDescent="0.35">
      <c r="A2293" s="18">
        <v>41157.947337962964</v>
      </c>
    </row>
    <row r="2294" spans="1:1" x14ac:dyDescent="0.35">
      <c r="A2294" s="18">
        <v>41158.993923611109</v>
      </c>
    </row>
    <row r="2295" spans="1:1" x14ac:dyDescent="0.35">
      <c r="A2295" s="18">
        <v>41160.871886574074</v>
      </c>
    </row>
    <row r="2296" spans="1:1" x14ac:dyDescent="0.35">
      <c r="A2296" s="18">
        <v>41164.040960648148</v>
      </c>
    </row>
    <row r="2297" spans="1:1" x14ac:dyDescent="0.35">
      <c r="A2297" s="18">
        <v>41164.859502314815</v>
      </c>
    </row>
    <row r="2298" spans="1:1" x14ac:dyDescent="0.35">
      <c r="A2298" s="18">
        <v>41169.845590277779</v>
      </c>
    </row>
    <row r="2299" spans="1:1" x14ac:dyDescent="0.35">
      <c r="A2299" s="18">
        <v>41174.154178240744</v>
      </c>
    </row>
    <row r="2300" spans="1:1" x14ac:dyDescent="0.35">
      <c r="A2300" s="18">
        <v>41175.05972222222</v>
      </c>
    </row>
    <row r="2301" spans="1:1" x14ac:dyDescent="0.35">
      <c r="A2301" s="18">
        <v>41176.684907407405</v>
      </c>
    </row>
    <row r="2302" spans="1:1" x14ac:dyDescent="0.35">
      <c r="A2302" s="18">
        <v>41177.060381944444</v>
      </c>
    </row>
    <row r="2303" spans="1:1" x14ac:dyDescent="0.35">
      <c r="A2303" s="18">
        <v>41179.098530092589</v>
      </c>
    </row>
    <row r="2304" spans="1:1" x14ac:dyDescent="0.35">
      <c r="A2304" s="18">
        <v>41184.277986111112</v>
      </c>
    </row>
    <row r="2305" spans="1:1" x14ac:dyDescent="0.35">
      <c r="A2305" s="18">
        <v>41184.849166666667</v>
      </c>
    </row>
    <row r="2306" spans="1:1" x14ac:dyDescent="0.35">
      <c r="A2306" s="18">
        <v>41186.306527777779</v>
      </c>
    </row>
    <row r="2307" spans="1:1" x14ac:dyDescent="0.35">
      <c r="A2307" s="18">
        <v>41192.754942129628</v>
      </c>
    </row>
    <row r="2308" spans="1:1" x14ac:dyDescent="0.35">
      <c r="A2308" s="18">
        <v>41192.758506944447</v>
      </c>
    </row>
    <row r="2309" spans="1:1" x14ac:dyDescent="0.35">
      <c r="A2309" s="18">
        <v>41193.032013888886</v>
      </c>
    </row>
    <row r="2310" spans="1:1" x14ac:dyDescent="0.35">
      <c r="A2310" s="18">
        <v>41193.748483796298</v>
      </c>
    </row>
    <row r="2311" spans="1:1" x14ac:dyDescent="0.35">
      <c r="A2311" s="18">
        <v>41194.715520833335</v>
      </c>
    </row>
    <row r="2312" spans="1:1" x14ac:dyDescent="0.35">
      <c r="A2312" s="18">
        <v>41197.753310185188</v>
      </c>
    </row>
    <row r="2313" spans="1:1" x14ac:dyDescent="0.35">
      <c r="A2313" s="18">
        <v>41201.012083333335</v>
      </c>
    </row>
    <row r="2314" spans="1:1" x14ac:dyDescent="0.35">
      <c r="A2314" s="18">
        <v>41205.198321759257</v>
      </c>
    </row>
    <row r="2315" spans="1:1" x14ac:dyDescent="0.35">
      <c r="A2315" s="18">
        <v>41205.707048611112</v>
      </c>
    </row>
    <row r="2316" spans="1:1" x14ac:dyDescent="0.35">
      <c r="A2316" s="18">
        <v>41205.854537037034</v>
      </c>
    </row>
    <row r="2317" spans="1:1" x14ac:dyDescent="0.35">
      <c r="A2317" s="18">
        <v>41208.010196759256</v>
      </c>
    </row>
    <row r="2318" spans="1:1" x14ac:dyDescent="0.35">
      <c r="A2318" s="18">
        <v>41212.996481481481</v>
      </c>
    </row>
    <row r="2319" spans="1:1" x14ac:dyDescent="0.35">
      <c r="A2319" s="18">
        <v>41213.254687499997</v>
      </c>
    </row>
    <row r="2320" spans="1:1" x14ac:dyDescent="0.35">
      <c r="A2320" s="18">
        <v>41214.79483796296</v>
      </c>
    </row>
    <row r="2321" spans="1:1" x14ac:dyDescent="0.35">
      <c r="A2321" s="18">
        <v>41222.991400462961</v>
      </c>
    </row>
    <row r="2322" spans="1:1" x14ac:dyDescent="0.35">
      <c r="A2322" s="18">
        <v>41223.22184027778</v>
      </c>
    </row>
    <row r="2323" spans="1:1" x14ac:dyDescent="0.35">
      <c r="A2323" s="18">
        <v>41226.017361111109</v>
      </c>
    </row>
    <row r="2324" spans="1:1" x14ac:dyDescent="0.35">
      <c r="A2324" s="18">
        <v>41226.648576388892</v>
      </c>
    </row>
    <row r="2325" spans="1:1" x14ac:dyDescent="0.35">
      <c r="A2325" s="18">
        <v>41226.928842592592</v>
      </c>
    </row>
    <row r="2326" spans="1:1" x14ac:dyDescent="0.35">
      <c r="A2326" s="18">
        <v>41226.95721064815</v>
      </c>
    </row>
    <row r="2327" spans="1:1" x14ac:dyDescent="0.35">
      <c r="A2327" s="18">
        <v>41228.650196759256</v>
      </c>
    </row>
    <row r="2328" spans="1:1" x14ac:dyDescent="0.35">
      <c r="A2328" s="18">
        <v>41228.786203703705</v>
      </c>
    </row>
    <row r="2329" spans="1:1" x14ac:dyDescent="0.35">
      <c r="A2329" s="18">
        <v>41228.924884259257</v>
      </c>
    </row>
    <row r="2330" spans="1:1" x14ac:dyDescent="0.35">
      <c r="A2330" s="18">
        <v>41233.499131944445</v>
      </c>
    </row>
    <row r="2331" spans="1:1" x14ac:dyDescent="0.35">
      <c r="A2331" s="18">
        <v>41235.054560185185</v>
      </c>
    </row>
    <row r="2332" spans="1:1" x14ac:dyDescent="0.35">
      <c r="A2332" s="18">
        <v>41239.83625</v>
      </c>
    </row>
    <row r="2333" spans="1:1" x14ac:dyDescent="0.35">
      <c r="A2333" s="18">
        <v>41243.367303240739</v>
      </c>
    </row>
    <row r="2334" spans="1:1" x14ac:dyDescent="0.35">
      <c r="A2334" s="18">
        <v>41246.874814814815</v>
      </c>
    </row>
    <row r="2335" spans="1:1" x14ac:dyDescent="0.35">
      <c r="A2335" s="18">
        <v>41247.020243055558</v>
      </c>
    </row>
    <row r="2336" spans="1:1" x14ac:dyDescent="0.35">
      <c r="A2336" s="18">
        <v>41249.448958333334</v>
      </c>
    </row>
    <row r="2337" spans="1:1" x14ac:dyDescent="0.35">
      <c r="A2337" s="18">
        <v>41249.749085648145</v>
      </c>
    </row>
    <row r="2338" spans="1:1" x14ac:dyDescent="0.35">
      <c r="A2338" s="18">
        <v>41250.827118055553</v>
      </c>
    </row>
    <row r="2339" spans="1:1" x14ac:dyDescent="0.35">
      <c r="A2339" s="18">
        <v>41257.950381944444</v>
      </c>
    </row>
    <row r="2340" spans="1:1" x14ac:dyDescent="0.35">
      <c r="A2340" s="18">
        <v>41261.767812500002</v>
      </c>
    </row>
    <row r="2341" spans="1:1" x14ac:dyDescent="0.35">
      <c r="A2341" s="18">
        <v>41264.72314814815</v>
      </c>
    </row>
    <row r="2342" spans="1:1" x14ac:dyDescent="0.35">
      <c r="A2342" s="18">
        <v>41270.21497685185</v>
      </c>
    </row>
    <row r="2343" spans="1:1" x14ac:dyDescent="0.35">
      <c r="A2343" s="18">
        <v>41270.954351851855</v>
      </c>
    </row>
    <row r="2344" spans="1:1" x14ac:dyDescent="0.35">
      <c r="A2344" s="18">
        <v>41274.776736111111</v>
      </c>
    </row>
    <row r="2345" spans="1:1" x14ac:dyDescent="0.35">
      <c r="A2345" s="18">
        <v>41276.047905092593</v>
      </c>
    </row>
    <row r="2346" spans="1:1" x14ac:dyDescent="0.35">
      <c r="A2346" s="18">
        <v>41276.846817129626</v>
      </c>
    </row>
    <row r="2347" spans="1:1" x14ac:dyDescent="0.35">
      <c r="A2347" s="18">
        <v>41277.186111111114</v>
      </c>
    </row>
    <row r="2348" spans="1:1" x14ac:dyDescent="0.35">
      <c r="A2348" s="18">
        <v>41282.017962962964</v>
      </c>
    </row>
    <row r="2349" spans="1:1" x14ac:dyDescent="0.35">
      <c r="A2349" s="18">
        <v>41282.944456018522</v>
      </c>
    </row>
    <row r="2350" spans="1:1" x14ac:dyDescent="0.35">
      <c r="A2350" s="18">
        <v>41288.68712962963</v>
      </c>
    </row>
    <row r="2351" spans="1:1" x14ac:dyDescent="0.35">
      <c r="A2351" s="18">
        <v>41290.598483796297</v>
      </c>
    </row>
    <row r="2352" spans="1:1" x14ac:dyDescent="0.35">
      <c r="A2352" s="18">
        <v>41291.661550925928</v>
      </c>
    </row>
    <row r="2353" spans="1:1" x14ac:dyDescent="0.35">
      <c r="A2353" s="18">
        <v>41298.509965277779</v>
      </c>
    </row>
    <row r="2354" spans="1:1" x14ac:dyDescent="0.35">
      <c r="A2354" s="18">
        <v>41299.381423611114</v>
      </c>
    </row>
    <row r="2355" spans="1:1" x14ac:dyDescent="0.35">
      <c r="A2355" s="18">
        <v>41299.793356481481</v>
      </c>
    </row>
    <row r="2356" spans="1:1" x14ac:dyDescent="0.35">
      <c r="A2356" s="18">
        <v>41299.878148148149</v>
      </c>
    </row>
    <row r="2357" spans="1:1" x14ac:dyDescent="0.35">
      <c r="A2357" s="18">
        <v>41301.654340277775</v>
      </c>
    </row>
    <row r="2358" spans="1:1" x14ac:dyDescent="0.35">
      <c r="A2358" s="18">
        <v>41303.044016203705</v>
      </c>
    </row>
    <row r="2359" spans="1:1" x14ac:dyDescent="0.35">
      <c r="A2359" s="18">
        <v>41303.593923611108</v>
      </c>
    </row>
    <row r="2360" spans="1:1" x14ac:dyDescent="0.35">
      <c r="A2360" s="18">
        <v>41304.751284722224</v>
      </c>
    </row>
    <row r="2361" spans="1:1" x14ac:dyDescent="0.35">
      <c r="A2361" s="18">
        <v>41304.833194444444</v>
      </c>
    </row>
    <row r="2362" spans="1:1" x14ac:dyDescent="0.35">
      <c r="A2362" s="18">
        <v>41304.962233796294</v>
      </c>
    </row>
    <row r="2363" spans="1:1" x14ac:dyDescent="0.35">
      <c r="A2363" s="18">
        <v>41305.809363425928</v>
      </c>
    </row>
    <row r="2364" spans="1:1" x14ac:dyDescent="0.35">
      <c r="A2364" s="18">
        <v>41307.987696759257</v>
      </c>
    </row>
    <row r="2365" spans="1:1" x14ac:dyDescent="0.35">
      <c r="A2365" s="18">
        <v>41309.11791666667</v>
      </c>
    </row>
    <row r="2366" spans="1:1" x14ac:dyDescent="0.35">
      <c r="A2366" s="18">
        <v>41311.799513888887</v>
      </c>
    </row>
    <row r="2367" spans="1:1" x14ac:dyDescent="0.35">
      <c r="A2367" s="18">
        <v>41312.311562499999</v>
      </c>
    </row>
    <row r="2368" spans="1:1" x14ac:dyDescent="0.35">
      <c r="A2368" s="18">
        <v>41312.737673611111</v>
      </c>
    </row>
    <row r="2369" spans="1:1" x14ac:dyDescent="0.35">
      <c r="A2369" s="18">
        <v>41312.88077546296</v>
      </c>
    </row>
    <row r="2370" spans="1:1" x14ac:dyDescent="0.35">
      <c r="A2370" s="18">
        <v>41313.755219907405</v>
      </c>
    </row>
    <row r="2371" spans="1:1" x14ac:dyDescent="0.35">
      <c r="A2371" s="18">
        <v>41313.816250000003</v>
      </c>
    </row>
    <row r="2372" spans="1:1" x14ac:dyDescent="0.35">
      <c r="A2372" s="18">
        <v>41313.985046296293</v>
      </c>
    </row>
    <row r="2373" spans="1:1" x14ac:dyDescent="0.35">
      <c r="A2373" s="18">
        <v>41316.120949074073</v>
      </c>
    </row>
    <row r="2374" spans="1:1" x14ac:dyDescent="0.35">
      <c r="A2374" s="18">
        <v>41319.349988425929</v>
      </c>
    </row>
    <row r="2375" spans="1:1" x14ac:dyDescent="0.35">
      <c r="A2375" s="18">
        <v>41319.769293981481</v>
      </c>
    </row>
    <row r="2376" spans="1:1" x14ac:dyDescent="0.35">
      <c r="A2376" s="18">
        <v>41320.717465277776</v>
      </c>
    </row>
    <row r="2377" spans="1:1" x14ac:dyDescent="0.35">
      <c r="A2377" s="18">
        <v>41321.339583333334</v>
      </c>
    </row>
    <row r="2378" spans="1:1" x14ac:dyDescent="0.35">
      <c r="A2378" s="18">
        <v>41324.193298611113</v>
      </c>
    </row>
    <row r="2379" spans="1:1" x14ac:dyDescent="0.35">
      <c r="A2379" s="18">
        <v>41324.214571759258</v>
      </c>
    </row>
    <row r="2380" spans="1:1" x14ac:dyDescent="0.35">
      <c r="A2380" s="18">
        <v>41324.79415509259</v>
      </c>
    </row>
    <row r="2381" spans="1:1" x14ac:dyDescent="0.35">
      <c r="A2381" s="18">
        <v>41325.525752314818</v>
      </c>
    </row>
    <row r="2382" spans="1:1" x14ac:dyDescent="0.35">
      <c r="A2382" s="18">
        <v>41326.911319444444</v>
      </c>
    </row>
    <row r="2383" spans="1:1" x14ac:dyDescent="0.35">
      <c r="A2383" s="18">
        <v>41326.987974537034</v>
      </c>
    </row>
    <row r="2384" spans="1:1" x14ac:dyDescent="0.35">
      <c r="A2384" s="18">
        <v>41327.996435185189</v>
      </c>
    </row>
    <row r="2385" spans="1:1" x14ac:dyDescent="0.35">
      <c r="A2385" s="18">
        <v>41330.038784722223</v>
      </c>
    </row>
    <row r="2386" spans="1:1" x14ac:dyDescent="0.35">
      <c r="A2386" s="18">
        <v>41331.253159722219</v>
      </c>
    </row>
    <row r="2387" spans="1:1" x14ac:dyDescent="0.35">
      <c r="A2387" s="18">
        <v>41333.837187500001</v>
      </c>
    </row>
    <row r="2388" spans="1:1" x14ac:dyDescent="0.35">
      <c r="A2388" s="18">
        <v>41336.703298611108</v>
      </c>
    </row>
    <row r="2389" spans="1:1" x14ac:dyDescent="0.35">
      <c r="A2389" s="18">
        <v>41341.111400462964</v>
      </c>
    </row>
    <row r="2390" spans="1:1" x14ac:dyDescent="0.35">
      <c r="A2390" s="18">
        <v>41341.870868055557</v>
      </c>
    </row>
    <row r="2391" spans="1:1" x14ac:dyDescent="0.35">
      <c r="A2391" s="18">
        <v>41344.662858796299</v>
      </c>
    </row>
    <row r="2392" spans="1:1" x14ac:dyDescent="0.35">
      <c r="A2392" s="18">
        <v>41346.042673611111</v>
      </c>
    </row>
    <row r="2393" spans="1:1" x14ac:dyDescent="0.35">
      <c r="A2393" s="18">
        <v>41348.168287037035</v>
      </c>
    </row>
    <row r="2394" spans="1:1" x14ac:dyDescent="0.35">
      <c r="A2394" s="18">
        <v>41348.877685185187</v>
      </c>
    </row>
    <row r="2395" spans="1:1" x14ac:dyDescent="0.35">
      <c r="A2395" s="18">
        <v>41351.541377314818</v>
      </c>
    </row>
    <row r="2396" spans="1:1" x14ac:dyDescent="0.35">
      <c r="A2396" s="18">
        <v>41351.76090277778</v>
      </c>
    </row>
    <row r="2397" spans="1:1" x14ac:dyDescent="0.35">
      <c r="A2397" s="18">
        <v>41354.708460648151</v>
      </c>
    </row>
    <row r="2398" spans="1:1" x14ac:dyDescent="0.35">
      <c r="A2398" s="18">
        <v>41355.577291666668</v>
      </c>
    </row>
    <row r="2399" spans="1:1" x14ac:dyDescent="0.35">
      <c r="A2399" s="18">
        <v>41355.825497685182</v>
      </c>
    </row>
    <row r="2400" spans="1:1" x14ac:dyDescent="0.35">
      <c r="A2400" s="18">
        <v>41357.209166666667</v>
      </c>
    </row>
    <row r="2401" spans="1:1" x14ac:dyDescent="0.35">
      <c r="A2401" s="18">
        <v>41360.970601851855</v>
      </c>
    </row>
    <row r="2402" spans="1:1" x14ac:dyDescent="0.35">
      <c r="A2402" s="18">
        <v>41365.613078703704</v>
      </c>
    </row>
    <row r="2403" spans="1:1" x14ac:dyDescent="0.35">
      <c r="A2403" s="18">
        <v>41365.928159722222</v>
      </c>
    </row>
    <row r="2404" spans="1:1" x14ac:dyDescent="0.35">
      <c r="A2404" s="18">
        <v>41367.572280092594</v>
      </c>
    </row>
    <row r="2405" spans="1:1" x14ac:dyDescent="0.35">
      <c r="A2405" s="18">
        <v>41368.560289351852</v>
      </c>
    </row>
    <row r="2406" spans="1:1" x14ac:dyDescent="0.35">
      <c r="A2406" s="18">
        <v>41370.292303240742</v>
      </c>
    </row>
    <row r="2407" spans="1:1" x14ac:dyDescent="0.35">
      <c r="A2407" s="18">
        <v>41370.800185185188</v>
      </c>
    </row>
    <row r="2408" spans="1:1" x14ac:dyDescent="0.35">
      <c r="A2408" s="18">
        <v>41371.648078703707</v>
      </c>
    </row>
    <row r="2409" spans="1:1" x14ac:dyDescent="0.35">
      <c r="A2409" s="18">
        <v>41373.102465277778</v>
      </c>
    </row>
    <row r="2410" spans="1:1" x14ac:dyDescent="0.35">
      <c r="A2410" s="18">
        <v>41373.690266203703</v>
      </c>
    </row>
    <row r="2411" spans="1:1" x14ac:dyDescent="0.35">
      <c r="A2411" s="18">
        <v>41375.057222222225</v>
      </c>
    </row>
    <row r="2412" spans="1:1" x14ac:dyDescent="0.35">
      <c r="A2412" s="18">
        <v>41375.702210648145</v>
      </c>
    </row>
    <row r="2413" spans="1:1" x14ac:dyDescent="0.35">
      <c r="A2413" s="18">
        <v>41376.769050925926</v>
      </c>
    </row>
    <row r="2414" spans="1:1" x14ac:dyDescent="0.35">
      <c r="A2414" s="18">
        <v>41379.515775462962</v>
      </c>
    </row>
    <row r="2415" spans="1:1" x14ac:dyDescent="0.35">
      <c r="A2415" s="18">
        <v>41382.096180555556</v>
      </c>
    </row>
    <row r="2416" spans="1:1" x14ac:dyDescent="0.35">
      <c r="A2416" s="18">
        <v>41383.605057870373</v>
      </c>
    </row>
    <row r="2417" spans="1:1" x14ac:dyDescent="0.35">
      <c r="A2417" s="18">
        <v>41387.171805555554</v>
      </c>
    </row>
    <row r="2418" spans="1:1" x14ac:dyDescent="0.35">
      <c r="A2418" s="18">
        <v>41387.651516203703</v>
      </c>
    </row>
    <row r="2419" spans="1:1" x14ac:dyDescent="0.35">
      <c r="A2419" s="18">
        <v>41388.021261574075</v>
      </c>
    </row>
    <row r="2420" spans="1:1" x14ac:dyDescent="0.35">
      <c r="A2420" s="18">
        <v>41389.364849537036</v>
      </c>
    </row>
    <row r="2421" spans="1:1" x14ac:dyDescent="0.35">
      <c r="A2421" s="18">
        <v>41389.808194444442</v>
      </c>
    </row>
    <row r="2422" spans="1:1" x14ac:dyDescent="0.35">
      <c r="A2422" s="18">
        <v>41390.757754629631</v>
      </c>
    </row>
    <row r="2423" spans="1:1" x14ac:dyDescent="0.35">
      <c r="A2423" s="18">
        <v>41391.782905092594</v>
      </c>
    </row>
    <row r="2424" spans="1:1" x14ac:dyDescent="0.35">
      <c r="A2424" s="18">
        <v>41394.074467592596</v>
      </c>
    </row>
    <row r="2425" spans="1:1" x14ac:dyDescent="0.35">
      <c r="A2425" s="18">
        <v>41394.842442129629</v>
      </c>
    </row>
    <row r="2426" spans="1:1" x14ac:dyDescent="0.35">
      <c r="A2426" s="18">
        <v>41394.871678240743</v>
      </c>
    </row>
    <row r="2427" spans="1:1" x14ac:dyDescent="0.35">
      <c r="A2427" s="18">
        <v>41399.99622685185</v>
      </c>
    </row>
    <row r="2428" spans="1:1" x14ac:dyDescent="0.35">
      <c r="A2428" s="18">
        <v>41401.565868055557</v>
      </c>
    </row>
    <row r="2429" spans="1:1" x14ac:dyDescent="0.35">
      <c r="A2429" s="18">
        <v>41401.648217592592</v>
      </c>
    </row>
    <row r="2430" spans="1:1" x14ac:dyDescent="0.35">
      <c r="A2430" s="18">
        <v>41402.558819444443</v>
      </c>
    </row>
    <row r="2431" spans="1:1" x14ac:dyDescent="0.35">
      <c r="A2431" s="18">
        <v>41402.752222222225</v>
      </c>
    </row>
    <row r="2432" spans="1:1" x14ac:dyDescent="0.35">
      <c r="A2432" s="18">
        <v>41403.000856481478</v>
      </c>
    </row>
    <row r="2433" spans="1:1" x14ac:dyDescent="0.35">
      <c r="A2433" s="18">
        <v>41409.00037037037</v>
      </c>
    </row>
    <row r="2434" spans="1:1" x14ac:dyDescent="0.35">
      <c r="A2434" s="18">
        <v>41409.814317129632</v>
      </c>
    </row>
    <row r="2435" spans="1:1" x14ac:dyDescent="0.35">
      <c r="A2435" s="18">
        <v>41416.146944444445</v>
      </c>
    </row>
    <row r="2436" spans="1:1" x14ac:dyDescent="0.35">
      <c r="A2436" s="18">
        <v>41422.075821759259</v>
      </c>
    </row>
    <row r="2437" spans="1:1" x14ac:dyDescent="0.35">
      <c r="A2437" s="18">
        <v>41422.822824074072</v>
      </c>
    </row>
    <row r="2438" spans="1:1" x14ac:dyDescent="0.35">
      <c r="A2438" s="18">
        <v>41423.910891203705</v>
      </c>
    </row>
    <row r="2439" spans="1:1" x14ac:dyDescent="0.35">
      <c r="A2439" s="18">
        <v>41424.27107638889</v>
      </c>
    </row>
    <row r="2440" spans="1:1" x14ac:dyDescent="0.35">
      <c r="A2440" s="18">
        <v>41426.259618055556</v>
      </c>
    </row>
    <row r="2441" spans="1:1" x14ac:dyDescent="0.35">
      <c r="A2441" s="18">
        <v>41430.038888888892</v>
      </c>
    </row>
    <row r="2442" spans="1:1" x14ac:dyDescent="0.35">
      <c r="A2442" s="18">
        <v>41432.062037037038</v>
      </c>
    </row>
    <row r="2443" spans="1:1" x14ac:dyDescent="0.35">
      <c r="A2443" s="18">
        <v>41433.01829861111</v>
      </c>
    </row>
    <row r="2444" spans="1:1" x14ac:dyDescent="0.35">
      <c r="A2444" s="18">
        <v>41438.899594907409</v>
      </c>
    </row>
    <row r="2445" spans="1:1" x14ac:dyDescent="0.35">
      <c r="A2445" s="18">
        <v>41442.741249999999</v>
      </c>
    </row>
    <row r="2446" spans="1:1" x14ac:dyDescent="0.35">
      <c r="A2446" s="18">
        <v>41443.643541666665</v>
      </c>
    </row>
    <row r="2447" spans="1:1" x14ac:dyDescent="0.35">
      <c r="A2447" s="18">
        <v>41443.83452546296</v>
      </c>
    </row>
    <row r="2448" spans="1:1" x14ac:dyDescent="0.35">
      <c r="A2448" s="18">
        <v>41445.334131944444</v>
      </c>
    </row>
    <row r="2449" spans="1:1" x14ac:dyDescent="0.35">
      <c r="A2449" s="18">
        <v>41447.839722222219</v>
      </c>
    </row>
    <row r="2450" spans="1:1" x14ac:dyDescent="0.35">
      <c r="A2450" s="18">
        <v>41449.585162037038</v>
      </c>
    </row>
    <row r="2451" spans="1:1" x14ac:dyDescent="0.35">
      <c r="A2451" s="18">
        <v>41450.681574074071</v>
      </c>
    </row>
    <row r="2452" spans="1:1" x14ac:dyDescent="0.35">
      <c r="A2452" s="18">
        <v>41451.062905092593</v>
      </c>
    </row>
    <row r="2453" spans="1:1" x14ac:dyDescent="0.35">
      <c r="A2453" s="18">
        <v>41452.060601851852</v>
      </c>
    </row>
    <row r="2454" spans="1:1" x14ac:dyDescent="0.35">
      <c r="A2454" s="18">
        <v>41453.076319444444</v>
      </c>
    </row>
    <row r="2455" spans="1:1" x14ac:dyDescent="0.35">
      <c r="A2455" s="18">
        <v>41453.688530092593</v>
      </c>
    </row>
    <row r="2456" spans="1:1" x14ac:dyDescent="0.35">
      <c r="A2456" s="18">
        <v>41458.867905092593</v>
      </c>
    </row>
    <row r="2457" spans="1:1" x14ac:dyDescent="0.35">
      <c r="A2457" s="18">
        <v>41463.743472222224</v>
      </c>
    </row>
    <row r="2458" spans="1:1" x14ac:dyDescent="0.35">
      <c r="A2458" s="18">
        <v>41464.106087962966</v>
      </c>
    </row>
    <row r="2459" spans="1:1" x14ac:dyDescent="0.35">
      <c r="A2459" s="18">
        <v>41464.934016203704</v>
      </c>
    </row>
    <row r="2460" spans="1:1" x14ac:dyDescent="0.35">
      <c r="A2460" s="18">
        <v>41464.934386574074</v>
      </c>
    </row>
    <row r="2461" spans="1:1" x14ac:dyDescent="0.35">
      <c r="A2461" s="18">
        <v>41466.785231481481</v>
      </c>
    </row>
    <row r="2462" spans="1:1" x14ac:dyDescent="0.35">
      <c r="A2462" s="18">
        <v>41477.930914351855</v>
      </c>
    </row>
    <row r="2463" spans="1:1" x14ac:dyDescent="0.35">
      <c r="A2463" s="18">
        <v>41483.449282407404</v>
      </c>
    </row>
    <row r="2464" spans="1:1" x14ac:dyDescent="0.35">
      <c r="A2464" s="18">
        <v>41484.664247685185</v>
      </c>
    </row>
    <row r="2465" spans="1:1" x14ac:dyDescent="0.35">
      <c r="A2465" s="18">
        <v>41486.424317129633</v>
      </c>
    </row>
    <row r="2466" spans="1:1" x14ac:dyDescent="0.35">
      <c r="A2466" s="18">
        <v>41487.611250000002</v>
      </c>
    </row>
    <row r="2467" spans="1:1" x14ac:dyDescent="0.35">
      <c r="A2467" s="18">
        <v>41491.79478009259</v>
      </c>
    </row>
    <row r="2468" spans="1:1" x14ac:dyDescent="0.35">
      <c r="A2468" s="18">
        <v>41493.543958333335</v>
      </c>
    </row>
    <row r="2469" spans="1:1" x14ac:dyDescent="0.35">
      <c r="A2469" s="18">
        <v>41494.963587962964</v>
      </c>
    </row>
    <row r="2470" spans="1:1" x14ac:dyDescent="0.35">
      <c r="A2470" s="18">
        <v>41495.692627314813</v>
      </c>
    </row>
    <row r="2471" spans="1:1" x14ac:dyDescent="0.35">
      <c r="A2471" s="18">
        <v>41500.727916666663</v>
      </c>
    </row>
    <row r="2472" spans="1:1" x14ac:dyDescent="0.35">
      <c r="A2472" s="18">
        <v>41502.882928240739</v>
      </c>
    </row>
    <row r="2473" spans="1:1" x14ac:dyDescent="0.35">
      <c r="A2473" s="18">
        <v>41506.756111111114</v>
      </c>
    </row>
    <row r="2474" spans="1:1" x14ac:dyDescent="0.35">
      <c r="A2474" s="18">
        <v>41507.845451388886</v>
      </c>
    </row>
    <row r="2475" spans="1:1" x14ac:dyDescent="0.35">
      <c r="A2475" s="18">
        <v>41509.426585648151</v>
      </c>
    </row>
    <row r="2476" spans="1:1" x14ac:dyDescent="0.35">
      <c r="A2476" s="18">
        <v>41519.004733796297</v>
      </c>
    </row>
    <row r="2477" spans="1:1" x14ac:dyDescent="0.35">
      <c r="A2477" s="18">
        <v>41521.617361111108</v>
      </c>
    </row>
    <row r="2478" spans="1:1" x14ac:dyDescent="0.35">
      <c r="A2478" s="18">
        <v>41524.056921296295</v>
      </c>
    </row>
    <row r="2479" spans="1:1" x14ac:dyDescent="0.35">
      <c r="A2479" s="18">
        <v>41524.858553240738</v>
      </c>
    </row>
    <row r="2480" spans="1:1" x14ac:dyDescent="0.35">
      <c r="A2480" s="18">
        <v>41526.435613425929</v>
      </c>
    </row>
    <row r="2481" spans="1:1" x14ac:dyDescent="0.35">
      <c r="A2481" s="18">
        <v>41526.592395833337</v>
      </c>
    </row>
    <row r="2482" spans="1:1" x14ac:dyDescent="0.35">
      <c r="A2482" s="18">
        <v>41526.60665509259</v>
      </c>
    </row>
    <row r="2483" spans="1:1" x14ac:dyDescent="0.35">
      <c r="A2483" s="18">
        <v>41526.708935185183</v>
      </c>
    </row>
    <row r="2484" spans="1:1" x14ac:dyDescent="0.35">
      <c r="A2484" s="18">
        <v>41529.063252314816</v>
      </c>
    </row>
    <row r="2485" spans="1:1" x14ac:dyDescent="0.35">
      <c r="A2485" s="18">
        <v>41533.542858796296</v>
      </c>
    </row>
    <row r="2486" spans="1:1" x14ac:dyDescent="0.35">
      <c r="A2486" s="18">
        <v>41535.812708333331</v>
      </c>
    </row>
    <row r="2487" spans="1:1" x14ac:dyDescent="0.35">
      <c r="A2487" s="18">
        <v>41535.90148148148</v>
      </c>
    </row>
    <row r="2488" spans="1:1" x14ac:dyDescent="0.35">
      <c r="A2488" s="18">
        <v>41542.958449074074</v>
      </c>
    </row>
    <row r="2489" spans="1:1" x14ac:dyDescent="0.35">
      <c r="A2489" s="18">
        <v>41543.735995370371</v>
      </c>
    </row>
    <row r="2490" spans="1:1" x14ac:dyDescent="0.35">
      <c r="A2490" s="18">
        <v>41543.988067129627</v>
      </c>
    </row>
    <row r="2491" spans="1:1" x14ac:dyDescent="0.35">
      <c r="A2491" s="18">
        <v>41546.664212962962</v>
      </c>
    </row>
    <row r="2492" spans="1:1" x14ac:dyDescent="0.35">
      <c r="A2492" s="18">
        <v>41546.75105324074</v>
      </c>
    </row>
    <row r="2493" spans="1:1" x14ac:dyDescent="0.35">
      <c r="A2493" s="18">
        <v>41547.662997685184</v>
      </c>
    </row>
    <row r="2494" spans="1:1" x14ac:dyDescent="0.35">
      <c r="A2494" s="18">
        <v>41548.00335648148</v>
      </c>
    </row>
    <row r="2495" spans="1:1" x14ac:dyDescent="0.35">
      <c r="A2495" s="18">
        <v>41548.747418981482</v>
      </c>
    </row>
    <row r="2496" spans="1:1" x14ac:dyDescent="0.35">
      <c r="A2496" s="18">
        <v>41549.627615740741</v>
      </c>
    </row>
    <row r="2497" spans="1:1" x14ac:dyDescent="0.35">
      <c r="A2497" s="18">
        <v>41550.456412037034</v>
      </c>
    </row>
    <row r="2498" spans="1:1" x14ac:dyDescent="0.35">
      <c r="A2498" s="18">
        <v>41550.867673611108</v>
      </c>
    </row>
    <row r="2499" spans="1:1" x14ac:dyDescent="0.35">
      <c r="A2499" s="18">
        <v>41555.873645833337</v>
      </c>
    </row>
    <row r="2500" spans="1:1" x14ac:dyDescent="0.35">
      <c r="A2500" s="18">
        <v>41557.780624999999</v>
      </c>
    </row>
    <row r="2501" spans="1:1" x14ac:dyDescent="0.35">
      <c r="A2501" s="18">
        <v>41557.949687499997</v>
      </c>
    </row>
    <row r="2502" spans="1:1" x14ac:dyDescent="0.35">
      <c r="A2502" s="18">
        <v>41561.500706018516</v>
      </c>
    </row>
    <row r="2503" spans="1:1" x14ac:dyDescent="0.35">
      <c r="A2503" s="18">
        <v>41561.683553240742</v>
      </c>
    </row>
    <row r="2504" spans="1:1" x14ac:dyDescent="0.35">
      <c r="A2504" s="18">
        <v>41561.807349537034</v>
      </c>
    </row>
    <row r="2505" spans="1:1" x14ac:dyDescent="0.35">
      <c r="A2505" s="18">
        <v>41564.194131944445</v>
      </c>
    </row>
    <row r="2506" spans="1:1" x14ac:dyDescent="0.35">
      <c r="A2506" s="18">
        <v>41569.575613425928</v>
      </c>
    </row>
    <row r="2507" spans="1:1" x14ac:dyDescent="0.35">
      <c r="A2507" s="18">
        <v>41571.998379629629</v>
      </c>
    </row>
    <row r="2508" spans="1:1" x14ac:dyDescent="0.35">
      <c r="A2508" s="18">
        <v>41572.492974537039</v>
      </c>
    </row>
    <row r="2509" spans="1:1" x14ac:dyDescent="0.35">
      <c r="A2509" s="18">
        <v>41572.958495370367</v>
      </c>
    </row>
    <row r="2510" spans="1:1" x14ac:dyDescent="0.35">
      <c r="A2510" s="18">
        <v>41575.527349537035</v>
      </c>
    </row>
    <row r="2511" spans="1:1" x14ac:dyDescent="0.35">
      <c r="A2511" s="18">
        <v>41578.210104166668</v>
      </c>
    </row>
    <row r="2512" spans="1:1" x14ac:dyDescent="0.35">
      <c r="A2512" s="18">
        <v>41578.927118055559</v>
      </c>
    </row>
    <row r="2513" spans="1:1" x14ac:dyDescent="0.35">
      <c r="A2513" s="18">
        <v>41579.734259259261</v>
      </c>
    </row>
    <row r="2514" spans="1:1" x14ac:dyDescent="0.35">
      <c r="A2514" s="18">
        <v>41579.845509259256</v>
      </c>
    </row>
    <row r="2515" spans="1:1" x14ac:dyDescent="0.35">
      <c r="A2515" s="18">
        <v>41579.847997685189</v>
      </c>
    </row>
    <row r="2516" spans="1:1" x14ac:dyDescent="0.35">
      <c r="A2516" s="18">
        <v>41583.083981481483</v>
      </c>
    </row>
    <row r="2517" spans="1:1" x14ac:dyDescent="0.35">
      <c r="A2517" s="18">
        <v>41586.475173611114</v>
      </c>
    </row>
    <row r="2518" spans="1:1" x14ac:dyDescent="0.35">
      <c r="A2518" s="18">
        <v>41589.676886574074</v>
      </c>
    </row>
    <row r="2519" spans="1:1" x14ac:dyDescent="0.35">
      <c r="A2519" s="18">
        <v>41590.255868055552</v>
      </c>
    </row>
    <row r="2520" spans="1:1" x14ac:dyDescent="0.35">
      <c r="A2520" s="18">
        <v>41591.737974537034</v>
      </c>
    </row>
    <row r="2521" spans="1:1" x14ac:dyDescent="0.35">
      <c r="A2521" s="18">
        <v>41591.964537037034</v>
      </c>
    </row>
    <row r="2522" spans="1:1" x14ac:dyDescent="0.35">
      <c r="A2522" s="18">
        <v>41593.082002314812</v>
      </c>
    </row>
    <row r="2523" spans="1:1" x14ac:dyDescent="0.35">
      <c r="A2523" s="18">
        <v>41596.913437499999</v>
      </c>
    </row>
    <row r="2524" spans="1:1" x14ac:dyDescent="0.35">
      <c r="A2524" s="18">
        <v>41598.17597222222</v>
      </c>
    </row>
    <row r="2525" spans="1:1" x14ac:dyDescent="0.35">
      <c r="A2525" s="18">
        <v>41598.420046296298</v>
      </c>
    </row>
    <row r="2526" spans="1:1" x14ac:dyDescent="0.35">
      <c r="A2526" s="18">
        <v>41600.538657407407</v>
      </c>
    </row>
    <row r="2527" spans="1:1" x14ac:dyDescent="0.35">
      <c r="A2527" s="18">
        <v>41603.333668981482</v>
      </c>
    </row>
    <row r="2528" spans="1:1" x14ac:dyDescent="0.35">
      <c r="A2528" s="18">
        <v>41604.022418981483</v>
      </c>
    </row>
    <row r="2529" spans="1:1" x14ac:dyDescent="0.35">
      <c r="A2529" s="18">
        <v>41605.868449074071</v>
      </c>
    </row>
    <row r="2530" spans="1:1" x14ac:dyDescent="0.35">
      <c r="A2530" s="18">
        <v>41607.83085648148</v>
      </c>
    </row>
    <row r="2531" spans="1:1" x14ac:dyDescent="0.35">
      <c r="A2531" s="18">
        <v>41610.794421296298</v>
      </c>
    </row>
    <row r="2532" spans="1:1" x14ac:dyDescent="0.35">
      <c r="A2532" s="18">
        <v>41611.917673611111</v>
      </c>
    </row>
    <row r="2533" spans="1:1" x14ac:dyDescent="0.35">
      <c r="A2533" s="18">
        <v>41612.100243055553</v>
      </c>
    </row>
    <row r="2534" spans="1:1" x14ac:dyDescent="0.35">
      <c r="A2534" s="18">
        <v>41612.912187499998</v>
      </c>
    </row>
    <row r="2535" spans="1:1" x14ac:dyDescent="0.35">
      <c r="A2535" s="18">
        <v>41614.651493055557</v>
      </c>
    </row>
    <row r="2536" spans="1:1" x14ac:dyDescent="0.35">
      <c r="A2536" s="18">
        <v>41617.912662037037</v>
      </c>
    </row>
    <row r="2537" spans="1:1" x14ac:dyDescent="0.35">
      <c r="A2537" s="18">
        <v>41619.998310185183</v>
      </c>
    </row>
    <row r="2538" spans="1:1" x14ac:dyDescent="0.35">
      <c r="A2538" s="18">
        <v>41620.87667824074</v>
      </c>
    </row>
    <row r="2539" spans="1:1" x14ac:dyDescent="0.35">
      <c r="A2539" s="18">
        <v>41626.761053240742</v>
      </c>
    </row>
    <row r="2540" spans="1:1" x14ac:dyDescent="0.35">
      <c r="A2540" s="18">
        <v>41626.916284722225</v>
      </c>
    </row>
    <row r="2541" spans="1:1" x14ac:dyDescent="0.35">
      <c r="A2541" s="18">
        <v>41628.833680555559</v>
      </c>
    </row>
    <row r="2542" spans="1:1" x14ac:dyDescent="0.35">
      <c r="A2542" s="18">
        <v>41631.902766203704</v>
      </c>
    </row>
    <row r="2543" spans="1:1" x14ac:dyDescent="0.35">
      <c r="A2543" s="18">
        <v>41634.797013888892</v>
      </c>
    </row>
    <row r="2544" spans="1:1" x14ac:dyDescent="0.35">
      <c r="A2544" s="18">
        <v>41638.342905092592</v>
      </c>
    </row>
    <row r="2545" spans="1:1" x14ac:dyDescent="0.35">
      <c r="A2545" s="18">
        <v>41645.867280092592</v>
      </c>
    </row>
    <row r="2546" spans="1:1" x14ac:dyDescent="0.35">
      <c r="A2546" s="18">
        <v>41646.628032407411</v>
      </c>
    </row>
    <row r="2547" spans="1:1" x14ac:dyDescent="0.35">
      <c r="A2547" s="18">
        <v>41646.792222222219</v>
      </c>
    </row>
    <row r="2548" spans="1:1" x14ac:dyDescent="0.35">
      <c r="A2548" s="18">
        <v>41648.396192129629</v>
      </c>
    </row>
    <row r="2549" spans="1:1" x14ac:dyDescent="0.35">
      <c r="A2549" s="18">
        <v>41655.709305555552</v>
      </c>
    </row>
    <row r="2550" spans="1:1" x14ac:dyDescent="0.35">
      <c r="A2550" s="18">
        <v>41656.762638888889</v>
      </c>
    </row>
    <row r="2551" spans="1:1" x14ac:dyDescent="0.35">
      <c r="A2551" s="18">
        <v>41657.923807870371</v>
      </c>
    </row>
    <row r="2552" spans="1:1" x14ac:dyDescent="0.35">
      <c r="A2552" s="18">
        <v>41657.985081018516</v>
      </c>
    </row>
    <row r="2553" spans="1:1" x14ac:dyDescent="0.35">
      <c r="A2553" s="18">
        <v>41660.70853009259</v>
      </c>
    </row>
    <row r="2554" spans="1:1" x14ac:dyDescent="0.35">
      <c r="A2554" s="18">
        <v>41662.047500000001</v>
      </c>
    </row>
    <row r="2555" spans="1:1" x14ac:dyDescent="0.35">
      <c r="A2555" s="18">
        <v>41662.854988425926</v>
      </c>
    </row>
    <row r="2556" spans="1:1" x14ac:dyDescent="0.35">
      <c r="A2556" s="18">
        <v>41663.500659722224</v>
      </c>
    </row>
    <row r="2557" spans="1:1" x14ac:dyDescent="0.35">
      <c r="A2557" s="18">
        <v>41663.569340277776</v>
      </c>
    </row>
    <row r="2558" spans="1:1" x14ac:dyDescent="0.35">
      <c r="A2558" s="18">
        <v>41664.684108796297</v>
      </c>
    </row>
    <row r="2559" spans="1:1" x14ac:dyDescent="0.35">
      <c r="A2559" s="18">
        <v>41666.842824074076</v>
      </c>
    </row>
    <row r="2560" spans="1:1" x14ac:dyDescent="0.35">
      <c r="A2560" s="18">
        <v>41666.924710648149</v>
      </c>
    </row>
    <row r="2561" spans="1:1" x14ac:dyDescent="0.35">
      <c r="A2561" s="18">
        <v>41667.275312500002</v>
      </c>
    </row>
    <row r="2562" spans="1:1" x14ac:dyDescent="0.35">
      <c r="A2562" s="18">
        <v>41667.823287037034</v>
      </c>
    </row>
    <row r="2563" spans="1:1" x14ac:dyDescent="0.35">
      <c r="A2563" s="18">
        <v>41668.606469907405</v>
      </c>
    </row>
    <row r="2564" spans="1:1" x14ac:dyDescent="0.35">
      <c r="A2564" s="18">
        <v>41674.063078703701</v>
      </c>
    </row>
    <row r="2565" spans="1:1" x14ac:dyDescent="0.35">
      <c r="A2565" s="18">
        <v>41674.08494212963</v>
      </c>
    </row>
    <row r="2566" spans="1:1" x14ac:dyDescent="0.35">
      <c r="A2566" s="18">
        <v>41675.149525462963</v>
      </c>
    </row>
    <row r="2567" spans="1:1" x14ac:dyDescent="0.35">
      <c r="A2567" s="18">
        <v>41680.583402777775</v>
      </c>
    </row>
    <row r="2568" spans="1:1" x14ac:dyDescent="0.35">
      <c r="A2568" s="18">
        <v>41682.0705787037</v>
      </c>
    </row>
    <row r="2569" spans="1:1" x14ac:dyDescent="0.35">
      <c r="A2569" s="18">
        <v>41682.099189814813</v>
      </c>
    </row>
    <row r="2570" spans="1:1" x14ac:dyDescent="0.35">
      <c r="A2570" s="18">
        <v>41682.805902777778</v>
      </c>
    </row>
    <row r="2571" spans="1:1" x14ac:dyDescent="0.35">
      <c r="A2571" s="18">
        <v>41689.150011574071</v>
      </c>
    </row>
    <row r="2572" spans="1:1" x14ac:dyDescent="0.35">
      <c r="A2572" s="18">
        <v>41689.917962962965</v>
      </c>
    </row>
    <row r="2573" spans="1:1" x14ac:dyDescent="0.35">
      <c r="A2573" s="18">
        <v>41692.084143518521</v>
      </c>
    </row>
    <row r="2574" spans="1:1" x14ac:dyDescent="0.35">
      <c r="A2574" s="18">
        <v>41694.391840277778</v>
      </c>
    </row>
    <row r="2575" spans="1:1" x14ac:dyDescent="0.35">
      <c r="A2575" s="18">
        <v>41694.84065972222</v>
      </c>
    </row>
    <row r="2576" spans="1:1" x14ac:dyDescent="0.35">
      <c r="A2576" s="18">
        <v>41695.016782407409</v>
      </c>
    </row>
    <row r="2577" spans="1:1" x14ac:dyDescent="0.35">
      <c r="A2577" s="18">
        <v>41696.817129629628</v>
      </c>
    </row>
    <row r="2578" spans="1:1" x14ac:dyDescent="0.35">
      <c r="A2578" s="18">
        <v>41701.901817129627</v>
      </c>
    </row>
    <row r="2579" spans="1:1" x14ac:dyDescent="0.35">
      <c r="A2579" s="18">
        <v>41704.735937500001</v>
      </c>
    </row>
    <row r="2580" spans="1:1" x14ac:dyDescent="0.35">
      <c r="A2580" s="18">
        <v>41709.463518518518</v>
      </c>
    </row>
    <row r="2581" spans="1:1" x14ac:dyDescent="0.35">
      <c r="A2581" s="18">
        <v>41710.594282407408</v>
      </c>
    </row>
    <row r="2582" spans="1:1" x14ac:dyDescent="0.35">
      <c r="A2582" s="18">
        <v>41716.632847222223</v>
      </c>
    </row>
    <row r="2583" spans="1:1" x14ac:dyDescent="0.35">
      <c r="A2583" s="18">
        <v>41716.717847222222</v>
      </c>
    </row>
    <row r="2584" spans="1:1" x14ac:dyDescent="0.35">
      <c r="A2584" s="18">
        <v>41716.785011574073</v>
      </c>
    </row>
    <row r="2585" spans="1:1" x14ac:dyDescent="0.35">
      <c r="A2585" s="18">
        <v>41718.043032407404</v>
      </c>
    </row>
    <row r="2586" spans="1:1" x14ac:dyDescent="0.35">
      <c r="A2586" s="18">
        <v>41718.878182870372</v>
      </c>
    </row>
    <row r="2587" spans="1:1" x14ac:dyDescent="0.35">
      <c r="A2587" s="18">
        <v>41719.549131944441</v>
      </c>
    </row>
    <row r="2588" spans="1:1" x14ac:dyDescent="0.35">
      <c r="A2588" s="18">
        <v>41719.667986111112</v>
      </c>
    </row>
    <row r="2589" spans="1:1" x14ac:dyDescent="0.35">
      <c r="A2589" s="18">
        <v>41719.887928240743</v>
      </c>
    </row>
    <row r="2590" spans="1:1" x14ac:dyDescent="0.35">
      <c r="A2590" s="18">
        <v>41722.666354166664</v>
      </c>
    </row>
    <row r="2591" spans="1:1" x14ac:dyDescent="0.35">
      <c r="A2591" s="18">
        <v>41724.776539351849</v>
      </c>
    </row>
    <row r="2592" spans="1:1" x14ac:dyDescent="0.35">
      <c r="A2592" s="18">
        <v>41724.881099537037</v>
      </c>
    </row>
    <row r="2593" spans="1:1" x14ac:dyDescent="0.35">
      <c r="A2593" s="18">
        <v>41725.082384259258</v>
      </c>
    </row>
    <row r="2594" spans="1:1" x14ac:dyDescent="0.35">
      <c r="A2594" s="18">
        <v>41726.712754629632</v>
      </c>
    </row>
    <row r="2595" spans="1:1" x14ac:dyDescent="0.35">
      <c r="A2595" s="18">
        <v>41730.276747685188</v>
      </c>
    </row>
    <row r="2596" spans="1:1" x14ac:dyDescent="0.35">
      <c r="A2596" s="18">
        <v>41730.584374999999</v>
      </c>
    </row>
    <row r="2597" spans="1:1" x14ac:dyDescent="0.35">
      <c r="A2597" s="18">
        <v>41730.663530092592</v>
      </c>
    </row>
    <row r="2598" spans="1:1" x14ac:dyDescent="0.35">
      <c r="A2598" s="18">
        <v>41730.708472222221</v>
      </c>
    </row>
    <row r="2599" spans="1:1" x14ac:dyDescent="0.35">
      <c r="A2599" s="18">
        <v>41730.998402777775</v>
      </c>
    </row>
    <row r="2600" spans="1:1" x14ac:dyDescent="0.35">
      <c r="A2600" s="18">
        <v>41731.520949074074</v>
      </c>
    </row>
    <row r="2601" spans="1:1" x14ac:dyDescent="0.35">
      <c r="A2601" s="18">
        <v>41731.833124999997</v>
      </c>
    </row>
    <row r="2602" spans="1:1" x14ac:dyDescent="0.35">
      <c r="A2602" s="18">
        <v>41732.479675925926</v>
      </c>
    </row>
    <row r="2603" spans="1:1" x14ac:dyDescent="0.35">
      <c r="A2603" s="18">
        <v>41736.004502314812</v>
      </c>
    </row>
    <row r="2604" spans="1:1" x14ac:dyDescent="0.35">
      <c r="A2604" s="18">
        <v>41736.899652777778</v>
      </c>
    </row>
    <row r="2605" spans="1:1" x14ac:dyDescent="0.35">
      <c r="A2605" s="18">
        <v>41737.097500000003</v>
      </c>
    </row>
    <row r="2606" spans="1:1" x14ac:dyDescent="0.35">
      <c r="A2606" s="18">
        <v>41737.684664351851</v>
      </c>
    </row>
    <row r="2607" spans="1:1" x14ac:dyDescent="0.35">
      <c r="A2607" s="18">
        <v>41738.864803240744</v>
      </c>
    </row>
    <row r="2608" spans="1:1" x14ac:dyDescent="0.35">
      <c r="A2608" s="18">
        <v>41739.525300925925</v>
      </c>
    </row>
    <row r="2609" spans="1:1" x14ac:dyDescent="0.35">
      <c r="A2609" s="18">
        <v>41742.780509259261</v>
      </c>
    </row>
    <row r="2610" spans="1:1" x14ac:dyDescent="0.35">
      <c r="A2610" s="18">
        <v>41744.290868055556</v>
      </c>
    </row>
    <row r="2611" spans="1:1" x14ac:dyDescent="0.35">
      <c r="A2611" s="18">
        <v>41744.590682870374</v>
      </c>
    </row>
    <row r="2612" spans="1:1" x14ac:dyDescent="0.35">
      <c r="A2612" s="18">
        <v>41744.745208333334</v>
      </c>
    </row>
    <row r="2613" spans="1:1" x14ac:dyDescent="0.35">
      <c r="A2613" s="18">
        <v>41745.635960648149</v>
      </c>
    </row>
    <row r="2614" spans="1:1" x14ac:dyDescent="0.35">
      <c r="A2614" s="18">
        <v>41745.84542824074</v>
      </c>
    </row>
    <row r="2615" spans="1:1" x14ac:dyDescent="0.35">
      <c r="A2615" s="18">
        <v>41747.471504629626</v>
      </c>
    </row>
    <row r="2616" spans="1:1" x14ac:dyDescent="0.35">
      <c r="A2616" s="18">
        <v>41752.83457175926</v>
      </c>
    </row>
    <row r="2617" spans="1:1" x14ac:dyDescent="0.35">
      <c r="A2617" s="18">
        <v>41753.515856481485</v>
      </c>
    </row>
    <row r="2618" spans="1:1" x14ac:dyDescent="0.35">
      <c r="A2618" s="18">
        <v>41753.593275462961</v>
      </c>
    </row>
    <row r="2619" spans="1:1" x14ac:dyDescent="0.35">
      <c r="A2619" s="18">
        <v>41753.635775462964</v>
      </c>
    </row>
    <row r="2620" spans="1:1" x14ac:dyDescent="0.35">
      <c r="A2620" s="18">
        <v>41754.047083333331</v>
      </c>
    </row>
    <row r="2621" spans="1:1" x14ac:dyDescent="0.35">
      <c r="A2621" s="18">
        <v>41754.564328703702</v>
      </c>
    </row>
    <row r="2622" spans="1:1" x14ac:dyDescent="0.35">
      <c r="A2622" s="18">
        <v>41754.745243055557</v>
      </c>
    </row>
    <row r="2623" spans="1:1" x14ac:dyDescent="0.35">
      <c r="A2623" s="18">
        <v>41755.117581018516</v>
      </c>
    </row>
    <row r="2624" spans="1:1" x14ac:dyDescent="0.35">
      <c r="A2624" s="18">
        <v>41758.833564814813</v>
      </c>
    </row>
    <row r="2625" spans="1:1" x14ac:dyDescent="0.35">
      <c r="A2625" s="18">
        <v>41758.839675925927</v>
      </c>
    </row>
    <row r="2626" spans="1:1" x14ac:dyDescent="0.35">
      <c r="A2626" s="18">
        <v>41759.13962962963</v>
      </c>
    </row>
    <row r="2627" spans="1:1" x14ac:dyDescent="0.35">
      <c r="A2627" s="18">
        <v>41759.670937499999</v>
      </c>
    </row>
    <row r="2628" spans="1:1" x14ac:dyDescent="0.35">
      <c r="A2628" s="18">
        <v>41759.923101851855</v>
      </c>
    </row>
    <row r="2629" spans="1:1" x14ac:dyDescent="0.35">
      <c r="A2629" s="18">
        <v>41760.796423611115</v>
      </c>
    </row>
    <row r="2630" spans="1:1" x14ac:dyDescent="0.35">
      <c r="A2630" s="18">
        <v>41760.8200462963</v>
      </c>
    </row>
    <row r="2631" spans="1:1" x14ac:dyDescent="0.35">
      <c r="A2631" s="18">
        <v>41760.935706018521</v>
      </c>
    </row>
    <row r="2632" spans="1:1" x14ac:dyDescent="0.35">
      <c r="A2632" s="18">
        <v>41761.509409722225</v>
      </c>
    </row>
    <row r="2633" spans="1:1" x14ac:dyDescent="0.35">
      <c r="A2633" s="18">
        <v>41764.446631944447</v>
      </c>
    </row>
    <row r="2634" spans="1:1" x14ac:dyDescent="0.35">
      <c r="A2634" s="18">
        <v>41765.610798611109</v>
      </c>
    </row>
    <row r="2635" spans="1:1" x14ac:dyDescent="0.35">
      <c r="A2635" s="18">
        <v>41766.80572916667</v>
      </c>
    </row>
    <row r="2636" spans="1:1" x14ac:dyDescent="0.35">
      <c r="A2636" s="18">
        <v>41766.970648148148</v>
      </c>
    </row>
    <row r="2637" spans="1:1" x14ac:dyDescent="0.35">
      <c r="A2637" s="18">
        <v>41767.650347222225</v>
      </c>
    </row>
    <row r="2638" spans="1:1" x14ac:dyDescent="0.35">
      <c r="A2638" s="18">
        <v>41767.656863425924</v>
      </c>
    </row>
    <row r="2639" spans="1:1" x14ac:dyDescent="0.35">
      <c r="A2639" s="18">
        <v>41768.841921296298</v>
      </c>
    </row>
    <row r="2640" spans="1:1" x14ac:dyDescent="0.35">
      <c r="A2640" s="18">
        <v>41771.572256944448</v>
      </c>
    </row>
    <row r="2641" spans="1:1" x14ac:dyDescent="0.35">
      <c r="A2641" s="18">
        <v>41771.814791666664</v>
      </c>
    </row>
    <row r="2642" spans="1:1" x14ac:dyDescent="0.35">
      <c r="A2642" s="18">
        <v>41772.105937499997</v>
      </c>
    </row>
    <row r="2643" spans="1:1" x14ac:dyDescent="0.35">
      <c r="A2643" s="18">
        <v>41772.657685185186</v>
      </c>
    </row>
    <row r="2644" spans="1:1" x14ac:dyDescent="0.35">
      <c r="A2644" s="18">
        <v>41772.685393518521</v>
      </c>
    </row>
    <row r="2645" spans="1:1" x14ac:dyDescent="0.35">
      <c r="A2645" s="18">
        <v>41772.727893518517</v>
      </c>
    </row>
    <row r="2646" spans="1:1" x14ac:dyDescent="0.35">
      <c r="A2646" s="18">
        <v>41773.932534722226</v>
      </c>
    </row>
    <row r="2647" spans="1:1" x14ac:dyDescent="0.35">
      <c r="A2647" s="18">
        <v>41774.599930555552</v>
      </c>
    </row>
    <row r="2648" spans="1:1" x14ac:dyDescent="0.35">
      <c r="A2648" s="18">
        <v>41774.737060185187</v>
      </c>
    </row>
    <row r="2649" spans="1:1" x14ac:dyDescent="0.35">
      <c r="A2649" s="18">
        <v>41775.636157407411</v>
      </c>
    </row>
    <row r="2650" spans="1:1" x14ac:dyDescent="0.35">
      <c r="A2650" s="18">
        <v>41775.753761574073</v>
      </c>
    </row>
    <row r="2651" spans="1:1" x14ac:dyDescent="0.35">
      <c r="A2651" s="18">
        <v>41775.858564814815</v>
      </c>
    </row>
    <row r="2652" spans="1:1" x14ac:dyDescent="0.35">
      <c r="A2652" s="18">
        <v>41776.063136574077</v>
      </c>
    </row>
    <row r="2653" spans="1:1" x14ac:dyDescent="0.35">
      <c r="A2653" s="18">
        <v>41778.193622685183</v>
      </c>
    </row>
    <row r="2654" spans="1:1" x14ac:dyDescent="0.35">
      <c r="A2654" s="18">
        <v>41778.548055555555</v>
      </c>
    </row>
    <row r="2655" spans="1:1" x14ac:dyDescent="0.35">
      <c r="A2655" s="18">
        <v>41778.637245370373</v>
      </c>
    </row>
    <row r="2656" spans="1:1" x14ac:dyDescent="0.35">
      <c r="A2656" s="18">
        <v>41779.310034722221</v>
      </c>
    </row>
    <row r="2657" spans="1:1" x14ac:dyDescent="0.35">
      <c r="A2657" s="18">
        <v>41779.724224537036</v>
      </c>
    </row>
    <row r="2658" spans="1:1" x14ac:dyDescent="0.35">
      <c r="A2658" s="18">
        <v>41780.068043981482</v>
      </c>
    </row>
    <row r="2659" spans="1:1" x14ac:dyDescent="0.35">
      <c r="A2659" s="18">
        <v>41780.412604166668</v>
      </c>
    </row>
    <row r="2660" spans="1:1" x14ac:dyDescent="0.35">
      <c r="A2660" s="18">
        <v>41780.525937500002</v>
      </c>
    </row>
    <row r="2661" spans="1:1" x14ac:dyDescent="0.35">
      <c r="A2661" s="18">
        <v>41780.712893518517</v>
      </c>
    </row>
    <row r="2662" spans="1:1" x14ac:dyDescent="0.35">
      <c r="A2662" s="18">
        <v>41780.745254629626</v>
      </c>
    </row>
    <row r="2663" spans="1:1" x14ac:dyDescent="0.35">
      <c r="A2663" s="18">
        <v>41780.859629629631</v>
      </c>
    </row>
    <row r="2664" spans="1:1" x14ac:dyDescent="0.35">
      <c r="A2664" s="18">
        <v>41781.096203703702</v>
      </c>
    </row>
    <row r="2665" spans="1:1" x14ac:dyDescent="0.35">
      <c r="A2665" s="18">
        <v>41781.666770833333</v>
      </c>
    </row>
    <row r="2666" spans="1:1" x14ac:dyDescent="0.35">
      <c r="A2666" s="18">
        <v>41781.717268518521</v>
      </c>
    </row>
    <row r="2667" spans="1:1" x14ac:dyDescent="0.35">
      <c r="A2667" s="18">
        <v>41781.855092592596</v>
      </c>
    </row>
    <row r="2668" spans="1:1" x14ac:dyDescent="0.35">
      <c r="A2668" s="18">
        <v>41782.741701388892</v>
      </c>
    </row>
    <row r="2669" spans="1:1" x14ac:dyDescent="0.35">
      <c r="A2669" s="18">
        <v>41783.642939814818</v>
      </c>
    </row>
    <row r="2670" spans="1:1" x14ac:dyDescent="0.35">
      <c r="A2670" s="18">
        <v>41785.452534722222</v>
      </c>
    </row>
    <row r="2671" spans="1:1" x14ac:dyDescent="0.35">
      <c r="A2671" s="18">
        <v>41785.707708333335</v>
      </c>
    </row>
    <row r="2672" spans="1:1" x14ac:dyDescent="0.35">
      <c r="A2672" s="18">
        <v>41785.72729166667</v>
      </c>
    </row>
    <row r="2673" spans="1:1" x14ac:dyDescent="0.35">
      <c r="A2673" s="18">
        <v>41786.555162037039</v>
      </c>
    </row>
    <row r="2674" spans="1:1" x14ac:dyDescent="0.35">
      <c r="A2674" s="18">
        <v>41786.614363425928</v>
      </c>
    </row>
    <row r="2675" spans="1:1" x14ac:dyDescent="0.35">
      <c r="A2675" s="18">
        <v>41786.640543981484</v>
      </c>
    </row>
    <row r="2676" spans="1:1" x14ac:dyDescent="0.35">
      <c r="A2676" s="18">
        <v>41786.65892361111</v>
      </c>
    </row>
    <row r="2677" spans="1:1" x14ac:dyDescent="0.35">
      <c r="A2677" s="18">
        <v>41786.761354166665</v>
      </c>
    </row>
    <row r="2678" spans="1:1" x14ac:dyDescent="0.35">
      <c r="A2678" s="18">
        <v>41787.218229166669</v>
      </c>
    </row>
    <row r="2679" spans="1:1" x14ac:dyDescent="0.35">
      <c r="A2679" s="18">
        <v>41788.167187500003</v>
      </c>
    </row>
    <row r="2680" spans="1:1" x14ac:dyDescent="0.35">
      <c r="A2680" s="18">
        <v>41788.587083333332</v>
      </c>
    </row>
    <row r="2681" spans="1:1" x14ac:dyDescent="0.35">
      <c r="A2681" s="18">
        <v>41788.58997685185</v>
      </c>
    </row>
    <row r="2682" spans="1:1" x14ac:dyDescent="0.35">
      <c r="A2682" s="18">
        <v>41789.080370370371</v>
      </c>
    </row>
    <row r="2683" spans="1:1" x14ac:dyDescent="0.35">
      <c r="A2683" s="18">
        <v>41789.21398148148</v>
      </c>
    </row>
    <row r="2684" spans="1:1" x14ac:dyDescent="0.35">
      <c r="A2684" s="18">
        <v>41789.330312500002</v>
      </c>
    </row>
    <row r="2685" spans="1:1" x14ac:dyDescent="0.35">
      <c r="A2685" s="18">
        <v>41789.726979166669</v>
      </c>
    </row>
    <row r="2686" spans="1:1" x14ac:dyDescent="0.35">
      <c r="A2686" s="18">
        <v>41789.896805555552</v>
      </c>
    </row>
    <row r="2687" spans="1:1" x14ac:dyDescent="0.35">
      <c r="A2687" s="18">
        <v>41791.492777777778</v>
      </c>
    </row>
    <row r="2688" spans="1:1" x14ac:dyDescent="0.35">
      <c r="A2688" s="18">
        <v>41791.713252314818</v>
      </c>
    </row>
    <row r="2689" spans="1:1" x14ac:dyDescent="0.35">
      <c r="A2689" s="18">
        <v>41791.993414351855</v>
      </c>
    </row>
    <row r="2690" spans="1:1" x14ac:dyDescent="0.35">
      <c r="A2690" s="18">
        <v>41792.542986111112</v>
      </c>
    </row>
    <row r="2691" spans="1:1" x14ac:dyDescent="0.35">
      <c r="A2691" s="18">
        <v>41792.645277777781</v>
      </c>
    </row>
    <row r="2692" spans="1:1" x14ac:dyDescent="0.35">
      <c r="A2692" s="18">
        <v>41792.667361111111</v>
      </c>
    </row>
    <row r="2693" spans="1:1" x14ac:dyDescent="0.35">
      <c r="A2693" s="18">
        <v>41793.668761574074</v>
      </c>
    </row>
    <row r="2694" spans="1:1" x14ac:dyDescent="0.35">
      <c r="A2694" s="18">
        <v>41794.072337962964</v>
      </c>
    </row>
    <row r="2695" spans="1:1" x14ac:dyDescent="0.35">
      <c r="A2695" s="18">
        <v>41794.817523148151</v>
      </c>
    </row>
    <row r="2696" spans="1:1" x14ac:dyDescent="0.35">
      <c r="A2696" s="18">
        <v>41794.981122685182</v>
      </c>
    </row>
    <row r="2697" spans="1:1" x14ac:dyDescent="0.35">
      <c r="A2697" s="18">
        <v>41795.528101851851</v>
      </c>
    </row>
    <row r="2698" spans="1:1" x14ac:dyDescent="0.35">
      <c r="A2698" s="18">
        <v>41796.422326388885</v>
      </c>
    </row>
    <row r="2699" spans="1:1" x14ac:dyDescent="0.35">
      <c r="A2699" s="18">
        <v>41796.771597222221</v>
      </c>
    </row>
    <row r="2700" spans="1:1" x14ac:dyDescent="0.35">
      <c r="A2700" s="18">
        <v>41798.94027777778</v>
      </c>
    </row>
    <row r="2701" spans="1:1" x14ac:dyDescent="0.35">
      <c r="A2701" s="18">
        <v>41799.685902777775</v>
      </c>
    </row>
    <row r="2702" spans="1:1" x14ac:dyDescent="0.35">
      <c r="A2702" s="18">
        <v>41799.814340277779</v>
      </c>
    </row>
    <row r="2703" spans="1:1" x14ac:dyDescent="0.35">
      <c r="A2703" s="18">
        <v>41800.380428240744</v>
      </c>
    </row>
    <row r="2704" spans="1:1" x14ac:dyDescent="0.35">
      <c r="A2704" s="18">
        <v>41800.423043981478</v>
      </c>
    </row>
    <row r="2705" spans="1:1" x14ac:dyDescent="0.35">
      <c r="A2705" s="18">
        <v>41800.526701388888</v>
      </c>
    </row>
    <row r="2706" spans="1:1" x14ac:dyDescent="0.35">
      <c r="A2706" s="18">
        <v>41800.604895833334</v>
      </c>
    </row>
    <row r="2707" spans="1:1" x14ac:dyDescent="0.35">
      <c r="A2707" s="18">
        <v>41800.959490740737</v>
      </c>
    </row>
    <row r="2708" spans="1:1" x14ac:dyDescent="0.35">
      <c r="A2708" s="18">
        <v>41802.574282407404</v>
      </c>
    </row>
    <row r="2709" spans="1:1" x14ac:dyDescent="0.35">
      <c r="A2709" s="18">
        <v>41802.62090277778</v>
      </c>
    </row>
    <row r="2710" spans="1:1" x14ac:dyDescent="0.35">
      <c r="A2710" s="18">
        <v>41802.757719907408</v>
      </c>
    </row>
    <row r="2711" spans="1:1" x14ac:dyDescent="0.35">
      <c r="A2711" s="18">
        <v>41802.790347222224</v>
      </c>
    </row>
    <row r="2712" spans="1:1" x14ac:dyDescent="0.35">
      <c r="A2712" s="18">
        <v>41803.457326388889</v>
      </c>
    </row>
    <row r="2713" spans="1:1" x14ac:dyDescent="0.35">
      <c r="A2713" s="18">
        <v>41803.880659722221</v>
      </c>
    </row>
    <row r="2714" spans="1:1" x14ac:dyDescent="0.35">
      <c r="A2714" s="18">
        <v>41806.395428240743</v>
      </c>
    </row>
    <row r="2715" spans="1:1" x14ac:dyDescent="0.35">
      <c r="A2715" s="18">
        <v>41806.605034722219</v>
      </c>
    </row>
    <row r="2716" spans="1:1" x14ac:dyDescent="0.35">
      <c r="A2716" s="18">
        <v>41806.637337962966</v>
      </c>
    </row>
    <row r="2717" spans="1:1" x14ac:dyDescent="0.35">
      <c r="A2717" s="18">
        <v>41806.669317129628</v>
      </c>
    </row>
    <row r="2718" spans="1:1" x14ac:dyDescent="0.35">
      <c r="A2718" s="18">
        <v>41806.794074074074</v>
      </c>
    </row>
    <row r="2719" spans="1:1" x14ac:dyDescent="0.35">
      <c r="A2719" s="18">
        <v>41807.571840277778</v>
      </c>
    </row>
    <row r="2720" spans="1:1" x14ac:dyDescent="0.35">
      <c r="A2720" s="18">
        <v>41807.624374999999</v>
      </c>
    </row>
    <row r="2721" spans="1:1" x14ac:dyDescent="0.35">
      <c r="A2721" s="18">
        <v>41807.690081018518</v>
      </c>
    </row>
    <row r="2722" spans="1:1" x14ac:dyDescent="0.35">
      <c r="A2722" s="18">
        <v>41807.701921296299</v>
      </c>
    </row>
    <row r="2723" spans="1:1" x14ac:dyDescent="0.35">
      <c r="A2723" s="18">
        <v>41808.02648148148</v>
      </c>
    </row>
    <row r="2724" spans="1:1" x14ac:dyDescent="0.35">
      <c r="A2724" s="18">
        <v>41808.198518518519</v>
      </c>
    </row>
    <row r="2725" spans="1:1" x14ac:dyDescent="0.35">
      <c r="A2725" s="18">
        <v>41808.649583333332</v>
      </c>
    </row>
    <row r="2726" spans="1:1" x14ac:dyDescent="0.35">
      <c r="A2726" s="18">
        <v>41808.669571759259</v>
      </c>
    </row>
    <row r="2727" spans="1:1" x14ac:dyDescent="0.35">
      <c r="A2727" s="18">
        <v>41808.881215277775</v>
      </c>
    </row>
    <row r="2728" spans="1:1" x14ac:dyDescent="0.35">
      <c r="A2728" s="18">
        <v>41808.991944444446</v>
      </c>
    </row>
    <row r="2729" spans="1:1" x14ac:dyDescent="0.35">
      <c r="A2729" s="18">
        <v>41809.12300925926</v>
      </c>
    </row>
    <row r="2730" spans="1:1" x14ac:dyDescent="0.35">
      <c r="A2730" s="18">
        <v>41809.385162037041</v>
      </c>
    </row>
    <row r="2731" spans="1:1" x14ac:dyDescent="0.35">
      <c r="A2731" s="18">
        <v>41809.860300925924</v>
      </c>
    </row>
    <row r="2732" spans="1:1" x14ac:dyDescent="0.35">
      <c r="A2732" s="18">
        <v>41810.142199074071</v>
      </c>
    </row>
    <row r="2733" spans="1:1" x14ac:dyDescent="0.35">
      <c r="A2733" s="18">
        <v>41812.67324074074</v>
      </c>
    </row>
    <row r="2734" spans="1:1" x14ac:dyDescent="0.35">
      <c r="A2734" s="18">
        <v>41813.766099537039</v>
      </c>
    </row>
    <row r="2735" spans="1:1" x14ac:dyDescent="0.35">
      <c r="A2735" s="18">
        <v>41814.367800925924</v>
      </c>
    </row>
    <row r="2736" spans="1:1" x14ac:dyDescent="0.35">
      <c r="A2736" s="18">
        <v>41814.785925925928</v>
      </c>
    </row>
    <row r="2737" spans="1:1" x14ac:dyDescent="0.35">
      <c r="A2737" s="18">
        <v>41815.569212962961</v>
      </c>
    </row>
    <row r="2738" spans="1:1" x14ac:dyDescent="0.35">
      <c r="A2738" s="18">
        <v>41815.774826388886</v>
      </c>
    </row>
    <row r="2739" spans="1:1" x14ac:dyDescent="0.35">
      <c r="A2739" s="18">
        <v>41817.59542824074</v>
      </c>
    </row>
    <row r="2740" spans="1:1" x14ac:dyDescent="0.35">
      <c r="A2740" s="18">
        <v>41817.855000000003</v>
      </c>
    </row>
    <row r="2741" spans="1:1" x14ac:dyDescent="0.35">
      <c r="A2741" s="18">
        <v>41820.62809027778</v>
      </c>
    </row>
    <row r="2742" spans="1:1" x14ac:dyDescent="0.35">
      <c r="A2742" s="18">
        <v>41820.639189814814</v>
      </c>
    </row>
    <row r="2743" spans="1:1" x14ac:dyDescent="0.35">
      <c r="A2743" s="18">
        <v>41820.776412037034</v>
      </c>
    </row>
    <row r="2744" spans="1:1" x14ac:dyDescent="0.35">
      <c r="A2744" s="18">
        <v>41820.945613425924</v>
      </c>
    </row>
    <row r="2745" spans="1:1" x14ac:dyDescent="0.35">
      <c r="A2745" s="18">
        <v>41821.205636574072</v>
      </c>
    </row>
    <row r="2746" spans="1:1" x14ac:dyDescent="0.35">
      <c r="A2746" s="18">
        <v>41821.698599537034</v>
      </c>
    </row>
    <row r="2747" spans="1:1" x14ac:dyDescent="0.35">
      <c r="A2747" s="18">
        <v>41822.417939814812</v>
      </c>
    </row>
    <row r="2748" spans="1:1" x14ac:dyDescent="0.35">
      <c r="A2748" s="18">
        <v>41822.57503472222</v>
      </c>
    </row>
    <row r="2749" spans="1:1" x14ac:dyDescent="0.35">
      <c r="A2749" s="18">
        <v>41822.90488425926</v>
      </c>
    </row>
    <row r="2750" spans="1:1" x14ac:dyDescent="0.35">
      <c r="A2750" s="18">
        <v>41826.871238425927</v>
      </c>
    </row>
    <row r="2751" spans="1:1" x14ac:dyDescent="0.35">
      <c r="A2751" s="18">
        <v>41827.605057870373</v>
      </c>
    </row>
    <row r="2752" spans="1:1" x14ac:dyDescent="0.35">
      <c r="A2752" s="18">
        <v>41827.674143518518</v>
      </c>
    </row>
    <row r="2753" spans="1:1" x14ac:dyDescent="0.35">
      <c r="A2753" s="18">
        <v>41827.906689814816</v>
      </c>
    </row>
    <row r="2754" spans="1:1" x14ac:dyDescent="0.35">
      <c r="A2754" s="18">
        <v>41827.909942129627</v>
      </c>
    </row>
    <row r="2755" spans="1:1" x14ac:dyDescent="0.35">
      <c r="A2755" s="18">
        <v>41828.229490740741</v>
      </c>
    </row>
    <row r="2756" spans="1:1" x14ac:dyDescent="0.35">
      <c r="A2756" s="18">
        <v>41828.515127314815</v>
      </c>
    </row>
    <row r="2757" spans="1:1" x14ac:dyDescent="0.35">
      <c r="A2757" s="18">
        <v>41828.515555555554</v>
      </c>
    </row>
    <row r="2758" spans="1:1" x14ac:dyDescent="0.35">
      <c r="A2758" s="18">
        <v>41828.646319444444</v>
      </c>
    </row>
    <row r="2759" spans="1:1" x14ac:dyDescent="0.35">
      <c r="A2759" s="18">
        <v>41828.736921296295</v>
      </c>
    </row>
    <row r="2760" spans="1:1" x14ac:dyDescent="0.35">
      <c r="A2760" s="18">
        <v>41829.502650462964</v>
      </c>
    </row>
    <row r="2761" spans="1:1" x14ac:dyDescent="0.35">
      <c r="A2761" s="18">
        <v>41829.599791666667</v>
      </c>
    </row>
    <row r="2762" spans="1:1" x14ac:dyDescent="0.35">
      <c r="A2762" s="18">
        <v>41829.734259259261</v>
      </c>
    </row>
    <row r="2763" spans="1:1" x14ac:dyDescent="0.35">
      <c r="A2763" s="18">
        <v>41829.787083333336</v>
      </c>
    </row>
    <row r="2764" spans="1:1" x14ac:dyDescent="0.35">
      <c r="A2764" s="18">
        <v>41829.788252314815</v>
      </c>
    </row>
    <row r="2765" spans="1:1" x14ac:dyDescent="0.35">
      <c r="A2765" s="18">
        <v>41829.795729166668</v>
      </c>
    </row>
    <row r="2766" spans="1:1" x14ac:dyDescent="0.35">
      <c r="A2766" s="18">
        <v>41829.977326388886</v>
      </c>
    </row>
    <row r="2767" spans="1:1" x14ac:dyDescent="0.35">
      <c r="A2767" s="18">
        <v>41830.545694444445</v>
      </c>
    </row>
    <row r="2768" spans="1:1" x14ac:dyDescent="0.35">
      <c r="A2768" s="18">
        <v>41831.846828703703</v>
      </c>
    </row>
    <row r="2769" spans="1:1" x14ac:dyDescent="0.35">
      <c r="A2769" s="18">
        <v>41832.852627314816</v>
      </c>
    </row>
    <row r="2770" spans="1:1" x14ac:dyDescent="0.35">
      <c r="A2770" s="18">
        <v>41833.450266203705</v>
      </c>
    </row>
    <row r="2771" spans="1:1" x14ac:dyDescent="0.35">
      <c r="A2771" s="18">
        <v>41834.586574074077</v>
      </c>
    </row>
    <row r="2772" spans="1:1" x14ac:dyDescent="0.35">
      <c r="A2772" s="18">
        <v>41834.695277777777</v>
      </c>
    </row>
    <row r="2773" spans="1:1" x14ac:dyDescent="0.35">
      <c r="A2773" s="18">
        <v>41834.953865740739</v>
      </c>
    </row>
    <row r="2774" spans="1:1" x14ac:dyDescent="0.35">
      <c r="A2774" s="18">
        <v>41835.540486111109</v>
      </c>
    </row>
    <row r="2775" spans="1:1" x14ac:dyDescent="0.35">
      <c r="A2775" s="18">
        <v>41835.666354166664</v>
      </c>
    </row>
    <row r="2776" spans="1:1" x14ac:dyDescent="0.35">
      <c r="A2776" s="18">
        <v>41835.821226851855</v>
      </c>
    </row>
    <row r="2777" spans="1:1" x14ac:dyDescent="0.35">
      <c r="A2777" s="18">
        <v>41836.471180555556</v>
      </c>
    </row>
    <row r="2778" spans="1:1" x14ac:dyDescent="0.35">
      <c r="A2778" s="18">
        <v>41836.625254629631</v>
      </c>
    </row>
    <row r="2779" spans="1:1" x14ac:dyDescent="0.35">
      <c r="A2779" s="18">
        <v>41837.210543981484</v>
      </c>
    </row>
    <row r="2780" spans="1:1" x14ac:dyDescent="0.35">
      <c r="A2780" s="18">
        <v>41837.323009259257</v>
      </c>
    </row>
    <row r="2781" spans="1:1" x14ac:dyDescent="0.35">
      <c r="A2781" s="18">
        <v>41839.005671296298</v>
      </c>
    </row>
    <row r="2782" spans="1:1" x14ac:dyDescent="0.35">
      <c r="A2782" s="18">
        <v>41839.175706018519</v>
      </c>
    </row>
    <row r="2783" spans="1:1" x14ac:dyDescent="0.35">
      <c r="A2783" s="18">
        <v>41839.730937499997</v>
      </c>
    </row>
    <row r="2784" spans="1:1" x14ac:dyDescent="0.35">
      <c r="A2784" s="18">
        <v>41841.26489583333</v>
      </c>
    </row>
    <row r="2785" spans="1:1" x14ac:dyDescent="0.35">
      <c r="A2785" s="18">
        <v>41841.321770833332</v>
      </c>
    </row>
    <row r="2786" spans="1:1" x14ac:dyDescent="0.35">
      <c r="A2786" s="18">
        <v>41841.820486111108</v>
      </c>
    </row>
    <row r="2787" spans="1:1" x14ac:dyDescent="0.35">
      <c r="A2787" s="18">
        <v>41841.850034722222</v>
      </c>
    </row>
    <row r="2788" spans="1:1" x14ac:dyDescent="0.35">
      <c r="A2788" s="18">
        <v>41842.292997685188</v>
      </c>
    </row>
    <row r="2789" spans="1:1" x14ac:dyDescent="0.35">
      <c r="A2789" s="18">
        <v>41842.607592592591</v>
      </c>
    </row>
    <row r="2790" spans="1:1" x14ac:dyDescent="0.35">
      <c r="A2790" s="18">
        <v>41842.917129629626</v>
      </c>
    </row>
    <row r="2791" spans="1:1" x14ac:dyDescent="0.35">
      <c r="A2791" s="18">
        <v>41843.155729166669</v>
      </c>
    </row>
    <row r="2792" spans="1:1" x14ac:dyDescent="0.35">
      <c r="A2792" s="18">
        <v>41843.64271990741</v>
      </c>
    </row>
    <row r="2793" spans="1:1" x14ac:dyDescent="0.35">
      <c r="A2793" s="18">
        <v>41844.771793981483</v>
      </c>
    </row>
    <row r="2794" spans="1:1" x14ac:dyDescent="0.35">
      <c r="A2794" s="18">
        <v>41845.809166666666</v>
      </c>
    </row>
    <row r="2795" spans="1:1" x14ac:dyDescent="0.35">
      <c r="A2795" s="18">
        <v>41846.34579861111</v>
      </c>
    </row>
    <row r="2796" spans="1:1" x14ac:dyDescent="0.35">
      <c r="A2796" s="18">
        <v>41846.667326388888</v>
      </c>
    </row>
    <row r="2797" spans="1:1" x14ac:dyDescent="0.35">
      <c r="A2797" s="18">
        <v>41848.021770833337</v>
      </c>
    </row>
    <row r="2798" spans="1:1" x14ac:dyDescent="0.35">
      <c r="A2798" s="18">
        <v>41848.866157407407</v>
      </c>
    </row>
    <row r="2799" spans="1:1" x14ac:dyDescent="0.35">
      <c r="A2799" s="18">
        <v>41850.400937500002</v>
      </c>
    </row>
    <row r="2800" spans="1:1" x14ac:dyDescent="0.35">
      <c r="A2800" s="18">
        <v>41851.200150462966</v>
      </c>
    </row>
    <row r="2801" spans="1:1" x14ac:dyDescent="0.35">
      <c r="A2801" s="18">
        <v>41851.541585648149</v>
      </c>
    </row>
    <row r="2802" spans="1:1" x14ac:dyDescent="0.35">
      <c r="A2802" s="18">
        <v>41851.771354166667</v>
      </c>
    </row>
    <row r="2803" spans="1:1" x14ac:dyDescent="0.35">
      <c r="A2803" s="18">
        <v>41851.962916666664</v>
      </c>
    </row>
    <row r="2804" spans="1:1" x14ac:dyDescent="0.35">
      <c r="A2804" s="18">
        <v>41852.527222222219</v>
      </c>
    </row>
    <row r="2805" spans="1:1" x14ac:dyDescent="0.35">
      <c r="A2805" s="18">
        <v>41852.658310185187</v>
      </c>
    </row>
    <row r="2806" spans="1:1" x14ac:dyDescent="0.35">
      <c r="A2806" s="18">
        <v>41852.665798611109</v>
      </c>
    </row>
    <row r="2807" spans="1:1" x14ac:dyDescent="0.35">
      <c r="A2807" s="18">
        <v>41852.730219907404</v>
      </c>
    </row>
    <row r="2808" spans="1:1" x14ac:dyDescent="0.35">
      <c r="A2808" s="18">
        <v>41853.240208333336</v>
      </c>
    </row>
    <row r="2809" spans="1:1" x14ac:dyDescent="0.35">
      <c r="A2809" s="18">
        <v>41855.548101851855</v>
      </c>
    </row>
    <row r="2810" spans="1:1" x14ac:dyDescent="0.35">
      <c r="A2810" s="18">
        <v>41855.783645833333</v>
      </c>
    </row>
    <row r="2811" spans="1:1" x14ac:dyDescent="0.35">
      <c r="A2811" s="18">
        <v>41856.010069444441</v>
      </c>
    </row>
    <row r="2812" spans="1:1" x14ac:dyDescent="0.35">
      <c r="A2812" s="18">
        <v>41856.715069444443</v>
      </c>
    </row>
    <row r="2813" spans="1:1" x14ac:dyDescent="0.35">
      <c r="A2813" s="18">
        <v>41858.355393518519</v>
      </c>
    </row>
    <row r="2814" spans="1:1" x14ac:dyDescent="0.35">
      <c r="A2814" s="18">
        <v>41861.070567129631</v>
      </c>
    </row>
    <row r="2815" spans="1:1" x14ac:dyDescent="0.35">
      <c r="A2815" s="18">
        <v>41861.524837962963</v>
      </c>
    </row>
    <row r="2816" spans="1:1" x14ac:dyDescent="0.35">
      <c r="A2816" s="18">
        <v>41862.803078703706</v>
      </c>
    </row>
    <row r="2817" spans="1:1" x14ac:dyDescent="0.35">
      <c r="A2817" s="18">
        <v>41862.83997685185</v>
      </c>
    </row>
    <row r="2818" spans="1:1" x14ac:dyDescent="0.35">
      <c r="A2818" s="18">
        <v>41862.864675925928</v>
      </c>
    </row>
    <row r="2819" spans="1:1" x14ac:dyDescent="0.35">
      <c r="A2819" s="18">
        <v>41863.429791666669</v>
      </c>
    </row>
    <row r="2820" spans="1:1" x14ac:dyDescent="0.35">
      <c r="A2820" s="18">
        <v>41863.433495370373</v>
      </c>
    </row>
    <row r="2821" spans="1:1" x14ac:dyDescent="0.35">
      <c r="A2821" s="18">
        <v>41863.584120370368</v>
      </c>
    </row>
    <row r="2822" spans="1:1" x14ac:dyDescent="0.35">
      <c r="A2822" s="18">
        <v>41864.76866898148</v>
      </c>
    </row>
    <row r="2823" spans="1:1" x14ac:dyDescent="0.35">
      <c r="A2823" s="18">
        <v>41865.882928240739</v>
      </c>
    </row>
    <row r="2824" spans="1:1" x14ac:dyDescent="0.35">
      <c r="A2824" s="18">
        <v>41866.025347222225</v>
      </c>
    </row>
    <row r="2825" spans="1:1" x14ac:dyDescent="0.35">
      <c r="A2825" s="18">
        <v>41866.79886574074</v>
      </c>
    </row>
    <row r="2826" spans="1:1" x14ac:dyDescent="0.35">
      <c r="A2826" s="18">
        <v>41868.924050925925</v>
      </c>
    </row>
    <row r="2827" spans="1:1" x14ac:dyDescent="0.35">
      <c r="A2827" s="18">
        <v>41869.542314814818</v>
      </c>
    </row>
    <row r="2828" spans="1:1" x14ac:dyDescent="0.35">
      <c r="A2828" s="18">
        <v>41869.740671296298</v>
      </c>
    </row>
    <row r="2829" spans="1:1" x14ac:dyDescent="0.35">
      <c r="A2829" s="18">
        <v>41870.86546296296</v>
      </c>
    </row>
    <row r="2830" spans="1:1" x14ac:dyDescent="0.35">
      <c r="A2830" s="18">
        <v>41871.755694444444</v>
      </c>
    </row>
    <row r="2831" spans="1:1" x14ac:dyDescent="0.35">
      <c r="A2831" s="18">
        <v>41871.845601851855</v>
      </c>
    </row>
    <row r="2832" spans="1:1" x14ac:dyDescent="0.35">
      <c r="A2832" s="18">
        <v>41872.291238425925</v>
      </c>
    </row>
    <row r="2833" spans="1:1" x14ac:dyDescent="0.35">
      <c r="A2833" s="18">
        <v>41872.525717592594</v>
      </c>
    </row>
    <row r="2834" spans="1:1" x14ac:dyDescent="0.35">
      <c r="A2834" s="18">
        <v>41873.79184027778</v>
      </c>
    </row>
    <row r="2835" spans="1:1" x14ac:dyDescent="0.35">
      <c r="A2835" s="18">
        <v>41874.098807870374</v>
      </c>
    </row>
    <row r="2836" spans="1:1" x14ac:dyDescent="0.35">
      <c r="A2836" s="18">
        <v>41875.922858796293</v>
      </c>
    </row>
    <row r="2837" spans="1:1" x14ac:dyDescent="0.35">
      <c r="A2837" s="18">
        <v>41876.186180555553</v>
      </c>
    </row>
    <row r="2838" spans="1:1" x14ac:dyDescent="0.35">
      <c r="A2838" s="18">
        <v>41876.815787037034</v>
      </c>
    </row>
    <row r="2839" spans="1:1" x14ac:dyDescent="0.35">
      <c r="A2839" s="18">
        <v>41877.221886574072</v>
      </c>
    </row>
    <row r="2840" spans="1:1" x14ac:dyDescent="0.35">
      <c r="A2840" s="18">
        <v>41877.886620370373</v>
      </c>
    </row>
    <row r="2841" spans="1:1" x14ac:dyDescent="0.35">
      <c r="A2841" s="18">
        <v>41877.912187499998</v>
      </c>
    </row>
    <row r="2842" spans="1:1" x14ac:dyDescent="0.35">
      <c r="A2842" s="18">
        <v>41878.627187500002</v>
      </c>
    </row>
    <row r="2843" spans="1:1" x14ac:dyDescent="0.35">
      <c r="A2843" s="18">
        <v>41878.878379629627</v>
      </c>
    </row>
    <row r="2844" spans="1:1" x14ac:dyDescent="0.35">
      <c r="A2844" s="18">
        <v>41878.946574074071</v>
      </c>
    </row>
    <row r="2845" spans="1:1" x14ac:dyDescent="0.35">
      <c r="A2845" s="18">
        <v>41879.130868055552</v>
      </c>
    </row>
    <row r="2846" spans="1:1" x14ac:dyDescent="0.35">
      <c r="A2846" s="18">
        <v>41879.900752314818</v>
      </c>
    </row>
    <row r="2847" spans="1:1" x14ac:dyDescent="0.35">
      <c r="A2847" s="18">
        <v>41879.913761574076</v>
      </c>
    </row>
    <row r="2848" spans="1:1" x14ac:dyDescent="0.35">
      <c r="A2848" s="18">
        <v>41879.959050925929</v>
      </c>
    </row>
    <row r="2849" spans="1:1" x14ac:dyDescent="0.35">
      <c r="A2849" s="18">
        <v>41880.061006944445</v>
      </c>
    </row>
    <row r="2850" spans="1:1" x14ac:dyDescent="0.35">
      <c r="A2850" s="18">
        <v>41880.76357638889</v>
      </c>
    </row>
    <row r="2851" spans="1:1" x14ac:dyDescent="0.35">
      <c r="A2851" s="18">
        <v>41881.361342592594</v>
      </c>
    </row>
    <row r="2852" spans="1:1" x14ac:dyDescent="0.35">
      <c r="A2852" s="18">
        <v>41881.453587962962</v>
      </c>
    </row>
    <row r="2853" spans="1:1" x14ac:dyDescent="0.35">
      <c r="A2853" s="18">
        <v>41882.585648148146</v>
      </c>
    </row>
    <row r="2854" spans="1:1" x14ac:dyDescent="0.35">
      <c r="A2854" s="18">
        <v>41882.590127314812</v>
      </c>
    </row>
    <row r="2855" spans="1:1" x14ac:dyDescent="0.35">
      <c r="A2855" s="18">
        <v>41884.056747685187</v>
      </c>
    </row>
    <row r="2856" spans="1:1" x14ac:dyDescent="0.35">
      <c r="A2856" s="18">
        <v>41884.599849537037</v>
      </c>
    </row>
    <row r="2857" spans="1:1" x14ac:dyDescent="0.35">
      <c r="A2857" s="18">
        <v>41884.617314814815</v>
      </c>
    </row>
    <row r="2858" spans="1:1" x14ac:dyDescent="0.35">
      <c r="A2858" s="18">
        <v>41885.478842592594</v>
      </c>
    </row>
    <row r="2859" spans="1:1" x14ac:dyDescent="0.35">
      <c r="A2859" s="18">
        <v>41887.111354166664</v>
      </c>
    </row>
    <row r="2860" spans="1:1" x14ac:dyDescent="0.35">
      <c r="A2860" s="18">
        <v>41887.292187500003</v>
      </c>
    </row>
    <row r="2861" spans="1:1" x14ac:dyDescent="0.35">
      <c r="A2861" s="18">
        <v>41887.568912037037</v>
      </c>
    </row>
    <row r="2862" spans="1:1" x14ac:dyDescent="0.35">
      <c r="A2862" s="18">
        <v>41888.674826388888</v>
      </c>
    </row>
    <row r="2863" spans="1:1" x14ac:dyDescent="0.35">
      <c r="A2863" s="18">
        <v>41889.004317129627</v>
      </c>
    </row>
    <row r="2864" spans="1:1" x14ac:dyDescent="0.35">
      <c r="A2864" s="18">
        <v>41889.768229166664</v>
      </c>
    </row>
    <row r="2865" spans="1:1" x14ac:dyDescent="0.35">
      <c r="A2865" s="18">
        <v>41890.167453703703</v>
      </c>
    </row>
    <row r="2866" spans="1:1" x14ac:dyDescent="0.35">
      <c r="A2866" s="18">
        <v>41891.665324074071</v>
      </c>
    </row>
    <row r="2867" spans="1:1" x14ac:dyDescent="0.35">
      <c r="A2867" s="18">
        <v>41891.693379629629</v>
      </c>
    </row>
    <row r="2868" spans="1:1" x14ac:dyDescent="0.35">
      <c r="A2868" s="18">
        <v>41891.96503472222</v>
      </c>
    </row>
    <row r="2869" spans="1:1" x14ac:dyDescent="0.35">
      <c r="A2869" s="18">
        <v>41893.324884259258</v>
      </c>
    </row>
    <row r="2870" spans="1:1" x14ac:dyDescent="0.35">
      <c r="A2870" s="18">
        <v>41893.783553240741</v>
      </c>
    </row>
    <row r="2871" spans="1:1" x14ac:dyDescent="0.35">
      <c r="A2871" s="18">
        <v>41894.632361111115</v>
      </c>
    </row>
    <row r="2872" spans="1:1" x14ac:dyDescent="0.35">
      <c r="A2872" s="18">
        <v>41894.879606481481</v>
      </c>
    </row>
    <row r="2873" spans="1:1" x14ac:dyDescent="0.35">
      <c r="A2873" s="18">
        <v>41894.91375</v>
      </c>
    </row>
    <row r="2874" spans="1:1" x14ac:dyDescent="0.35">
      <c r="A2874" s="18">
        <v>41897.536134259259</v>
      </c>
    </row>
    <row r="2875" spans="1:1" x14ac:dyDescent="0.35">
      <c r="A2875" s="18">
        <v>41897.602037037039</v>
      </c>
    </row>
    <row r="2876" spans="1:1" x14ac:dyDescent="0.35">
      <c r="A2876" s="18">
        <v>41898.168124999997</v>
      </c>
    </row>
    <row r="2877" spans="1:1" x14ac:dyDescent="0.35">
      <c r="A2877" s="18">
        <v>41898.665960648148</v>
      </c>
    </row>
    <row r="2878" spans="1:1" x14ac:dyDescent="0.35">
      <c r="A2878" s="18">
        <v>41899.294942129629</v>
      </c>
    </row>
    <row r="2879" spans="1:1" x14ac:dyDescent="0.35">
      <c r="A2879" s="18">
        <v>41899.645300925928</v>
      </c>
    </row>
    <row r="2880" spans="1:1" x14ac:dyDescent="0.35">
      <c r="A2880" s="18">
        <v>41899.830312500002</v>
      </c>
    </row>
    <row r="2881" spans="1:1" x14ac:dyDescent="0.35">
      <c r="A2881" s="18">
        <v>41900.243159722224</v>
      </c>
    </row>
    <row r="2882" spans="1:1" x14ac:dyDescent="0.35">
      <c r="A2882" s="18">
        <v>41901.282025462962</v>
      </c>
    </row>
    <row r="2883" spans="1:1" x14ac:dyDescent="0.35">
      <c r="A2883" s="18">
        <v>41902.07240740741</v>
      </c>
    </row>
    <row r="2884" spans="1:1" x14ac:dyDescent="0.35">
      <c r="A2884" s="18">
        <v>41902.333726851852</v>
      </c>
    </row>
    <row r="2885" spans="1:1" x14ac:dyDescent="0.35">
      <c r="A2885" s="18">
        <v>41902.874432870369</v>
      </c>
    </row>
    <row r="2886" spans="1:1" x14ac:dyDescent="0.35">
      <c r="A2886" s="18">
        <v>41904.851875</v>
      </c>
    </row>
    <row r="2887" spans="1:1" x14ac:dyDescent="0.35">
      <c r="A2887" s="18">
        <v>41905.034108796295</v>
      </c>
    </row>
    <row r="2888" spans="1:1" x14ac:dyDescent="0.35">
      <c r="A2888" s="18">
        <v>41905.684629629628</v>
      </c>
    </row>
    <row r="2889" spans="1:1" x14ac:dyDescent="0.35">
      <c r="A2889" s="18">
        <v>41909.969386574077</v>
      </c>
    </row>
    <row r="2890" spans="1:1" x14ac:dyDescent="0.35">
      <c r="A2890" s="18">
        <v>41912.650729166664</v>
      </c>
    </row>
    <row r="2891" spans="1:1" x14ac:dyDescent="0.35">
      <c r="A2891" s="18">
        <v>41912.858946759261</v>
      </c>
    </row>
    <row r="2892" spans="1:1" x14ac:dyDescent="0.35">
      <c r="A2892" s="18">
        <v>41913.328356481485</v>
      </c>
    </row>
    <row r="2893" spans="1:1" x14ac:dyDescent="0.35">
      <c r="A2893" s="18">
        <v>41914.100289351853</v>
      </c>
    </row>
    <row r="2894" spans="1:1" x14ac:dyDescent="0.35">
      <c r="A2894" s="18">
        <v>41914.295104166667</v>
      </c>
    </row>
    <row r="2895" spans="1:1" x14ac:dyDescent="0.35">
      <c r="A2895" s="18">
        <v>41914.917858796296</v>
      </c>
    </row>
    <row r="2896" spans="1:1" x14ac:dyDescent="0.35">
      <c r="A2896" s="18">
        <v>41915.003275462965</v>
      </c>
    </row>
    <row r="2897" spans="1:1" x14ac:dyDescent="0.35">
      <c r="A2897" s="18">
        <v>41915.437210648146</v>
      </c>
    </row>
    <row r="2898" spans="1:1" x14ac:dyDescent="0.35">
      <c r="A2898" s="18">
        <v>41915.747314814813</v>
      </c>
    </row>
    <row r="2899" spans="1:1" x14ac:dyDescent="0.35">
      <c r="A2899" s="18">
        <v>41915.762835648151</v>
      </c>
    </row>
    <row r="2900" spans="1:1" x14ac:dyDescent="0.35">
      <c r="A2900" s="18">
        <v>41917.731736111113</v>
      </c>
    </row>
    <row r="2901" spans="1:1" x14ac:dyDescent="0.35">
      <c r="A2901" s="18">
        <v>41918.670115740744</v>
      </c>
    </row>
    <row r="2902" spans="1:1" x14ac:dyDescent="0.35">
      <c r="A2902" s="18">
        <v>41918.742175925923</v>
      </c>
    </row>
    <row r="2903" spans="1:1" x14ac:dyDescent="0.35">
      <c r="A2903" s="18">
        <v>41918.880833333336</v>
      </c>
    </row>
    <row r="2904" spans="1:1" x14ac:dyDescent="0.35">
      <c r="A2904" s="18">
        <v>41920.123611111114</v>
      </c>
    </row>
    <row r="2905" spans="1:1" x14ac:dyDescent="0.35">
      <c r="A2905" s="18">
        <v>41920.787534722222</v>
      </c>
    </row>
    <row r="2906" spans="1:1" x14ac:dyDescent="0.35">
      <c r="A2906" s="18">
        <v>41921.279976851853</v>
      </c>
    </row>
    <row r="2907" spans="1:1" x14ac:dyDescent="0.35">
      <c r="A2907" s="18">
        <v>41921.375532407408</v>
      </c>
    </row>
    <row r="2908" spans="1:1" x14ac:dyDescent="0.35">
      <c r="A2908" s="18">
        <v>41922.640590277777</v>
      </c>
    </row>
    <row r="2909" spans="1:1" x14ac:dyDescent="0.35">
      <c r="A2909" s="18">
        <v>41923.354351851849</v>
      </c>
    </row>
    <row r="2910" spans="1:1" x14ac:dyDescent="0.35">
      <c r="A2910" s="18">
        <v>41923.838692129626</v>
      </c>
    </row>
    <row r="2911" spans="1:1" x14ac:dyDescent="0.35">
      <c r="A2911" s="18">
        <v>41923.921643518515</v>
      </c>
    </row>
    <row r="2912" spans="1:1" x14ac:dyDescent="0.35">
      <c r="A2912" s="18">
        <v>41924.996099537035</v>
      </c>
    </row>
    <row r="2913" spans="1:1" x14ac:dyDescent="0.35">
      <c r="A2913" s="18">
        <v>41925.906689814816</v>
      </c>
    </row>
    <row r="2914" spans="1:1" x14ac:dyDescent="0.35">
      <c r="A2914" s="18">
        <v>41926.585162037038</v>
      </c>
    </row>
    <row r="2915" spans="1:1" x14ac:dyDescent="0.35">
      <c r="A2915" s="18">
        <v>41926.73778935185</v>
      </c>
    </row>
    <row r="2916" spans="1:1" x14ac:dyDescent="0.35">
      <c r="A2916" s="18">
        <v>41926.942685185182</v>
      </c>
    </row>
    <row r="2917" spans="1:1" x14ac:dyDescent="0.35">
      <c r="A2917" s="18">
        <v>41927.848900462966</v>
      </c>
    </row>
    <row r="2918" spans="1:1" x14ac:dyDescent="0.35">
      <c r="A2918" s="18">
        <v>41927.873784722222</v>
      </c>
    </row>
    <row r="2919" spans="1:1" x14ac:dyDescent="0.35">
      <c r="A2919" s="18">
        <v>41927.936157407406</v>
      </c>
    </row>
    <row r="2920" spans="1:1" x14ac:dyDescent="0.35">
      <c r="A2920" s="18">
        <v>41928.170497685183</v>
      </c>
    </row>
    <row r="2921" spans="1:1" x14ac:dyDescent="0.35">
      <c r="A2921" s="18">
        <v>41928.881064814814</v>
      </c>
    </row>
    <row r="2922" spans="1:1" x14ac:dyDescent="0.35">
      <c r="A2922" s="18">
        <v>41929.164733796293</v>
      </c>
    </row>
    <row r="2923" spans="1:1" x14ac:dyDescent="0.35">
      <c r="A2923" s="18">
        <v>41930.975601851853</v>
      </c>
    </row>
    <row r="2924" spans="1:1" x14ac:dyDescent="0.35">
      <c r="A2924" s="18">
        <v>41931.682939814818</v>
      </c>
    </row>
    <row r="2925" spans="1:1" x14ac:dyDescent="0.35">
      <c r="A2925" s="18">
        <v>41932.036851851852</v>
      </c>
    </row>
    <row r="2926" spans="1:1" x14ac:dyDescent="0.35">
      <c r="A2926" s="18">
        <v>41932.311099537037</v>
      </c>
    </row>
    <row r="2927" spans="1:1" x14ac:dyDescent="0.35">
      <c r="A2927" s="18">
        <v>41932.708877314813</v>
      </c>
    </row>
    <row r="2928" spans="1:1" x14ac:dyDescent="0.35">
      <c r="A2928" s="18">
        <v>41932.745046296295</v>
      </c>
    </row>
    <row r="2929" spans="1:1" x14ac:dyDescent="0.35">
      <c r="A2929" s="18">
        <v>41932.819525462961</v>
      </c>
    </row>
    <row r="2930" spans="1:1" x14ac:dyDescent="0.35">
      <c r="A2930" s="18">
        <v>41933.291643518518</v>
      </c>
    </row>
    <row r="2931" spans="1:1" x14ac:dyDescent="0.35">
      <c r="A2931" s="18">
        <v>41933.838171296295</v>
      </c>
    </row>
    <row r="2932" spans="1:1" x14ac:dyDescent="0.35">
      <c r="A2932" s="18">
        <v>41934.584502314814</v>
      </c>
    </row>
    <row r="2933" spans="1:1" x14ac:dyDescent="0.35">
      <c r="A2933" s="18">
        <v>41934.71056712963</v>
      </c>
    </row>
    <row r="2934" spans="1:1" x14ac:dyDescent="0.35">
      <c r="A2934" s="18">
        <v>41934.914918981478</v>
      </c>
    </row>
    <row r="2935" spans="1:1" x14ac:dyDescent="0.35">
      <c r="A2935" s="18">
        <v>41935.070486111108</v>
      </c>
    </row>
    <row r="2936" spans="1:1" x14ac:dyDescent="0.35">
      <c r="A2936" s="18">
        <v>41936.001226851855</v>
      </c>
    </row>
    <row r="2937" spans="1:1" x14ac:dyDescent="0.35">
      <c r="A2937" s="18">
        <v>41937.953449074077</v>
      </c>
    </row>
    <row r="2938" spans="1:1" x14ac:dyDescent="0.35">
      <c r="A2938" s="18">
        <v>41938.709421296298</v>
      </c>
    </row>
    <row r="2939" spans="1:1" x14ac:dyDescent="0.35">
      <c r="A2939" s="18">
        <v>41939.00712962963</v>
      </c>
    </row>
    <row r="2940" spans="1:1" x14ac:dyDescent="0.35">
      <c r="A2940" s="18">
        <v>41939.569907407407</v>
      </c>
    </row>
    <row r="2941" spans="1:1" x14ac:dyDescent="0.35">
      <c r="A2941" s="18">
        <v>41940.598182870373</v>
      </c>
    </row>
    <row r="2942" spans="1:1" x14ac:dyDescent="0.35">
      <c r="A2942" s="18">
        <v>41940.69158564815</v>
      </c>
    </row>
    <row r="2943" spans="1:1" x14ac:dyDescent="0.35">
      <c r="A2943" s="18">
        <v>41941.500520833331</v>
      </c>
    </row>
    <row r="2944" spans="1:1" x14ac:dyDescent="0.35">
      <c r="A2944" s="18">
        <v>41941.683865740742</v>
      </c>
    </row>
    <row r="2945" spans="1:1" x14ac:dyDescent="0.35">
      <c r="A2945" s="18">
        <v>41941.75203703704</v>
      </c>
    </row>
    <row r="2946" spans="1:1" x14ac:dyDescent="0.35">
      <c r="A2946" s="18">
        <v>41941.802384259259</v>
      </c>
    </row>
    <row r="2947" spans="1:1" x14ac:dyDescent="0.35">
      <c r="A2947" s="18">
        <v>41943.142534722225</v>
      </c>
    </row>
    <row r="2948" spans="1:1" x14ac:dyDescent="0.35">
      <c r="A2948" s="18">
        <v>41943.293912037036</v>
      </c>
    </row>
    <row r="2949" spans="1:1" x14ac:dyDescent="0.35">
      <c r="A2949" s="18">
        <v>41943.604097222225</v>
      </c>
    </row>
    <row r="2950" spans="1:1" x14ac:dyDescent="0.35">
      <c r="A2950" s="18">
        <v>41943.753032407411</v>
      </c>
    </row>
    <row r="2951" spans="1:1" x14ac:dyDescent="0.35">
      <c r="A2951" s="18">
        <v>41943.791030092594</v>
      </c>
    </row>
    <row r="2952" spans="1:1" x14ac:dyDescent="0.35">
      <c r="A2952" s="18">
        <v>41944.527627314812</v>
      </c>
    </row>
    <row r="2953" spans="1:1" x14ac:dyDescent="0.35">
      <c r="A2953" s="18">
        <v>41944.83898148148</v>
      </c>
    </row>
    <row r="2954" spans="1:1" x14ac:dyDescent="0.35">
      <c r="A2954" s="18">
        <v>41946.029467592591</v>
      </c>
    </row>
    <row r="2955" spans="1:1" x14ac:dyDescent="0.35">
      <c r="A2955" s="18">
        <v>41946.644745370373</v>
      </c>
    </row>
    <row r="2956" spans="1:1" x14ac:dyDescent="0.35">
      <c r="A2956" s="18">
        <v>41946.674108796295</v>
      </c>
    </row>
    <row r="2957" spans="1:1" x14ac:dyDescent="0.35">
      <c r="A2957" s="18">
        <v>41947.762592592589</v>
      </c>
    </row>
    <row r="2958" spans="1:1" x14ac:dyDescent="0.35">
      <c r="A2958" s="18">
        <v>41948.552847222221</v>
      </c>
    </row>
    <row r="2959" spans="1:1" x14ac:dyDescent="0.35">
      <c r="A2959" s="18">
        <v>41948.56658564815</v>
      </c>
    </row>
    <row r="2960" spans="1:1" x14ac:dyDescent="0.35">
      <c r="A2960" s="18">
        <v>41949.697962962964</v>
      </c>
    </row>
    <row r="2961" spans="1:1" x14ac:dyDescent="0.35">
      <c r="A2961" s="18">
        <v>41950.29483796296</v>
      </c>
    </row>
    <row r="2962" spans="1:1" x14ac:dyDescent="0.35">
      <c r="A2962" s="18">
        <v>41950.859560185185</v>
      </c>
    </row>
    <row r="2963" spans="1:1" x14ac:dyDescent="0.35">
      <c r="A2963" s="18">
        <v>41950.923576388886</v>
      </c>
    </row>
    <row r="2964" spans="1:1" x14ac:dyDescent="0.35">
      <c r="A2964" s="18">
        <v>41951.695671296293</v>
      </c>
    </row>
    <row r="2965" spans="1:1" x14ac:dyDescent="0.35">
      <c r="A2965" s="18">
        <v>41951.788807870369</v>
      </c>
    </row>
    <row r="2966" spans="1:1" x14ac:dyDescent="0.35">
      <c r="A2966" s="18">
        <v>41953.091134259259</v>
      </c>
    </row>
    <row r="2967" spans="1:1" x14ac:dyDescent="0.35">
      <c r="A2967" s="18">
        <v>41953.8675</v>
      </c>
    </row>
    <row r="2968" spans="1:1" x14ac:dyDescent="0.35">
      <c r="A2968" s="18">
        <v>41953.966053240743</v>
      </c>
    </row>
    <row r="2969" spans="1:1" x14ac:dyDescent="0.35">
      <c r="A2969" s="18">
        <v>41954.850868055553</v>
      </c>
    </row>
    <row r="2970" spans="1:1" x14ac:dyDescent="0.35">
      <c r="A2970" s="18">
        <v>41955.857789351852</v>
      </c>
    </row>
    <row r="2971" spans="1:1" x14ac:dyDescent="0.35">
      <c r="A2971" s="18">
        <v>41956.017488425925</v>
      </c>
    </row>
    <row r="2972" spans="1:1" x14ac:dyDescent="0.35">
      <c r="A2972" s="18">
        <v>41957.756840277776</v>
      </c>
    </row>
    <row r="2973" spans="1:1" x14ac:dyDescent="0.35">
      <c r="A2973" s="18">
        <v>41960.119085648148</v>
      </c>
    </row>
    <row r="2974" spans="1:1" x14ac:dyDescent="0.35">
      <c r="A2974" s="18">
        <v>41960.722951388889</v>
      </c>
    </row>
    <row r="2975" spans="1:1" x14ac:dyDescent="0.35">
      <c r="A2975" s="18">
        <v>41961.807372685187</v>
      </c>
    </row>
    <row r="2976" spans="1:1" x14ac:dyDescent="0.35">
      <c r="A2976" s="18">
        <v>41962.100532407407</v>
      </c>
    </row>
    <row r="2977" spans="1:1" x14ac:dyDescent="0.35">
      <c r="A2977" s="18">
        <v>41962.596574074072</v>
      </c>
    </row>
    <row r="2978" spans="1:1" x14ac:dyDescent="0.35">
      <c r="A2978" s="18">
        <v>41963.506168981483</v>
      </c>
    </row>
    <row r="2979" spans="1:1" x14ac:dyDescent="0.35">
      <c r="A2979" s="18">
        <v>41963.872361111113</v>
      </c>
    </row>
    <row r="2980" spans="1:1" x14ac:dyDescent="0.35">
      <c r="A2980" s="18">
        <v>41964.315532407411</v>
      </c>
    </row>
    <row r="2981" spans="1:1" x14ac:dyDescent="0.35">
      <c r="A2981" s="18">
        <v>41964.362743055557</v>
      </c>
    </row>
    <row r="2982" spans="1:1" x14ac:dyDescent="0.35">
      <c r="A2982" s="18">
        <v>41964.716319444444</v>
      </c>
    </row>
    <row r="2983" spans="1:1" x14ac:dyDescent="0.35">
      <c r="A2983" s="18">
        <v>41964.751342592594</v>
      </c>
    </row>
    <row r="2984" spans="1:1" x14ac:dyDescent="0.35">
      <c r="A2984" s="18">
        <v>41965.616655092592</v>
      </c>
    </row>
    <row r="2985" spans="1:1" x14ac:dyDescent="0.35">
      <c r="A2985" s="18">
        <v>41968.829826388886</v>
      </c>
    </row>
    <row r="2986" spans="1:1" x14ac:dyDescent="0.35">
      <c r="A2986" s="18">
        <v>41969.199756944443</v>
      </c>
    </row>
    <row r="2987" spans="1:1" x14ac:dyDescent="0.35">
      <c r="A2987" s="18">
        <v>41971.002152777779</v>
      </c>
    </row>
    <row r="2988" spans="1:1" x14ac:dyDescent="0.35">
      <c r="A2988" s="18">
        <v>41971.639189814814</v>
      </c>
    </row>
    <row r="2989" spans="1:1" x14ac:dyDescent="0.35">
      <c r="A2989" s="18">
        <v>41971.881076388891</v>
      </c>
    </row>
    <row r="2990" spans="1:1" x14ac:dyDescent="0.35">
      <c r="A2990" s="18">
        <v>41974.743148148147</v>
      </c>
    </row>
    <row r="2991" spans="1:1" x14ac:dyDescent="0.35">
      <c r="A2991" s="18">
        <v>41974.898599537039</v>
      </c>
    </row>
    <row r="2992" spans="1:1" x14ac:dyDescent="0.35">
      <c r="A2992" s="18">
        <v>41975.329317129632</v>
      </c>
    </row>
    <row r="2993" spans="1:1" x14ac:dyDescent="0.35">
      <c r="A2993" s="18">
        <v>41975.901180555556</v>
      </c>
    </row>
    <row r="2994" spans="1:1" x14ac:dyDescent="0.35">
      <c r="A2994" s="18">
        <v>41976.331979166665</v>
      </c>
    </row>
    <row r="2995" spans="1:1" x14ac:dyDescent="0.35">
      <c r="A2995" s="18">
        <v>41977.902222222219</v>
      </c>
    </row>
    <row r="2996" spans="1:1" x14ac:dyDescent="0.35">
      <c r="A2996" s="18">
        <v>41980.781793981485</v>
      </c>
    </row>
    <row r="2997" spans="1:1" x14ac:dyDescent="0.35">
      <c r="A2997" s="18">
        <v>41981.782060185185</v>
      </c>
    </row>
    <row r="2998" spans="1:1" x14ac:dyDescent="0.35">
      <c r="A2998" s="18">
        <v>41982.143171296295</v>
      </c>
    </row>
    <row r="2999" spans="1:1" x14ac:dyDescent="0.35">
      <c r="A2999" s="18">
        <v>41982.688611111109</v>
      </c>
    </row>
    <row r="3000" spans="1:1" x14ac:dyDescent="0.35">
      <c r="A3000" s="18">
        <v>41982.773356481484</v>
      </c>
    </row>
    <row r="3001" spans="1:1" x14ac:dyDescent="0.35">
      <c r="A3001" s="18">
        <v>41982.887280092589</v>
      </c>
    </row>
    <row r="3002" spans="1:1" x14ac:dyDescent="0.35">
      <c r="A3002" s="18">
        <v>41988.548831018517</v>
      </c>
    </row>
    <row r="3003" spans="1:1" x14ac:dyDescent="0.35">
      <c r="A3003" s="18">
        <v>41988.617083333331</v>
      </c>
    </row>
    <row r="3004" spans="1:1" x14ac:dyDescent="0.35">
      <c r="A3004" s="18">
        <v>41988.829942129632</v>
      </c>
    </row>
    <row r="3005" spans="1:1" x14ac:dyDescent="0.35">
      <c r="A3005" s="18">
        <v>41988.964062500003</v>
      </c>
    </row>
    <row r="3006" spans="1:1" x14ac:dyDescent="0.35">
      <c r="A3006" s="18">
        <v>41989.247546296298</v>
      </c>
    </row>
    <row r="3007" spans="1:1" x14ac:dyDescent="0.35">
      <c r="A3007" s="18">
        <v>41989.819212962961</v>
      </c>
    </row>
    <row r="3008" spans="1:1" x14ac:dyDescent="0.35">
      <c r="A3008" s="18">
        <v>41989.91134259259</v>
      </c>
    </row>
    <row r="3009" spans="1:1" x14ac:dyDescent="0.35">
      <c r="A3009" s="18">
        <v>41989.913136574076</v>
      </c>
    </row>
    <row r="3010" spans="1:1" x14ac:dyDescent="0.35">
      <c r="A3010" s="18">
        <v>41990.585486111115</v>
      </c>
    </row>
    <row r="3011" spans="1:1" x14ac:dyDescent="0.35">
      <c r="A3011" s="18">
        <v>41990.99863425926</v>
      </c>
    </row>
    <row r="3012" spans="1:1" x14ac:dyDescent="0.35">
      <c r="A3012" s="18">
        <v>41993.824340277781</v>
      </c>
    </row>
    <row r="3013" spans="1:1" x14ac:dyDescent="0.35">
      <c r="A3013" s="18">
        <v>41995.752986111111</v>
      </c>
    </row>
    <row r="3014" spans="1:1" x14ac:dyDescent="0.35">
      <c r="A3014" s="18">
        <v>41995.870486111111</v>
      </c>
    </row>
    <row r="3015" spans="1:1" x14ac:dyDescent="0.35">
      <c r="A3015" s="18">
        <v>41996.832395833335</v>
      </c>
    </row>
    <row r="3016" spans="1:1" x14ac:dyDescent="0.35">
      <c r="A3016" s="18">
        <v>41997.507905092592</v>
      </c>
    </row>
    <row r="3017" spans="1:1" x14ac:dyDescent="0.35">
      <c r="A3017" s="18">
        <v>42003.948425925926</v>
      </c>
    </row>
    <row r="3018" spans="1:1" x14ac:dyDescent="0.35">
      <c r="A3018" s="18">
        <v>42004.703865740739</v>
      </c>
    </row>
    <row r="3019" spans="1:1" x14ac:dyDescent="0.35">
      <c r="A3019" s="18">
        <v>42006.02207175926</v>
      </c>
    </row>
    <row r="3020" spans="1:1" x14ac:dyDescent="0.35">
      <c r="A3020" s="18">
        <v>42010.822233796294</v>
      </c>
    </row>
    <row r="3021" spans="1:1" x14ac:dyDescent="0.35">
      <c r="A3021" s="18">
        <v>42011.202581018515</v>
      </c>
    </row>
    <row r="3022" spans="1:1" x14ac:dyDescent="0.35">
      <c r="A3022" s="18">
        <v>42011.628136574072</v>
      </c>
    </row>
    <row r="3023" spans="1:1" x14ac:dyDescent="0.35">
      <c r="A3023" s="18">
        <v>42013.15253472222</v>
      </c>
    </row>
    <row r="3024" spans="1:1" x14ac:dyDescent="0.35">
      <c r="A3024" s="18">
        <v>42014.832326388889</v>
      </c>
    </row>
    <row r="3025" spans="1:1" x14ac:dyDescent="0.35">
      <c r="A3025" s="18">
        <v>42016.050451388888</v>
      </c>
    </row>
    <row r="3026" spans="1:1" x14ac:dyDescent="0.35">
      <c r="A3026" s="18">
        <v>42016.641435185185</v>
      </c>
    </row>
    <row r="3027" spans="1:1" x14ac:dyDescent="0.35">
      <c r="A3027" s="18">
        <v>42016.706678240742</v>
      </c>
    </row>
    <row r="3028" spans="1:1" x14ac:dyDescent="0.35">
      <c r="A3028" s="18">
        <v>42016.800208333334</v>
      </c>
    </row>
    <row r="3029" spans="1:1" x14ac:dyDescent="0.35">
      <c r="A3029" s="18">
        <v>42016.832465277781</v>
      </c>
    </row>
    <row r="3030" spans="1:1" x14ac:dyDescent="0.35">
      <c r="A3030" s="18">
        <v>42016.938692129632</v>
      </c>
    </row>
    <row r="3031" spans="1:1" x14ac:dyDescent="0.35">
      <c r="A3031" s="18">
        <v>42016.981574074074</v>
      </c>
    </row>
    <row r="3032" spans="1:1" x14ac:dyDescent="0.35">
      <c r="A3032" s="18">
        <v>42017.88045138889</v>
      </c>
    </row>
    <row r="3033" spans="1:1" x14ac:dyDescent="0.35">
      <c r="A3033" s="18">
        <v>42017.967442129629</v>
      </c>
    </row>
    <row r="3034" spans="1:1" x14ac:dyDescent="0.35">
      <c r="A3034" s="18">
        <v>42018.676898148151</v>
      </c>
    </row>
    <row r="3035" spans="1:1" x14ac:dyDescent="0.35">
      <c r="A3035" s="18">
        <v>42018.94159722222</v>
      </c>
    </row>
    <row r="3036" spans="1:1" x14ac:dyDescent="0.35">
      <c r="A3036" s="18">
        <v>42018.99863425926</v>
      </c>
    </row>
    <row r="3037" spans="1:1" x14ac:dyDescent="0.35">
      <c r="A3037" s="18">
        <v>42019.590173611112</v>
      </c>
    </row>
    <row r="3038" spans="1:1" x14ac:dyDescent="0.35">
      <c r="A3038" s="18">
        <v>42019.959837962961</v>
      </c>
    </row>
    <row r="3039" spans="1:1" x14ac:dyDescent="0.35">
      <c r="A3039" s="18">
        <v>42020.700567129628</v>
      </c>
    </row>
    <row r="3040" spans="1:1" x14ac:dyDescent="0.35">
      <c r="A3040" s="18">
        <v>42020.806701388887</v>
      </c>
    </row>
    <row r="3041" spans="1:1" x14ac:dyDescent="0.35">
      <c r="A3041" s="18">
        <v>42020.846666666665</v>
      </c>
    </row>
    <row r="3042" spans="1:1" x14ac:dyDescent="0.35">
      <c r="A3042" s="18">
        <v>42021.832280092596</v>
      </c>
    </row>
    <row r="3043" spans="1:1" x14ac:dyDescent="0.35">
      <c r="A3043" s="18">
        <v>42023.634976851848</v>
      </c>
    </row>
    <row r="3044" spans="1:1" x14ac:dyDescent="0.35">
      <c r="A3044" s="18">
        <v>42024.702893518515</v>
      </c>
    </row>
    <row r="3045" spans="1:1" x14ac:dyDescent="0.35">
      <c r="A3045" s="18">
        <v>42024.86513888889</v>
      </c>
    </row>
    <row r="3046" spans="1:1" x14ac:dyDescent="0.35">
      <c r="A3046" s="18">
        <v>42025.164780092593</v>
      </c>
    </row>
    <row r="3047" spans="1:1" x14ac:dyDescent="0.35">
      <c r="A3047" s="18">
        <v>42026.176180555558</v>
      </c>
    </row>
    <row r="3048" spans="1:1" x14ac:dyDescent="0.35">
      <c r="A3048" s="18">
        <v>42026.370717592596</v>
      </c>
    </row>
    <row r="3049" spans="1:1" x14ac:dyDescent="0.35">
      <c r="A3049" s="18">
        <v>42026.605057870373</v>
      </c>
    </row>
    <row r="3050" spans="1:1" x14ac:dyDescent="0.35">
      <c r="A3050" s="18">
        <v>42026.881180555552</v>
      </c>
    </row>
    <row r="3051" spans="1:1" x14ac:dyDescent="0.35">
      <c r="A3051" s="18">
        <v>42026.920428240737</v>
      </c>
    </row>
    <row r="3052" spans="1:1" x14ac:dyDescent="0.35">
      <c r="A3052" s="18">
        <v>42026.924976851849</v>
      </c>
    </row>
    <row r="3053" spans="1:1" x14ac:dyDescent="0.35">
      <c r="A3053" s="18">
        <v>42027.138171296298</v>
      </c>
    </row>
    <row r="3054" spans="1:1" x14ac:dyDescent="0.35">
      <c r="A3054" s="18">
        <v>42028.496562499997</v>
      </c>
    </row>
    <row r="3055" spans="1:1" x14ac:dyDescent="0.35">
      <c r="A3055" s="18">
        <v>42031.631724537037</v>
      </c>
    </row>
    <row r="3056" spans="1:1" x14ac:dyDescent="0.35">
      <c r="A3056" s="18">
        <v>42032.693043981482</v>
      </c>
    </row>
    <row r="3057" spans="1:1" x14ac:dyDescent="0.35">
      <c r="A3057" s="18">
        <v>42032.716145833336</v>
      </c>
    </row>
    <row r="3058" spans="1:1" x14ac:dyDescent="0.35">
      <c r="A3058" s="18">
        <v>42033.516898148147</v>
      </c>
    </row>
    <row r="3059" spans="1:1" x14ac:dyDescent="0.35">
      <c r="A3059" s="18">
        <v>42033.584016203706</v>
      </c>
    </row>
    <row r="3060" spans="1:1" x14ac:dyDescent="0.35">
      <c r="A3060" s="18">
        <v>42034.928252314814</v>
      </c>
    </row>
    <row r="3061" spans="1:1" x14ac:dyDescent="0.35">
      <c r="A3061" s="18">
        <v>42036.24428240741</v>
      </c>
    </row>
    <row r="3062" spans="1:1" x14ac:dyDescent="0.35">
      <c r="A3062" s="18">
        <v>42036.704525462963</v>
      </c>
    </row>
    <row r="3063" spans="1:1" x14ac:dyDescent="0.35">
      <c r="A3063" s="18">
        <v>42036.99559027778</v>
      </c>
    </row>
    <row r="3064" spans="1:1" x14ac:dyDescent="0.35">
      <c r="A3064" s="18">
        <v>42037.598958333336</v>
      </c>
    </row>
    <row r="3065" spans="1:1" x14ac:dyDescent="0.35">
      <c r="A3065" s="18">
        <v>42037.791238425925</v>
      </c>
    </row>
    <row r="3066" spans="1:1" x14ac:dyDescent="0.35">
      <c r="A3066" s="18">
        <v>42037.938206018516</v>
      </c>
    </row>
    <row r="3067" spans="1:1" x14ac:dyDescent="0.35">
      <c r="A3067" s="18">
        <v>42037.950937499998</v>
      </c>
    </row>
    <row r="3068" spans="1:1" x14ac:dyDescent="0.35">
      <c r="A3068" s="18">
        <v>42038.720451388886</v>
      </c>
    </row>
    <row r="3069" spans="1:1" x14ac:dyDescent="0.35">
      <c r="A3069" s="18">
        <v>42039.384571759256</v>
      </c>
    </row>
    <row r="3070" spans="1:1" x14ac:dyDescent="0.35">
      <c r="A3070" s="18">
        <v>42039.878379629627</v>
      </c>
    </row>
    <row r="3071" spans="1:1" x14ac:dyDescent="0.35">
      <c r="A3071" s="18">
        <v>42039.95108796296</v>
      </c>
    </row>
    <row r="3072" spans="1:1" x14ac:dyDescent="0.35">
      <c r="A3072" s="18">
        <v>42040.638020833336</v>
      </c>
    </row>
    <row r="3073" spans="1:1" x14ac:dyDescent="0.35">
      <c r="A3073" s="18">
        <v>42040.831678240742</v>
      </c>
    </row>
    <row r="3074" spans="1:1" x14ac:dyDescent="0.35">
      <c r="A3074" s="18">
        <v>42041.714178240742</v>
      </c>
    </row>
    <row r="3075" spans="1:1" x14ac:dyDescent="0.35">
      <c r="A3075" s="18">
        <v>42042.197824074072</v>
      </c>
    </row>
    <row r="3076" spans="1:1" x14ac:dyDescent="0.35">
      <c r="A3076" s="18">
        <v>42042.615613425929</v>
      </c>
    </row>
    <row r="3077" spans="1:1" x14ac:dyDescent="0.35">
      <c r="A3077" s="18">
        <v>42043.152650462966</v>
      </c>
    </row>
    <row r="3078" spans="1:1" x14ac:dyDescent="0.35">
      <c r="A3078" s="18">
        <v>42043.605578703704</v>
      </c>
    </row>
    <row r="3079" spans="1:1" x14ac:dyDescent="0.35">
      <c r="A3079" s="18">
        <v>42044.184988425928</v>
      </c>
    </row>
    <row r="3080" spans="1:1" x14ac:dyDescent="0.35">
      <c r="A3080" s="18">
        <v>42044.272847222222</v>
      </c>
    </row>
    <row r="3081" spans="1:1" x14ac:dyDescent="0.35">
      <c r="A3081" s="18">
        <v>42044.711886574078</v>
      </c>
    </row>
    <row r="3082" spans="1:1" x14ac:dyDescent="0.35">
      <c r="A3082" s="18">
        <v>42044.765960648147</v>
      </c>
    </row>
    <row r="3083" spans="1:1" x14ac:dyDescent="0.35">
      <c r="A3083" s="18">
        <v>42045.031851851854</v>
      </c>
    </row>
    <row r="3084" spans="1:1" x14ac:dyDescent="0.35">
      <c r="A3084" s="18">
        <v>42045.84238425926</v>
      </c>
    </row>
    <row r="3085" spans="1:1" x14ac:dyDescent="0.35">
      <c r="A3085" s="18">
        <v>42045.957314814812</v>
      </c>
    </row>
    <row r="3086" spans="1:1" x14ac:dyDescent="0.35">
      <c r="A3086" s="18">
        <v>42047.128564814811</v>
      </c>
    </row>
    <row r="3087" spans="1:1" x14ac:dyDescent="0.35">
      <c r="A3087" s="18">
        <v>42048.813877314817</v>
      </c>
    </row>
    <row r="3088" spans="1:1" x14ac:dyDescent="0.35">
      <c r="A3088" s="18">
        <v>42049.733240740738</v>
      </c>
    </row>
    <row r="3089" spans="1:1" x14ac:dyDescent="0.35">
      <c r="A3089" s="18">
        <v>42049.833761574075</v>
      </c>
    </row>
    <row r="3090" spans="1:1" x14ac:dyDescent="0.35">
      <c r="A3090" s="18">
        <v>42050.008368055554</v>
      </c>
    </row>
    <row r="3091" spans="1:1" x14ac:dyDescent="0.35">
      <c r="A3091" s="18">
        <v>42050.019641203704</v>
      </c>
    </row>
    <row r="3092" spans="1:1" x14ac:dyDescent="0.35">
      <c r="A3092" s="18">
        <v>42050.983182870368</v>
      </c>
    </row>
    <row r="3093" spans="1:1" x14ac:dyDescent="0.35">
      <c r="A3093" s="18">
        <v>42051.148888888885</v>
      </c>
    </row>
    <row r="3094" spans="1:1" x14ac:dyDescent="0.35">
      <c r="A3094" s="18">
        <v>42052.628703703704</v>
      </c>
    </row>
    <row r="3095" spans="1:1" x14ac:dyDescent="0.35">
      <c r="A3095" s="18">
        <v>42052.666990740741</v>
      </c>
    </row>
    <row r="3096" spans="1:1" x14ac:dyDescent="0.35">
      <c r="A3096" s="18">
        <v>42052.7815162037</v>
      </c>
    </row>
    <row r="3097" spans="1:1" x14ac:dyDescent="0.35">
      <c r="A3097" s="18">
        <v>42052.949814814812</v>
      </c>
    </row>
    <row r="3098" spans="1:1" x14ac:dyDescent="0.35">
      <c r="A3098" s="18">
        <v>42053.106111111112</v>
      </c>
    </row>
    <row r="3099" spans="1:1" x14ac:dyDescent="0.35">
      <c r="A3099" s="18">
        <v>42053.671666666669</v>
      </c>
    </row>
    <row r="3100" spans="1:1" x14ac:dyDescent="0.35">
      <c r="A3100" s="18">
        <v>42053.704293981478</v>
      </c>
    </row>
    <row r="3101" spans="1:1" x14ac:dyDescent="0.35">
      <c r="A3101" s="18">
        <v>42053.732627314814</v>
      </c>
    </row>
    <row r="3102" spans="1:1" x14ac:dyDescent="0.35">
      <c r="A3102" s="18">
        <v>42053.733078703706</v>
      </c>
    </row>
    <row r="3103" spans="1:1" x14ac:dyDescent="0.35">
      <c r="A3103" s="18">
        <v>42053.916921296295</v>
      </c>
    </row>
    <row r="3104" spans="1:1" x14ac:dyDescent="0.35">
      <c r="A3104" s="18">
        <v>42054.024421296293</v>
      </c>
    </row>
    <row r="3105" spans="1:1" x14ac:dyDescent="0.35">
      <c r="A3105" s="18">
        <v>42054.744189814817</v>
      </c>
    </row>
    <row r="3106" spans="1:1" x14ac:dyDescent="0.35">
      <c r="A3106" s="18">
        <v>42054.849050925928</v>
      </c>
    </row>
    <row r="3107" spans="1:1" x14ac:dyDescent="0.35">
      <c r="A3107" s="18">
        <v>42055.277199074073</v>
      </c>
    </row>
    <row r="3108" spans="1:1" x14ac:dyDescent="0.35">
      <c r="A3108" s="18">
        <v>42055.972824074073</v>
      </c>
    </row>
    <row r="3109" spans="1:1" x14ac:dyDescent="0.35">
      <c r="A3109" s="18">
        <v>42056.013124999998</v>
      </c>
    </row>
    <row r="3110" spans="1:1" x14ac:dyDescent="0.35">
      <c r="A3110" s="18">
        <v>42056.091631944444</v>
      </c>
    </row>
    <row r="3111" spans="1:1" x14ac:dyDescent="0.35">
      <c r="A3111" s="18">
        <v>42056.651435185187</v>
      </c>
    </row>
    <row r="3112" spans="1:1" x14ac:dyDescent="0.35">
      <c r="A3112" s="18">
        <v>42057.536944444444</v>
      </c>
    </row>
    <row r="3113" spans="1:1" x14ac:dyDescent="0.35">
      <c r="A3113" s="18">
        <v>42058.235289351855</v>
      </c>
    </row>
    <row r="3114" spans="1:1" x14ac:dyDescent="0.35">
      <c r="A3114" s="18">
        <v>42058.904074074075</v>
      </c>
    </row>
    <row r="3115" spans="1:1" x14ac:dyDescent="0.35">
      <c r="A3115" s="18">
        <v>42058.941736111112</v>
      </c>
    </row>
    <row r="3116" spans="1:1" x14ac:dyDescent="0.35">
      <c r="A3116" s="18">
        <v>42059.085752314815</v>
      </c>
    </row>
    <row r="3117" spans="1:1" x14ac:dyDescent="0.35">
      <c r="A3117" s="18">
        <v>42059.453923611109</v>
      </c>
    </row>
    <row r="3118" spans="1:1" x14ac:dyDescent="0.35">
      <c r="A3118" s="18">
        <v>42059.701319444444</v>
      </c>
    </row>
    <row r="3119" spans="1:1" x14ac:dyDescent="0.35">
      <c r="A3119" s="18">
        <v>42060.035636574074</v>
      </c>
    </row>
    <row r="3120" spans="1:1" x14ac:dyDescent="0.35">
      <c r="A3120" s="18">
        <v>42060.683935185189</v>
      </c>
    </row>
    <row r="3121" spans="1:1" x14ac:dyDescent="0.35">
      <c r="A3121" s="18">
        <v>42061.212488425925</v>
      </c>
    </row>
    <row r="3122" spans="1:1" x14ac:dyDescent="0.35">
      <c r="A3122" s="18">
        <v>42062.022118055553</v>
      </c>
    </row>
    <row r="3123" spans="1:1" x14ac:dyDescent="0.35">
      <c r="A3123" s="18">
        <v>42062.296412037038</v>
      </c>
    </row>
    <row r="3124" spans="1:1" x14ac:dyDescent="0.35">
      <c r="A3124" s="18">
        <v>42062.834444444445</v>
      </c>
    </row>
    <row r="3125" spans="1:1" x14ac:dyDescent="0.35">
      <c r="A3125" s="18">
        <v>42064.220069444447</v>
      </c>
    </row>
    <row r="3126" spans="1:1" x14ac:dyDescent="0.35">
      <c r="A3126" s="18">
        <v>42064.652673611112</v>
      </c>
    </row>
    <row r="3127" spans="1:1" x14ac:dyDescent="0.35">
      <c r="A3127" s="18">
        <v>42064.785613425927</v>
      </c>
    </row>
    <row r="3128" spans="1:1" x14ac:dyDescent="0.35">
      <c r="A3128" s="18">
        <v>42065.053368055553</v>
      </c>
    </row>
    <row r="3129" spans="1:1" x14ac:dyDescent="0.35">
      <c r="A3129" s="18">
        <v>42065.750300925924</v>
      </c>
    </row>
    <row r="3130" spans="1:1" x14ac:dyDescent="0.35">
      <c r="A3130" s="18">
        <v>42065.887361111112</v>
      </c>
    </row>
    <row r="3131" spans="1:1" x14ac:dyDescent="0.35">
      <c r="A3131" s="18">
        <v>42067.011643518519</v>
      </c>
    </row>
    <row r="3132" spans="1:1" x14ac:dyDescent="0.35">
      <c r="A3132" s="18">
        <v>42067.876770833333</v>
      </c>
    </row>
    <row r="3133" spans="1:1" x14ac:dyDescent="0.35">
      <c r="A3133" s="18">
        <v>42067.923668981479</v>
      </c>
    </row>
    <row r="3134" spans="1:1" x14ac:dyDescent="0.35">
      <c r="A3134" s="18">
        <v>42068.209097222221</v>
      </c>
    </row>
    <row r="3135" spans="1:1" x14ac:dyDescent="0.35">
      <c r="A3135" s="18">
        <v>42068.307002314818</v>
      </c>
    </row>
    <row r="3136" spans="1:1" x14ac:dyDescent="0.35">
      <c r="A3136" s="18">
        <v>42068.829039351855</v>
      </c>
    </row>
    <row r="3137" spans="1:1" x14ac:dyDescent="0.35">
      <c r="A3137" s="18">
        <v>42068.888391203705</v>
      </c>
    </row>
    <row r="3138" spans="1:1" x14ac:dyDescent="0.35">
      <c r="A3138" s="18">
        <v>42072.370381944442</v>
      </c>
    </row>
    <row r="3139" spans="1:1" x14ac:dyDescent="0.35">
      <c r="A3139" s="18">
        <v>42072.488182870373</v>
      </c>
    </row>
    <row r="3140" spans="1:1" x14ac:dyDescent="0.35">
      <c r="A3140" s="18">
        <v>42072.576249999998</v>
      </c>
    </row>
    <row r="3141" spans="1:1" x14ac:dyDescent="0.35">
      <c r="A3141" s="18">
        <v>42072.738067129627</v>
      </c>
    </row>
    <row r="3142" spans="1:1" x14ac:dyDescent="0.35">
      <c r="A3142" s="18">
        <v>42073.660694444443</v>
      </c>
    </row>
    <row r="3143" spans="1:1" x14ac:dyDescent="0.35">
      <c r="A3143" s="18">
        <v>42073.957569444443</v>
      </c>
    </row>
    <row r="3144" spans="1:1" x14ac:dyDescent="0.35">
      <c r="A3144" s="18">
        <v>42075.171203703707</v>
      </c>
    </row>
    <row r="3145" spans="1:1" x14ac:dyDescent="0.35">
      <c r="A3145" s="18">
        <v>42075.807395833333</v>
      </c>
    </row>
    <row r="3146" spans="1:1" x14ac:dyDescent="0.35">
      <c r="A3146" s="18">
        <v>42075.942627314813</v>
      </c>
    </row>
    <row r="3147" spans="1:1" x14ac:dyDescent="0.35">
      <c r="A3147" s="18">
        <v>42076.130011574074</v>
      </c>
    </row>
    <row r="3148" spans="1:1" x14ac:dyDescent="0.35">
      <c r="A3148" s="18">
        <v>42078.222187500003</v>
      </c>
    </row>
    <row r="3149" spans="1:1" x14ac:dyDescent="0.35">
      <c r="A3149" s="18">
        <v>42078.792048611111</v>
      </c>
    </row>
    <row r="3150" spans="1:1" x14ac:dyDescent="0.35">
      <c r="A3150" s="18">
        <v>42078.793124999997</v>
      </c>
    </row>
    <row r="3151" spans="1:1" x14ac:dyDescent="0.35">
      <c r="A3151" s="18">
        <v>42079.745578703703</v>
      </c>
    </row>
    <row r="3152" spans="1:1" x14ac:dyDescent="0.35">
      <c r="A3152" s="18">
        <v>42081.771435185183</v>
      </c>
    </row>
    <row r="3153" spans="1:1" x14ac:dyDescent="0.35">
      <c r="A3153" s="18">
        <v>42081.864641203705</v>
      </c>
    </row>
    <row r="3154" spans="1:1" x14ac:dyDescent="0.35">
      <c r="A3154" s="18">
        <v>42081.903587962966</v>
      </c>
    </row>
    <row r="3155" spans="1:1" x14ac:dyDescent="0.35">
      <c r="A3155" s="18">
        <v>42082.580092592594</v>
      </c>
    </row>
    <row r="3156" spans="1:1" x14ac:dyDescent="0.35">
      <c r="A3156" s="18">
        <v>42083.070590277777</v>
      </c>
    </row>
    <row r="3157" spans="1:1" x14ac:dyDescent="0.35">
      <c r="A3157" s="18">
        <v>42083.895532407405</v>
      </c>
    </row>
    <row r="3158" spans="1:1" x14ac:dyDescent="0.35">
      <c r="A3158" s="18">
        <v>42086.614942129629</v>
      </c>
    </row>
    <row r="3159" spans="1:1" x14ac:dyDescent="0.35">
      <c r="A3159" s="18">
        <v>42087.668032407404</v>
      </c>
    </row>
    <row r="3160" spans="1:1" x14ac:dyDescent="0.35">
      <c r="A3160" s="18">
        <v>42087.768055555556</v>
      </c>
    </row>
    <row r="3161" spans="1:1" x14ac:dyDescent="0.35">
      <c r="A3161" s="18">
        <v>42087.792303240742</v>
      </c>
    </row>
    <row r="3162" spans="1:1" x14ac:dyDescent="0.35">
      <c r="A3162" s="18">
        <v>42087.803310185183</v>
      </c>
    </row>
    <row r="3163" spans="1:1" x14ac:dyDescent="0.35">
      <c r="A3163" s="18">
        <v>42088.723692129628</v>
      </c>
    </row>
    <row r="3164" spans="1:1" x14ac:dyDescent="0.35">
      <c r="A3164" s="18">
        <v>42088.911354166667</v>
      </c>
    </row>
    <row r="3165" spans="1:1" x14ac:dyDescent="0.35">
      <c r="A3165" s="18">
        <v>42089.412557870368</v>
      </c>
    </row>
    <row r="3166" spans="1:1" x14ac:dyDescent="0.35">
      <c r="A3166" s="18">
        <v>42089.477500000001</v>
      </c>
    </row>
    <row r="3167" spans="1:1" x14ac:dyDescent="0.35">
      <c r="A3167" s="18">
        <v>42089.728020833332</v>
      </c>
    </row>
    <row r="3168" spans="1:1" x14ac:dyDescent="0.35">
      <c r="A3168" s="18">
        <v>42089.83289351852</v>
      </c>
    </row>
    <row r="3169" spans="1:1" x14ac:dyDescent="0.35">
      <c r="A3169" s="18">
        <v>42090.912499999999</v>
      </c>
    </row>
    <row r="3170" spans="1:1" x14ac:dyDescent="0.35">
      <c r="A3170" s="18">
        <v>42093.760046296295</v>
      </c>
    </row>
    <row r="3171" spans="1:1" x14ac:dyDescent="0.35">
      <c r="A3171" s="18">
        <v>42093.786840277775</v>
      </c>
    </row>
    <row r="3172" spans="1:1" x14ac:dyDescent="0.35">
      <c r="A3172" s="18">
        <v>42093.860023148147</v>
      </c>
    </row>
    <row r="3173" spans="1:1" x14ac:dyDescent="0.35">
      <c r="A3173" s="18">
        <v>42093.922048611108</v>
      </c>
    </row>
    <row r="3174" spans="1:1" x14ac:dyDescent="0.35">
      <c r="A3174" s="18">
        <v>42094.236481481479</v>
      </c>
    </row>
    <row r="3175" spans="1:1" x14ac:dyDescent="0.35">
      <c r="A3175" s="18">
        <v>42095.240706018521</v>
      </c>
    </row>
    <row r="3176" spans="1:1" x14ac:dyDescent="0.35">
      <c r="A3176" s="18">
        <v>42096.633206018516</v>
      </c>
    </row>
    <row r="3177" spans="1:1" x14ac:dyDescent="0.35">
      <c r="A3177" s="18">
        <v>42097.778946759259</v>
      </c>
    </row>
    <row r="3178" spans="1:1" x14ac:dyDescent="0.35">
      <c r="A3178" s="18">
        <v>42097.786493055559</v>
      </c>
    </row>
    <row r="3179" spans="1:1" x14ac:dyDescent="0.35">
      <c r="A3179" s="18">
        <v>42097.874155092592</v>
      </c>
    </row>
    <row r="3180" spans="1:1" x14ac:dyDescent="0.35">
      <c r="A3180" s="18">
        <v>42098.216238425928</v>
      </c>
    </row>
    <row r="3181" spans="1:1" x14ac:dyDescent="0.35">
      <c r="A3181" s="18">
        <v>42098.291828703703</v>
      </c>
    </row>
    <row r="3182" spans="1:1" x14ac:dyDescent="0.35">
      <c r="A3182" s="18">
        <v>42100.642071759263</v>
      </c>
    </row>
    <row r="3183" spans="1:1" x14ac:dyDescent="0.35">
      <c r="A3183" s="18">
        <v>42100.927858796298</v>
      </c>
    </row>
    <row r="3184" spans="1:1" x14ac:dyDescent="0.35">
      <c r="A3184" s="18">
        <v>42101.423541666663</v>
      </c>
    </row>
    <row r="3185" spans="1:1" x14ac:dyDescent="0.35">
      <c r="A3185" s="18">
        <v>42101.584074074075</v>
      </c>
    </row>
    <row r="3186" spans="1:1" x14ac:dyDescent="0.35">
      <c r="A3186" s="18">
        <v>42101.682372685187</v>
      </c>
    </row>
    <row r="3187" spans="1:1" x14ac:dyDescent="0.35">
      <c r="A3187" s="18">
        <v>42101.737442129626</v>
      </c>
    </row>
    <row r="3188" spans="1:1" x14ac:dyDescent="0.35">
      <c r="A3188" s="18">
        <v>42101.758587962962</v>
      </c>
    </row>
    <row r="3189" spans="1:1" x14ac:dyDescent="0.35">
      <c r="A3189" s="18">
        <v>42101.828819444447</v>
      </c>
    </row>
    <row r="3190" spans="1:1" x14ac:dyDescent="0.35">
      <c r="A3190" s="18">
        <v>42102.164583333331</v>
      </c>
    </row>
    <row r="3191" spans="1:1" x14ac:dyDescent="0.35">
      <c r="A3191" s="18">
        <v>42102.743773148148</v>
      </c>
    </row>
    <row r="3192" spans="1:1" x14ac:dyDescent="0.35">
      <c r="A3192" s="18">
        <v>42102.866307870368</v>
      </c>
    </row>
    <row r="3193" spans="1:1" x14ac:dyDescent="0.35">
      <c r="A3193" s="18">
        <v>42103.042546296296</v>
      </c>
    </row>
    <row r="3194" spans="1:1" x14ac:dyDescent="0.35">
      <c r="A3194" s="18">
        <v>42103.160578703704</v>
      </c>
    </row>
    <row r="3195" spans="1:1" x14ac:dyDescent="0.35">
      <c r="A3195" s="18">
        <v>42103.39947916667</v>
      </c>
    </row>
    <row r="3196" spans="1:1" x14ac:dyDescent="0.35">
      <c r="A3196" s="18">
        <v>42103.535254629627</v>
      </c>
    </row>
    <row r="3197" spans="1:1" x14ac:dyDescent="0.35">
      <c r="A3197" s="18">
        <v>42103.556828703702</v>
      </c>
    </row>
    <row r="3198" spans="1:1" x14ac:dyDescent="0.35">
      <c r="A3198" s="18">
        <v>42104.84033564815</v>
      </c>
    </row>
    <row r="3199" spans="1:1" x14ac:dyDescent="0.35">
      <c r="A3199" s="18">
        <v>42105.267488425925</v>
      </c>
    </row>
    <row r="3200" spans="1:1" x14ac:dyDescent="0.35">
      <c r="A3200" s="18">
        <v>42107.067557870374</v>
      </c>
    </row>
    <row r="3201" spans="1:1" x14ac:dyDescent="0.35">
      <c r="A3201" s="18">
        <v>42107.621018518519</v>
      </c>
    </row>
    <row r="3202" spans="1:1" x14ac:dyDescent="0.35">
      <c r="A3202" s="18">
        <v>42108.538449074076</v>
      </c>
    </row>
    <row r="3203" spans="1:1" x14ac:dyDescent="0.35">
      <c r="A3203" s="18">
        <v>42109.751250000001</v>
      </c>
    </row>
    <row r="3204" spans="1:1" x14ac:dyDescent="0.35">
      <c r="A3204" s="18">
        <v>42109.826145833336</v>
      </c>
    </row>
    <row r="3205" spans="1:1" x14ac:dyDescent="0.35">
      <c r="A3205" s="18">
        <v>42109.894942129627</v>
      </c>
    </row>
    <row r="3206" spans="1:1" x14ac:dyDescent="0.35">
      <c r="A3206" s="18">
        <v>42111.646724537037</v>
      </c>
    </row>
    <row r="3207" spans="1:1" x14ac:dyDescent="0.35">
      <c r="A3207" s="18">
        <v>42111.899537037039</v>
      </c>
    </row>
    <row r="3208" spans="1:1" x14ac:dyDescent="0.35">
      <c r="A3208" s="18">
        <v>42111.970995370371</v>
      </c>
    </row>
    <row r="3209" spans="1:1" x14ac:dyDescent="0.35">
      <c r="A3209" s="18">
        <v>42112.036712962959</v>
      </c>
    </row>
    <row r="3210" spans="1:1" x14ac:dyDescent="0.35">
      <c r="A3210" s="18">
        <v>42113.981446759259</v>
      </c>
    </row>
    <row r="3211" spans="1:1" x14ac:dyDescent="0.35">
      <c r="A3211" s="18">
        <v>42114.944328703707</v>
      </c>
    </row>
    <row r="3212" spans="1:1" x14ac:dyDescent="0.35">
      <c r="A3212" s="18">
        <v>42115.071504629632</v>
      </c>
    </row>
    <row r="3213" spans="1:1" x14ac:dyDescent="0.35">
      <c r="A3213" s="18">
        <v>42115.747546296298</v>
      </c>
    </row>
    <row r="3214" spans="1:1" x14ac:dyDescent="0.35">
      <c r="A3214" s="18">
        <v>42115.853888888887</v>
      </c>
    </row>
    <row r="3215" spans="1:1" x14ac:dyDescent="0.35">
      <c r="A3215" s="18">
        <v>42115.889652777776</v>
      </c>
    </row>
    <row r="3216" spans="1:1" x14ac:dyDescent="0.35">
      <c r="A3216" s="18">
        <v>42116.710752314815</v>
      </c>
    </row>
    <row r="3217" spans="1:1" x14ac:dyDescent="0.35">
      <c r="A3217" s="18">
        <v>42117.891423611109</v>
      </c>
    </row>
    <row r="3218" spans="1:1" x14ac:dyDescent="0.35">
      <c r="A3218" s="18">
        <v>42118.556331018517</v>
      </c>
    </row>
    <row r="3219" spans="1:1" x14ac:dyDescent="0.35">
      <c r="A3219" s="18">
        <v>42119.822476851848</v>
      </c>
    </row>
    <row r="3220" spans="1:1" x14ac:dyDescent="0.35">
      <c r="A3220" s="18">
        <v>42120.531226851854</v>
      </c>
    </row>
    <row r="3221" spans="1:1" x14ac:dyDescent="0.35">
      <c r="A3221" s="18">
        <v>42120.628136574072</v>
      </c>
    </row>
    <row r="3222" spans="1:1" x14ac:dyDescent="0.35">
      <c r="A3222" s="18">
        <v>42121.249814814815</v>
      </c>
    </row>
    <row r="3223" spans="1:1" x14ac:dyDescent="0.35">
      <c r="A3223" s="18">
        <v>42121.675763888888</v>
      </c>
    </row>
    <row r="3224" spans="1:1" x14ac:dyDescent="0.35">
      <c r="A3224" s="18">
        <v>42121.756921296299</v>
      </c>
    </row>
    <row r="3225" spans="1:1" x14ac:dyDescent="0.35">
      <c r="A3225" s="18">
        <v>42123.863368055558</v>
      </c>
    </row>
    <row r="3226" spans="1:1" x14ac:dyDescent="0.35">
      <c r="A3226" s="18">
        <v>42124.841111111113</v>
      </c>
    </row>
    <row r="3227" spans="1:1" x14ac:dyDescent="0.35">
      <c r="A3227" s="18">
        <v>42124.848414351851</v>
      </c>
    </row>
    <row r="3228" spans="1:1" x14ac:dyDescent="0.35">
      <c r="A3228" s="18">
        <v>42125.078275462962</v>
      </c>
    </row>
    <row r="3229" spans="1:1" x14ac:dyDescent="0.35">
      <c r="A3229" s="18">
        <v>42125.333182870374</v>
      </c>
    </row>
    <row r="3230" spans="1:1" x14ac:dyDescent="0.35">
      <c r="A3230" s="18">
        <v>42125.614895833336</v>
      </c>
    </row>
    <row r="3231" spans="1:1" x14ac:dyDescent="0.35">
      <c r="A3231" s="18">
        <v>42125.647534722222</v>
      </c>
    </row>
    <row r="3232" spans="1:1" x14ac:dyDescent="0.35">
      <c r="A3232" s="18">
        <v>42125.772812499999</v>
      </c>
    </row>
    <row r="3233" spans="1:1" x14ac:dyDescent="0.35">
      <c r="A3233" s="18">
        <v>42126.875011574077</v>
      </c>
    </row>
    <row r="3234" spans="1:1" x14ac:dyDescent="0.35">
      <c r="A3234" s="18">
        <v>42126.921238425923</v>
      </c>
    </row>
    <row r="3235" spans="1:1" x14ac:dyDescent="0.35">
      <c r="A3235" s="18">
        <v>42127.069548611114</v>
      </c>
    </row>
    <row r="3236" spans="1:1" x14ac:dyDescent="0.35">
      <c r="A3236" s="18">
        <v>42128.627893518518</v>
      </c>
    </row>
    <row r="3237" spans="1:1" x14ac:dyDescent="0.35">
      <c r="A3237" s="18">
        <v>42128.628113425926</v>
      </c>
    </row>
    <row r="3238" spans="1:1" x14ac:dyDescent="0.35">
      <c r="A3238" s="18">
        <v>42128.736608796295</v>
      </c>
    </row>
    <row r="3239" spans="1:1" x14ac:dyDescent="0.35">
      <c r="A3239" s="18">
        <v>42128.820231481484</v>
      </c>
    </row>
    <row r="3240" spans="1:1" x14ac:dyDescent="0.35">
      <c r="A3240" s="18">
        <v>42128.824074074073</v>
      </c>
    </row>
    <row r="3241" spans="1:1" x14ac:dyDescent="0.35">
      <c r="A3241" s="18">
        <v>42129.541585648149</v>
      </c>
    </row>
    <row r="3242" spans="1:1" x14ac:dyDescent="0.35">
      <c r="A3242" s="18">
        <v>42130.491620370369</v>
      </c>
    </row>
    <row r="3243" spans="1:1" x14ac:dyDescent="0.35">
      <c r="A3243" s="18">
        <v>42130.86515046296</v>
      </c>
    </row>
    <row r="3244" spans="1:1" x14ac:dyDescent="0.35">
      <c r="A3244" s="18">
        <v>42132.036168981482</v>
      </c>
    </row>
    <row r="3245" spans="1:1" x14ac:dyDescent="0.35">
      <c r="A3245" s="18">
        <v>42132.941805555558</v>
      </c>
    </row>
    <row r="3246" spans="1:1" x14ac:dyDescent="0.35">
      <c r="A3246" s="18">
        <v>42134.172071759262</v>
      </c>
    </row>
    <row r="3247" spans="1:1" x14ac:dyDescent="0.35">
      <c r="A3247" s="18">
        <v>42135.600208333337</v>
      </c>
    </row>
    <row r="3248" spans="1:1" x14ac:dyDescent="0.35">
      <c r="A3248" s="18">
        <v>42135.810694444444</v>
      </c>
    </row>
    <row r="3249" spans="1:1" x14ac:dyDescent="0.35">
      <c r="A3249" s="18">
        <v>42136.184560185182</v>
      </c>
    </row>
    <row r="3250" spans="1:1" x14ac:dyDescent="0.35">
      <c r="A3250" s="18">
        <v>42136.209675925929</v>
      </c>
    </row>
    <row r="3251" spans="1:1" x14ac:dyDescent="0.35">
      <c r="A3251" s="18">
        <v>42136.270787037036</v>
      </c>
    </row>
    <row r="3252" spans="1:1" x14ac:dyDescent="0.35">
      <c r="A3252" s="18">
        <v>42136.420752314814</v>
      </c>
    </row>
    <row r="3253" spans="1:1" x14ac:dyDescent="0.35">
      <c r="A3253" s="18">
        <v>42136.536134259259</v>
      </c>
    </row>
    <row r="3254" spans="1:1" x14ac:dyDescent="0.35">
      <c r="A3254" s="18">
        <v>42136.675196759257</v>
      </c>
    </row>
    <row r="3255" spans="1:1" x14ac:dyDescent="0.35">
      <c r="A3255" s="18">
        <v>42136.751006944447</v>
      </c>
    </row>
    <row r="3256" spans="1:1" x14ac:dyDescent="0.35">
      <c r="A3256" s="18">
        <v>42137.395798611113</v>
      </c>
    </row>
    <row r="3257" spans="1:1" x14ac:dyDescent="0.35">
      <c r="A3257" s="18">
        <v>42138.506377314814</v>
      </c>
    </row>
    <row r="3258" spans="1:1" x14ac:dyDescent="0.35">
      <c r="A3258" s="18">
        <v>42138.684189814812</v>
      </c>
    </row>
    <row r="3259" spans="1:1" x14ac:dyDescent="0.35">
      <c r="A3259" s="18">
        <v>42138.930671296293</v>
      </c>
    </row>
    <row r="3260" spans="1:1" x14ac:dyDescent="0.35">
      <c r="A3260" s="18">
        <v>42139.014525462961</v>
      </c>
    </row>
    <row r="3261" spans="1:1" x14ac:dyDescent="0.35">
      <c r="A3261" s="18">
        <v>42139.525567129633</v>
      </c>
    </row>
    <row r="3262" spans="1:1" x14ac:dyDescent="0.35">
      <c r="A3262" s="18">
        <v>42139.781678240739</v>
      </c>
    </row>
    <row r="3263" spans="1:1" x14ac:dyDescent="0.35">
      <c r="A3263" s="18">
        <v>42139.816840277781</v>
      </c>
    </row>
    <row r="3264" spans="1:1" x14ac:dyDescent="0.35">
      <c r="A3264" s="18">
        <v>42140.712314814817</v>
      </c>
    </row>
    <row r="3265" spans="1:1" x14ac:dyDescent="0.35">
      <c r="A3265" s="18">
        <v>42141.541134259256</v>
      </c>
    </row>
    <row r="3266" spans="1:1" x14ac:dyDescent="0.35">
      <c r="A3266" s="18">
        <v>42141.762800925928</v>
      </c>
    </row>
    <row r="3267" spans="1:1" x14ac:dyDescent="0.35">
      <c r="A3267" s="18">
        <v>42141.957118055558</v>
      </c>
    </row>
    <row r="3268" spans="1:1" x14ac:dyDescent="0.35">
      <c r="A3268" s="18">
        <v>42142.514016203706</v>
      </c>
    </row>
    <row r="3269" spans="1:1" x14ac:dyDescent="0.35">
      <c r="A3269" s="18">
        <v>42143.445219907408</v>
      </c>
    </row>
    <row r="3270" spans="1:1" x14ac:dyDescent="0.35">
      <c r="A3270" s="18">
        <v>42143.461122685185</v>
      </c>
    </row>
    <row r="3271" spans="1:1" x14ac:dyDescent="0.35">
      <c r="A3271" s="18">
        <v>42144.041851851849</v>
      </c>
    </row>
    <row r="3272" spans="1:1" x14ac:dyDescent="0.35">
      <c r="A3272" s="18">
        <v>42144.573807870373</v>
      </c>
    </row>
    <row r="3273" spans="1:1" x14ac:dyDescent="0.35">
      <c r="A3273" s="18">
        <v>42145.746689814812</v>
      </c>
    </row>
    <row r="3274" spans="1:1" x14ac:dyDescent="0.35">
      <c r="A3274" s="18">
        <v>42145.919687499998</v>
      </c>
    </row>
    <row r="3275" spans="1:1" x14ac:dyDescent="0.35">
      <c r="A3275" s="18">
        <v>42146.19090277778</v>
      </c>
    </row>
    <row r="3276" spans="1:1" x14ac:dyDescent="0.35">
      <c r="A3276" s="18">
        <v>42146.570393518516</v>
      </c>
    </row>
    <row r="3277" spans="1:1" x14ac:dyDescent="0.35">
      <c r="A3277" s="18">
        <v>42146.731087962966</v>
      </c>
    </row>
    <row r="3278" spans="1:1" x14ac:dyDescent="0.35">
      <c r="A3278" s="18">
        <v>42146.836215277777</v>
      </c>
    </row>
    <row r="3279" spans="1:1" x14ac:dyDescent="0.35">
      <c r="A3279" s="18">
        <v>42147.729930555557</v>
      </c>
    </row>
    <row r="3280" spans="1:1" x14ac:dyDescent="0.35">
      <c r="A3280" s="18">
        <v>42147.826840277776</v>
      </c>
    </row>
    <row r="3281" spans="1:1" x14ac:dyDescent="0.35">
      <c r="A3281" s="18">
        <v>42148.676851851851</v>
      </c>
    </row>
    <row r="3282" spans="1:1" x14ac:dyDescent="0.35">
      <c r="A3282" s="18">
        <v>42149.548888888887</v>
      </c>
    </row>
    <row r="3283" spans="1:1" x14ac:dyDescent="0.35">
      <c r="A3283" s="18">
        <v>42149.940416666665</v>
      </c>
    </row>
    <row r="3284" spans="1:1" x14ac:dyDescent="0.35">
      <c r="A3284" s="18">
        <v>42150.462083333332</v>
      </c>
    </row>
    <row r="3285" spans="1:1" x14ac:dyDescent="0.35">
      <c r="A3285" s="18">
        <v>42150.71056712963</v>
      </c>
    </row>
    <row r="3286" spans="1:1" x14ac:dyDescent="0.35">
      <c r="A3286" s="18">
        <v>42150.755312499998</v>
      </c>
    </row>
    <row r="3287" spans="1:1" x14ac:dyDescent="0.35">
      <c r="A3287" s="18">
        <v>42151.069606481484</v>
      </c>
    </row>
    <row r="3288" spans="1:1" x14ac:dyDescent="0.35">
      <c r="A3288" s="18">
        <v>42152.288819444446</v>
      </c>
    </row>
    <row r="3289" spans="1:1" x14ac:dyDescent="0.35">
      <c r="A3289" s="18">
        <v>42152.503495370373</v>
      </c>
    </row>
    <row r="3290" spans="1:1" x14ac:dyDescent="0.35">
      <c r="A3290" s="18">
        <v>42152.640833333331</v>
      </c>
    </row>
    <row r="3291" spans="1:1" x14ac:dyDescent="0.35">
      <c r="A3291" s="18">
        <v>42152.765717592592</v>
      </c>
    </row>
    <row r="3292" spans="1:1" x14ac:dyDescent="0.35">
      <c r="A3292" s="18">
        <v>42154.873124999998</v>
      </c>
    </row>
    <row r="3293" spans="1:1" x14ac:dyDescent="0.35">
      <c r="A3293" s="18">
        <v>42155.142638888887</v>
      </c>
    </row>
    <row r="3294" spans="1:1" x14ac:dyDescent="0.35">
      <c r="A3294" s="18">
        <v>42155.696793981479</v>
      </c>
    </row>
    <row r="3295" spans="1:1" x14ac:dyDescent="0.35">
      <c r="A3295" s="18">
        <v>42155.920219907406</v>
      </c>
    </row>
    <row r="3296" spans="1:1" x14ac:dyDescent="0.35">
      <c r="A3296" s="18">
        <v>42156.510393518518</v>
      </c>
    </row>
    <row r="3297" spans="1:1" x14ac:dyDescent="0.35">
      <c r="A3297" s="18">
        <v>42157.251828703702</v>
      </c>
    </row>
    <row r="3298" spans="1:1" x14ac:dyDescent="0.35">
      <c r="A3298" s="18">
        <v>42157.470185185186</v>
      </c>
    </row>
    <row r="3299" spans="1:1" x14ac:dyDescent="0.35">
      <c r="A3299" s="18">
        <v>42157.591064814813</v>
      </c>
    </row>
    <row r="3300" spans="1:1" x14ac:dyDescent="0.35">
      <c r="A3300" s="18">
        <v>42157.652511574073</v>
      </c>
    </row>
    <row r="3301" spans="1:1" x14ac:dyDescent="0.35">
      <c r="A3301" s="18">
        <v>42158.065694444442</v>
      </c>
    </row>
    <row r="3302" spans="1:1" x14ac:dyDescent="0.35">
      <c r="A3302" s="18">
        <v>42160.583043981482</v>
      </c>
    </row>
    <row r="3303" spans="1:1" x14ac:dyDescent="0.35">
      <c r="A3303" s="18">
        <v>42160.651817129627</v>
      </c>
    </row>
    <row r="3304" spans="1:1" x14ac:dyDescent="0.35">
      <c r="A3304" s="18">
        <v>42160.70853009259</v>
      </c>
    </row>
    <row r="3305" spans="1:1" x14ac:dyDescent="0.35">
      <c r="A3305" s="18">
        <v>42160.735208333332</v>
      </c>
    </row>
    <row r="3306" spans="1:1" x14ac:dyDescent="0.35">
      <c r="A3306" s="18">
        <v>42161.770833333336</v>
      </c>
    </row>
    <row r="3307" spans="1:1" x14ac:dyDescent="0.35">
      <c r="A3307" s="18">
        <v>42162.146782407406</v>
      </c>
    </row>
    <row r="3308" spans="1:1" x14ac:dyDescent="0.35">
      <c r="A3308" s="18">
        <v>42162.729548611111</v>
      </c>
    </row>
    <row r="3309" spans="1:1" x14ac:dyDescent="0.35">
      <c r="A3309" s="18">
        <v>42163.298333333332</v>
      </c>
    </row>
    <row r="3310" spans="1:1" x14ac:dyDescent="0.35">
      <c r="A3310" s="18">
        <v>42163.583599537036</v>
      </c>
    </row>
    <row r="3311" spans="1:1" x14ac:dyDescent="0.35">
      <c r="A3311" s="18">
        <v>42163.625787037039</v>
      </c>
    </row>
    <row r="3312" spans="1:1" x14ac:dyDescent="0.35">
      <c r="A3312" s="18">
        <v>42163.897916666669</v>
      </c>
    </row>
    <row r="3313" spans="1:1" x14ac:dyDescent="0.35">
      <c r="A3313" s="18">
        <v>42163.957326388889</v>
      </c>
    </row>
    <row r="3314" spans="1:1" x14ac:dyDescent="0.35">
      <c r="A3314" s="18">
        <v>42165.462627314817</v>
      </c>
    </row>
    <row r="3315" spans="1:1" x14ac:dyDescent="0.35">
      <c r="A3315" s="18">
        <v>42165.798333333332</v>
      </c>
    </row>
    <row r="3316" spans="1:1" x14ac:dyDescent="0.35">
      <c r="A3316" s="18">
        <v>42165.993125000001</v>
      </c>
    </row>
    <row r="3317" spans="1:1" x14ac:dyDescent="0.35">
      <c r="A3317" s="18">
        <v>42166.219733796293</v>
      </c>
    </row>
    <row r="3318" spans="1:1" x14ac:dyDescent="0.35">
      <c r="A3318" s="18">
        <v>42167.023206018515</v>
      </c>
    </row>
    <row r="3319" spans="1:1" x14ac:dyDescent="0.35">
      <c r="A3319" s="18">
        <v>42167.434166666666</v>
      </c>
    </row>
    <row r="3320" spans="1:1" x14ac:dyDescent="0.35">
      <c r="A3320" s="18">
        <v>42167.533159722225</v>
      </c>
    </row>
    <row r="3321" spans="1:1" x14ac:dyDescent="0.35">
      <c r="A3321" s="18">
        <v>42167.534791666665</v>
      </c>
    </row>
    <row r="3322" spans="1:1" x14ac:dyDescent="0.35">
      <c r="A3322" s="18">
        <v>42168.316481481481</v>
      </c>
    </row>
    <row r="3323" spans="1:1" x14ac:dyDescent="0.35">
      <c r="A3323" s="18">
        <v>42169.814340277779</v>
      </c>
    </row>
    <row r="3324" spans="1:1" x14ac:dyDescent="0.35">
      <c r="A3324" s="18">
        <v>42170.846446759257</v>
      </c>
    </row>
    <row r="3325" spans="1:1" x14ac:dyDescent="0.35">
      <c r="A3325" s="18">
        <v>42170.910231481481</v>
      </c>
    </row>
    <row r="3326" spans="1:1" x14ac:dyDescent="0.35">
      <c r="A3326" s="18">
        <v>42171.034861111111</v>
      </c>
    </row>
    <row r="3327" spans="1:1" x14ac:dyDescent="0.35">
      <c r="A3327" s="18">
        <v>42171.317442129628</v>
      </c>
    </row>
    <row r="3328" spans="1:1" x14ac:dyDescent="0.35">
      <c r="A3328" s="18">
        <v>42171.725416666668</v>
      </c>
    </row>
    <row r="3329" spans="1:1" x14ac:dyDescent="0.35">
      <c r="A3329" s="18">
        <v>42171.763414351852</v>
      </c>
    </row>
    <row r="3330" spans="1:1" x14ac:dyDescent="0.35">
      <c r="A3330" s="18">
        <v>42171.824884259258</v>
      </c>
    </row>
    <row r="3331" spans="1:1" x14ac:dyDescent="0.35">
      <c r="A3331" s="18">
        <v>42172.757638888892</v>
      </c>
    </row>
    <row r="3332" spans="1:1" x14ac:dyDescent="0.35">
      <c r="A3332" s="18">
        <v>42173.466863425929</v>
      </c>
    </row>
    <row r="3333" spans="1:1" x14ac:dyDescent="0.35">
      <c r="A3333" s="18">
        <v>42173.746342592596</v>
      </c>
    </row>
    <row r="3334" spans="1:1" x14ac:dyDescent="0.35">
      <c r="A3334" s="18">
        <v>42173.803217592591</v>
      </c>
    </row>
    <row r="3335" spans="1:1" x14ac:dyDescent="0.35">
      <c r="A3335" s="18">
        <v>42173.970127314817</v>
      </c>
    </row>
    <row r="3336" spans="1:1" x14ac:dyDescent="0.35">
      <c r="A3336" s="18">
        <v>42175.816365740742</v>
      </c>
    </row>
    <row r="3337" spans="1:1" x14ac:dyDescent="0.35">
      <c r="A3337" s="18">
        <v>42176.419039351851</v>
      </c>
    </row>
    <row r="3338" spans="1:1" x14ac:dyDescent="0.35">
      <c r="A3338" s="18">
        <v>42177.007071759261</v>
      </c>
    </row>
    <row r="3339" spans="1:1" x14ac:dyDescent="0.35">
      <c r="A3339" s="18">
        <v>42177.761782407404</v>
      </c>
    </row>
    <row r="3340" spans="1:1" x14ac:dyDescent="0.35">
      <c r="A3340" s="18">
        <v>42177.791909722226</v>
      </c>
    </row>
    <row r="3341" spans="1:1" x14ac:dyDescent="0.35">
      <c r="A3341" s="18">
        <v>42178.282372685186</v>
      </c>
    </row>
    <row r="3342" spans="1:1" x14ac:dyDescent="0.35">
      <c r="A3342" s="18">
        <v>42179.160752314812</v>
      </c>
    </row>
    <row r="3343" spans="1:1" x14ac:dyDescent="0.35">
      <c r="A3343" s="18">
        <v>42179.344988425924</v>
      </c>
    </row>
    <row r="3344" spans="1:1" x14ac:dyDescent="0.35">
      <c r="A3344" s="18">
        <v>42179.854629629626</v>
      </c>
    </row>
    <row r="3345" spans="1:1" x14ac:dyDescent="0.35">
      <c r="A3345" s="18">
        <v>42179.898472222223</v>
      </c>
    </row>
    <row r="3346" spans="1:1" x14ac:dyDescent="0.35">
      <c r="A3346" s="18">
        <v>42182.108252314814</v>
      </c>
    </row>
    <row r="3347" spans="1:1" x14ac:dyDescent="0.35">
      <c r="A3347" s="18">
        <v>42183.231006944443</v>
      </c>
    </row>
    <row r="3348" spans="1:1" x14ac:dyDescent="0.35">
      <c r="A3348" s="18">
        <v>42184.209537037037</v>
      </c>
    </row>
    <row r="3349" spans="1:1" x14ac:dyDescent="0.35">
      <c r="A3349" s="18">
        <v>42184.572881944441</v>
      </c>
    </row>
    <row r="3350" spans="1:1" x14ac:dyDescent="0.35">
      <c r="A3350" s="18">
        <v>42184.626250000001</v>
      </c>
    </row>
    <row r="3351" spans="1:1" x14ac:dyDescent="0.35">
      <c r="A3351" s="18">
        <v>42184.646863425929</v>
      </c>
    </row>
    <row r="3352" spans="1:1" x14ac:dyDescent="0.35">
      <c r="A3352" s="18">
        <v>42184.81653935185</v>
      </c>
    </row>
    <row r="3353" spans="1:1" x14ac:dyDescent="0.35">
      <c r="A3353" s="18">
        <v>42184.874675925923</v>
      </c>
    </row>
    <row r="3354" spans="1:1" x14ac:dyDescent="0.35">
      <c r="A3354" s="18">
        <v>42185.267245370371</v>
      </c>
    </row>
    <row r="3355" spans="1:1" x14ac:dyDescent="0.35">
      <c r="A3355" s="18">
        <v>42185.521087962959</v>
      </c>
    </row>
    <row r="3356" spans="1:1" x14ac:dyDescent="0.35">
      <c r="A3356" s="18">
        <v>42185.556157407409</v>
      </c>
    </row>
    <row r="3357" spans="1:1" x14ac:dyDescent="0.35">
      <c r="A3357" s="18">
        <v>42186.855879629627</v>
      </c>
    </row>
    <row r="3358" spans="1:1" x14ac:dyDescent="0.35">
      <c r="A3358" s="18">
        <v>42187.125625000001</v>
      </c>
    </row>
    <row r="3359" spans="1:1" x14ac:dyDescent="0.35">
      <c r="A3359" s="18">
        <v>42188.467499999999</v>
      </c>
    </row>
    <row r="3360" spans="1:1" x14ac:dyDescent="0.35">
      <c r="A3360" s="18">
        <v>42191.363506944443</v>
      </c>
    </row>
    <row r="3361" spans="1:1" x14ac:dyDescent="0.35">
      <c r="A3361" s="18">
        <v>42192.591944444444</v>
      </c>
    </row>
    <row r="3362" spans="1:1" x14ac:dyDescent="0.35">
      <c r="A3362" s="18">
        <v>42192.64707175926</v>
      </c>
    </row>
    <row r="3363" spans="1:1" x14ac:dyDescent="0.35">
      <c r="A3363" s="18">
        <v>42192.933958333335</v>
      </c>
    </row>
    <row r="3364" spans="1:1" x14ac:dyDescent="0.35">
      <c r="A3364" s="18">
        <v>42193.650671296295</v>
      </c>
    </row>
    <row r="3365" spans="1:1" x14ac:dyDescent="0.35">
      <c r="A3365" s="18">
        <v>42193.723912037036</v>
      </c>
    </row>
    <row r="3366" spans="1:1" x14ac:dyDescent="0.35">
      <c r="A3366" s="18">
        <v>42193.771481481483</v>
      </c>
    </row>
    <row r="3367" spans="1:1" x14ac:dyDescent="0.35">
      <c r="A3367" s="18">
        <v>42193.813530092593</v>
      </c>
    </row>
    <row r="3368" spans="1:1" x14ac:dyDescent="0.35">
      <c r="A3368" s="18">
        <v>42194.09615740741</v>
      </c>
    </row>
    <row r="3369" spans="1:1" x14ac:dyDescent="0.35">
      <c r="A3369" s="18">
        <v>42194.75167824074</v>
      </c>
    </row>
    <row r="3370" spans="1:1" x14ac:dyDescent="0.35">
      <c r="A3370" s="18">
        <v>42195.749745370369</v>
      </c>
    </row>
    <row r="3371" spans="1:1" x14ac:dyDescent="0.35">
      <c r="A3371" s="18">
        <v>42196.028703703705</v>
      </c>
    </row>
    <row r="3372" spans="1:1" x14ac:dyDescent="0.35">
      <c r="A3372" s="18">
        <v>42196.928668981483</v>
      </c>
    </row>
    <row r="3373" spans="1:1" x14ac:dyDescent="0.35">
      <c r="A3373" s="18">
        <v>42197.771990740737</v>
      </c>
    </row>
    <row r="3374" spans="1:1" x14ac:dyDescent="0.35">
      <c r="A3374" s="18">
        <v>42198.676655092589</v>
      </c>
    </row>
    <row r="3375" spans="1:1" x14ac:dyDescent="0.35">
      <c r="A3375" s="18">
        <v>42198.750254629631</v>
      </c>
    </row>
    <row r="3376" spans="1:1" x14ac:dyDescent="0.35">
      <c r="A3376" s="18">
        <v>42199.32707175926</v>
      </c>
    </row>
    <row r="3377" spans="1:1" x14ac:dyDescent="0.35">
      <c r="A3377" s="18">
        <v>42199.365844907406</v>
      </c>
    </row>
    <row r="3378" spans="1:1" x14ac:dyDescent="0.35">
      <c r="A3378" s="18">
        <v>42199.57</v>
      </c>
    </row>
    <row r="3379" spans="1:1" x14ac:dyDescent="0.35">
      <c r="A3379" s="18">
        <v>42199.618518518517</v>
      </c>
    </row>
    <row r="3380" spans="1:1" x14ac:dyDescent="0.35">
      <c r="A3380" s="18">
        <v>42199.651319444441</v>
      </c>
    </row>
    <row r="3381" spans="1:1" x14ac:dyDescent="0.35">
      <c r="A3381" s="18">
        <v>42200.578310185185</v>
      </c>
    </row>
    <row r="3382" spans="1:1" x14ac:dyDescent="0.35">
      <c r="A3382" s="18">
        <v>42200.625833333332</v>
      </c>
    </row>
    <row r="3383" spans="1:1" x14ac:dyDescent="0.35">
      <c r="A3383" s="18">
        <v>42200.666261574072</v>
      </c>
    </row>
    <row r="3384" spans="1:1" x14ac:dyDescent="0.35">
      <c r="A3384" s="18">
        <v>42200.67659722222</v>
      </c>
    </row>
    <row r="3385" spans="1:1" x14ac:dyDescent="0.35">
      <c r="A3385" s="18">
        <v>42200.758240740739</v>
      </c>
    </row>
    <row r="3386" spans="1:1" x14ac:dyDescent="0.35">
      <c r="A3386" s="18">
        <v>42201.675011574072</v>
      </c>
    </row>
    <row r="3387" spans="1:1" x14ac:dyDescent="0.35">
      <c r="A3387" s="18">
        <v>42202.278194444443</v>
      </c>
    </row>
    <row r="3388" spans="1:1" x14ac:dyDescent="0.35">
      <c r="A3388" s="18">
        <v>42203.432129629633</v>
      </c>
    </row>
    <row r="3389" spans="1:1" x14ac:dyDescent="0.35">
      <c r="A3389" s="18">
        <v>42203.680300925924</v>
      </c>
    </row>
    <row r="3390" spans="1:1" x14ac:dyDescent="0.35">
      <c r="A3390" s="18">
        <v>42205.710879629631</v>
      </c>
    </row>
    <row r="3391" spans="1:1" x14ac:dyDescent="0.35">
      <c r="A3391" s="18">
        <v>42205.718888888892</v>
      </c>
    </row>
    <row r="3392" spans="1:1" x14ac:dyDescent="0.35">
      <c r="A3392" s="18">
        <v>42206.835370370369</v>
      </c>
    </row>
    <row r="3393" spans="1:1" x14ac:dyDescent="0.35">
      <c r="A3393" s="18">
        <v>42207.259918981479</v>
      </c>
    </row>
    <row r="3394" spans="1:1" x14ac:dyDescent="0.35">
      <c r="A3394" s="18">
        <v>42207.58699074074</v>
      </c>
    </row>
    <row r="3395" spans="1:1" x14ac:dyDescent="0.35">
      <c r="A3395" s="18">
        <v>42207.746678240743</v>
      </c>
    </row>
    <row r="3396" spans="1:1" x14ac:dyDescent="0.35">
      <c r="A3396" s="18">
        <v>42208.680023148147</v>
      </c>
    </row>
    <row r="3397" spans="1:1" x14ac:dyDescent="0.35">
      <c r="A3397" s="18">
        <v>42208.84646990741</v>
      </c>
    </row>
    <row r="3398" spans="1:1" x14ac:dyDescent="0.35">
      <c r="A3398" s="18">
        <v>42209.567824074074</v>
      </c>
    </row>
    <row r="3399" spans="1:1" x14ac:dyDescent="0.35">
      <c r="A3399" s="18">
        <v>42209.593692129631</v>
      </c>
    </row>
    <row r="3400" spans="1:1" x14ac:dyDescent="0.35">
      <c r="A3400" s="18">
        <v>42211.628611111111</v>
      </c>
    </row>
    <row r="3401" spans="1:1" x14ac:dyDescent="0.35">
      <c r="A3401" s="18">
        <v>42211.951284722221</v>
      </c>
    </row>
    <row r="3402" spans="1:1" x14ac:dyDescent="0.35">
      <c r="A3402" s="18">
        <v>42211.99454861111</v>
      </c>
    </row>
    <row r="3403" spans="1:1" x14ac:dyDescent="0.35">
      <c r="A3403" s="18">
        <v>42213.505474537036</v>
      </c>
    </row>
    <row r="3404" spans="1:1" x14ac:dyDescent="0.35">
      <c r="A3404" s="18">
        <v>42213.802199074074</v>
      </c>
    </row>
    <row r="3405" spans="1:1" x14ac:dyDescent="0.35">
      <c r="A3405" s="18">
        <v>42214.695671296293</v>
      </c>
    </row>
    <row r="3406" spans="1:1" x14ac:dyDescent="0.35">
      <c r="A3406" s="18">
        <v>42217.83452546296</v>
      </c>
    </row>
    <row r="3407" spans="1:1" x14ac:dyDescent="0.35">
      <c r="A3407" s="18">
        <v>42218.169293981482</v>
      </c>
    </row>
    <row r="3408" spans="1:1" x14ac:dyDescent="0.35">
      <c r="A3408" s="18">
        <v>42219.019733796296</v>
      </c>
    </row>
    <row r="3409" spans="1:1" x14ac:dyDescent="0.35">
      <c r="A3409" s="18">
        <v>42219.180393518516</v>
      </c>
    </row>
    <row r="3410" spans="1:1" x14ac:dyDescent="0.35">
      <c r="A3410" s="18">
        <v>42219.665173611109</v>
      </c>
    </row>
    <row r="3411" spans="1:1" x14ac:dyDescent="0.35">
      <c r="A3411" s="18">
        <v>42219.915856481479</v>
      </c>
    </row>
    <row r="3412" spans="1:1" x14ac:dyDescent="0.35">
      <c r="A3412" s="18">
        <v>42219.950729166667</v>
      </c>
    </row>
    <row r="3413" spans="1:1" x14ac:dyDescent="0.35">
      <c r="A3413" s="18">
        <v>42220.794872685183</v>
      </c>
    </row>
    <row r="3414" spans="1:1" x14ac:dyDescent="0.35">
      <c r="A3414" s="18">
        <v>42221.674328703702</v>
      </c>
    </row>
    <row r="3415" spans="1:1" x14ac:dyDescent="0.35">
      <c r="A3415" s="18">
        <v>42221.79178240741</v>
      </c>
    </row>
    <row r="3416" spans="1:1" x14ac:dyDescent="0.35">
      <c r="A3416" s="18">
        <v>42222.622766203705</v>
      </c>
    </row>
    <row r="3417" spans="1:1" x14ac:dyDescent="0.35">
      <c r="A3417" s="18">
        <v>42222.730034722219</v>
      </c>
    </row>
    <row r="3418" spans="1:1" x14ac:dyDescent="0.35">
      <c r="A3418" s="18">
        <v>42223.394363425927</v>
      </c>
    </row>
    <row r="3419" spans="1:1" x14ac:dyDescent="0.35">
      <c r="A3419" s="18">
        <v>42225.513888888891</v>
      </c>
    </row>
    <row r="3420" spans="1:1" x14ac:dyDescent="0.35">
      <c r="A3420" s="18">
        <v>42225.559675925928</v>
      </c>
    </row>
    <row r="3421" spans="1:1" x14ac:dyDescent="0.35">
      <c r="A3421" s="18">
        <v>42227.824212962965</v>
      </c>
    </row>
    <row r="3422" spans="1:1" x14ac:dyDescent="0.35">
      <c r="A3422" s="18">
        <v>42227.936157407406</v>
      </c>
    </row>
    <row r="3423" spans="1:1" x14ac:dyDescent="0.35">
      <c r="A3423" s="18">
        <v>42228.044664351852</v>
      </c>
    </row>
    <row r="3424" spans="1:1" x14ac:dyDescent="0.35">
      <c r="A3424" s="18">
        <v>42228.634328703702</v>
      </c>
    </row>
    <row r="3425" spans="1:1" x14ac:dyDescent="0.35">
      <c r="A3425" s="18">
        <v>42229.820173611108</v>
      </c>
    </row>
    <row r="3426" spans="1:1" x14ac:dyDescent="0.35">
      <c r="A3426" s="18">
        <v>42230.235833333332</v>
      </c>
    </row>
    <row r="3427" spans="1:1" x14ac:dyDescent="0.35">
      <c r="A3427" s="18">
        <v>42230.472222222219</v>
      </c>
    </row>
    <row r="3428" spans="1:1" x14ac:dyDescent="0.35">
      <c r="A3428" s="18">
        <v>42230.662731481483</v>
      </c>
    </row>
    <row r="3429" spans="1:1" x14ac:dyDescent="0.35">
      <c r="A3429" s="18">
        <v>42232.702546296299</v>
      </c>
    </row>
    <row r="3430" spans="1:1" x14ac:dyDescent="0.35">
      <c r="A3430" s="18">
        <v>42233.738564814812</v>
      </c>
    </row>
    <row r="3431" spans="1:1" x14ac:dyDescent="0.35">
      <c r="A3431" s="18">
        <v>42233.747349537036</v>
      </c>
    </row>
    <row r="3432" spans="1:1" x14ac:dyDescent="0.35">
      <c r="A3432" s="18">
        <v>42233.763831018521</v>
      </c>
    </row>
    <row r="3433" spans="1:1" x14ac:dyDescent="0.35">
      <c r="A3433" s="18">
        <v>42234.597685185188</v>
      </c>
    </row>
    <row r="3434" spans="1:1" x14ac:dyDescent="0.35">
      <c r="A3434" s="18">
        <v>42234.624895833331</v>
      </c>
    </row>
    <row r="3435" spans="1:1" x14ac:dyDescent="0.35">
      <c r="A3435" s="18">
        <v>42234.789884259262</v>
      </c>
    </row>
    <row r="3436" spans="1:1" x14ac:dyDescent="0.35">
      <c r="A3436" s="18">
        <v>42235.764340277776</v>
      </c>
    </row>
    <row r="3437" spans="1:1" x14ac:dyDescent="0.35">
      <c r="A3437" s="18">
        <v>42236.623252314814</v>
      </c>
    </row>
    <row r="3438" spans="1:1" x14ac:dyDescent="0.35">
      <c r="A3438" s="18">
        <v>42238.132824074077</v>
      </c>
    </row>
    <row r="3439" spans="1:1" x14ac:dyDescent="0.35">
      <c r="A3439" s="18">
        <v>42239.957962962966</v>
      </c>
    </row>
    <row r="3440" spans="1:1" x14ac:dyDescent="0.35">
      <c r="A3440" s="18">
        <v>42240.852534722224</v>
      </c>
    </row>
    <row r="3441" spans="1:1" x14ac:dyDescent="0.35">
      <c r="A3441" s="18">
        <v>42241.85974537037</v>
      </c>
    </row>
    <row r="3442" spans="1:1" x14ac:dyDescent="0.35">
      <c r="A3442" s="18">
        <v>42243.190057870372</v>
      </c>
    </row>
    <row r="3443" spans="1:1" x14ac:dyDescent="0.35">
      <c r="A3443" s="18">
        <v>42243.6252662037</v>
      </c>
    </row>
    <row r="3444" spans="1:1" x14ac:dyDescent="0.35">
      <c r="A3444" s="18">
        <v>42247.616400462961</v>
      </c>
    </row>
    <row r="3445" spans="1:1" x14ac:dyDescent="0.35">
      <c r="A3445" s="18">
        <v>42248.640162037038</v>
      </c>
    </row>
    <row r="3446" spans="1:1" x14ac:dyDescent="0.35">
      <c r="A3446" s="18">
        <v>42248.697754629633</v>
      </c>
    </row>
    <row r="3447" spans="1:1" x14ac:dyDescent="0.35">
      <c r="A3447" s="18">
        <v>42248.90042824074</v>
      </c>
    </row>
    <row r="3448" spans="1:1" x14ac:dyDescent="0.35">
      <c r="A3448" s="18">
        <v>42250.598217592589</v>
      </c>
    </row>
    <row r="3449" spans="1:1" x14ac:dyDescent="0.35">
      <c r="A3449" s="18">
        <v>42251.16715277778</v>
      </c>
    </row>
    <row r="3450" spans="1:1" x14ac:dyDescent="0.35">
      <c r="A3450" s="18">
        <v>42252.474351851852</v>
      </c>
    </row>
    <row r="3451" spans="1:1" x14ac:dyDescent="0.35">
      <c r="A3451" s="18">
        <v>42252.788900462961</v>
      </c>
    </row>
    <row r="3452" spans="1:1" x14ac:dyDescent="0.35">
      <c r="A3452" s="18">
        <v>42253.688043981485</v>
      </c>
    </row>
    <row r="3453" spans="1:1" x14ac:dyDescent="0.35">
      <c r="A3453" s="18">
        <v>42253.928530092591</v>
      </c>
    </row>
    <row r="3454" spans="1:1" x14ac:dyDescent="0.35">
      <c r="A3454" s="18">
        <v>42254.264687499999</v>
      </c>
    </row>
    <row r="3455" spans="1:1" x14ac:dyDescent="0.35">
      <c r="A3455" s="18">
        <v>42255.333252314813</v>
      </c>
    </row>
    <row r="3456" spans="1:1" x14ac:dyDescent="0.35">
      <c r="A3456" s="18">
        <v>42256.391875000001</v>
      </c>
    </row>
    <row r="3457" spans="1:1" x14ac:dyDescent="0.35">
      <c r="A3457" s="18">
        <v>42256.76421296296</v>
      </c>
    </row>
    <row r="3458" spans="1:1" x14ac:dyDescent="0.35">
      <c r="A3458" s="18">
        <v>42261.500243055554</v>
      </c>
    </row>
    <row r="3459" spans="1:1" x14ac:dyDescent="0.35">
      <c r="A3459" s="18">
        <v>42261.917395833334</v>
      </c>
    </row>
    <row r="3460" spans="1:1" x14ac:dyDescent="0.35">
      <c r="A3460" s="18">
        <v>42262.096782407411</v>
      </c>
    </row>
    <row r="3461" spans="1:1" x14ac:dyDescent="0.35">
      <c r="A3461" s="18">
        <v>42262.416643518518</v>
      </c>
    </row>
    <row r="3462" spans="1:1" x14ac:dyDescent="0.35">
      <c r="A3462" s="18">
        <v>42263.680289351854</v>
      </c>
    </row>
    <row r="3463" spans="1:1" x14ac:dyDescent="0.35">
      <c r="A3463" s="18">
        <v>42263.952662037038</v>
      </c>
    </row>
    <row r="3464" spans="1:1" x14ac:dyDescent="0.35">
      <c r="A3464" s="18">
        <v>42264.29178240741</v>
      </c>
    </row>
    <row r="3465" spans="1:1" x14ac:dyDescent="0.35">
      <c r="A3465" s="18">
        <v>42265.022824074076</v>
      </c>
    </row>
    <row r="3466" spans="1:1" x14ac:dyDescent="0.35">
      <c r="A3466" s="18">
        <v>42267.746782407405</v>
      </c>
    </row>
    <row r="3467" spans="1:1" x14ac:dyDescent="0.35">
      <c r="A3467" s="18">
        <v>42268.00922453704</v>
      </c>
    </row>
    <row r="3468" spans="1:1" x14ac:dyDescent="0.35">
      <c r="A3468" s="18">
        <v>42268.127696759257</v>
      </c>
    </row>
    <row r="3469" spans="1:1" x14ac:dyDescent="0.35">
      <c r="A3469" s="18">
        <v>42269.967835648145</v>
      </c>
    </row>
    <row r="3470" spans="1:1" x14ac:dyDescent="0.35">
      <c r="A3470" s="18">
        <v>42270.582141203704</v>
      </c>
    </row>
    <row r="3471" spans="1:1" x14ac:dyDescent="0.35">
      <c r="A3471" s="18">
        <v>42270.726921296293</v>
      </c>
    </row>
    <row r="3472" spans="1:1" x14ac:dyDescent="0.35">
      <c r="A3472" s="18">
        <v>42270.810995370368</v>
      </c>
    </row>
    <row r="3473" spans="1:1" x14ac:dyDescent="0.35">
      <c r="A3473" s="18">
        <v>42271.176446759258</v>
      </c>
    </row>
    <row r="3474" spans="1:1" x14ac:dyDescent="0.35">
      <c r="A3474" s="18">
        <v>42271.251979166664</v>
      </c>
    </row>
    <row r="3475" spans="1:1" x14ac:dyDescent="0.35">
      <c r="A3475" s="18">
        <v>42272.530509259261</v>
      </c>
    </row>
    <row r="3476" spans="1:1" x14ac:dyDescent="0.35">
      <c r="A3476" s="18">
        <v>42273.884305555555</v>
      </c>
    </row>
    <row r="3477" spans="1:1" x14ac:dyDescent="0.35">
      <c r="A3477" s="18">
        <v>42275.58871527778</v>
      </c>
    </row>
    <row r="3478" spans="1:1" x14ac:dyDescent="0.35">
      <c r="A3478" s="18">
        <v>42275.731666666667</v>
      </c>
    </row>
    <row r="3479" spans="1:1" x14ac:dyDescent="0.35">
      <c r="A3479" s="18">
        <v>42275.76730324074</v>
      </c>
    </row>
    <row r="3480" spans="1:1" x14ac:dyDescent="0.35">
      <c r="A3480" s="18">
        <v>42277.583472222221</v>
      </c>
    </row>
    <row r="3481" spans="1:1" x14ac:dyDescent="0.35">
      <c r="A3481" s="18">
        <v>42278.089039351849</v>
      </c>
    </row>
    <row r="3482" spans="1:1" x14ac:dyDescent="0.35">
      <c r="A3482" s="18">
        <v>42278.453668981485</v>
      </c>
    </row>
    <row r="3483" spans="1:1" x14ac:dyDescent="0.35">
      <c r="A3483" s="18">
        <v>42278.662037037036</v>
      </c>
    </row>
    <row r="3484" spans="1:1" x14ac:dyDescent="0.35">
      <c r="A3484" s="18">
        <v>42278.946620370371</v>
      </c>
    </row>
    <row r="3485" spans="1:1" x14ac:dyDescent="0.35">
      <c r="A3485" s="18">
        <v>42279.669768518521</v>
      </c>
    </row>
    <row r="3486" spans="1:1" x14ac:dyDescent="0.35">
      <c r="A3486" s="18">
        <v>42279.792372685188</v>
      </c>
    </row>
    <row r="3487" spans="1:1" x14ac:dyDescent="0.35">
      <c r="A3487" s="18">
        <v>42282.768414351849</v>
      </c>
    </row>
    <row r="3488" spans="1:1" x14ac:dyDescent="0.35">
      <c r="A3488" s="18">
        <v>42282.770231481481</v>
      </c>
    </row>
    <row r="3489" spans="1:1" x14ac:dyDescent="0.35">
      <c r="A3489" s="18">
        <v>42283.864351851851</v>
      </c>
    </row>
    <row r="3490" spans="1:1" x14ac:dyDescent="0.35">
      <c r="A3490" s="18">
        <v>42284.500104166669</v>
      </c>
    </row>
    <row r="3491" spans="1:1" x14ac:dyDescent="0.35">
      <c r="A3491" s="18">
        <v>42284.516064814816</v>
      </c>
    </row>
    <row r="3492" spans="1:1" x14ac:dyDescent="0.35">
      <c r="A3492" s="18">
        <v>42284.696944444448</v>
      </c>
    </row>
    <row r="3493" spans="1:1" x14ac:dyDescent="0.35">
      <c r="A3493" s="18">
        <v>42286.660891203705</v>
      </c>
    </row>
    <row r="3494" spans="1:1" x14ac:dyDescent="0.35">
      <c r="A3494" s="18">
        <v>42289.761192129627</v>
      </c>
    </row>
    <row r="3495" spans="1:1" x14ac:dyDescent="0.35">
      <c r="A3495" s="18">
        <v>42289.957175925927</v>
      </c>
    </row>
    <row r="3496" spans="1:1" x14ac:dyDescent="0.35">
      <c r="A3496" s="18">
        <v>42290.059594907405</v>
      </c>
    </row>
    <row r="3497" spans="1:1" x14ac:dyDescent="0.35">
      <c r="A3497" s="18">
        <v>42290.460023148145</v>
      </c>
    </row>
    <row r="3498" spans="1:1" x14ac:dyDescent="0.35">
      <c r="A3498" s="18">
        <v>42290.61855324074</v>
      </c>
    </row>
    <row r="3499" spans="1:1" x14ac:dyDescent="0.35">
      <c r="A3499" s="18">
        <v>42291.466747685183</v>
      </c>
    </row>
    <row r="3500" spans="1:1" x14ac:dyDescent="0.35">
      <c r="A3500" s="18">
        <v>42291.556076388886</v>
      </c>
    </row>
    <row r="3501" spans="1:1" x14ac:dyDescent="0.35">
      <c r="A3501" s="18">
        <v>42291.581377314818</v>
      </c>
    </row>
    <row r="3502" spans="1:1" x14ac:dyDescent="0.35">
      <c r="A3502" s="18">
        <v>42291.596273148149</v>
      </c>
    </row>
    <row r="3503" spans="1:1" x14ac:dyDescent="0.35">
      <c r="A3503" s="18">
        <v>42292.002893518518</v>
      </c>
    </row>
    <row r="3504" spans="1:1" x14ac:dyDescent="0.35">
      <c r="A3504" s="18">
        <v>42292.087592592594</v>
      </c>
    </row>
    <row r="3505" spans="1:1" x14ac:dyDescent="0.35">
      <c r="A3505" s="18">
        <v>42292.250787037039</v>
      </c>
    </row>
    <row r="3506" spans="1:1" x14ac:dyDescent="0.35">
      <c r="A3506" s="18">
        <v>42292.435532407406</v>
      </c>
    </row>
    <row r="3507" spans="1:1" x14ac:dyDescent="0.35">
      <c r="A3507" s="18">
        <v>42292.495474537034</v>
      </c>
    </row>
    <row r="3508" spans="1:1" x14ac:dyDescent="0.35">
      <c r="A3508" s="18">
        <v>42292.513888888891</v>
      </c>
    </row>
    <row r="3509" spans="1:1" x14ac:dyDescent="0.35">
      <c r="A3509" s="18">
        <v>42292.539548611108</v>
      </c>
    </row>
    <row r="3510" spans="1:1" x14ac:dyDescent="0.35">
      <c r="A3510" s="18">
        <v>42292.701053240744</v>
      </c>
    </row>
    <row r="3511" spans="1:1" x14ac:dyDescent="0.35">
      <c r="A3511" s="18">
        <v>42294.4296412037</v>
      </c>
    </row>
    <row r="3512" spans="1:1" x14ac:dyDescent="0.35">
      <c r="A3512" s="18">
        <v>42294.808125000003</v>
      </c>
    </row>
    <row r="3513" spans="1:1" x14ac:dyDescent="0.35">
      <c r="A3513" s="18">
        <v>42296.583379629628</v>
      </c>
    </row>
    <row r="3514" spans="1:1" x14ac:dyDescent="0.35">
      <c r="A3514" s="18">
        <v>42296.631331018521</v>
      </c>
    </row>
    <row r="3515" spans="1:1" x14ac:dyDescent="0.35">
      <c r="A3515" s="18">
        <v>42297.748067129629</v>
      </c>
    </row>
    <row r="3516" spans="1:1" x14ac:dyDescent="0.35">
      <c r="A3516" s="18">
        <v>42297.748738425929</v>
      </c>
    </row>
    <row r="3517" spans="1:1" x14ac:dyDescent="0.35">
      <c r="A3517" s="18">
        <v>42297.791886574072</v>
      </c>
    </row>
    <row r="3518" spans="1:1" x14ac:dyDescent="0.35">
      <c r="A3518" s="18">
        <v>42298.34783564815</v>
      </c>
    </row>
    <row r="3519" spans="1:1" x14ac:dyDescent="0.35">
      <c r="A3519" s="18">
        <v>42299.776770833334</v>
      </c>
    </row>
    <row r="3520" spans="1:1" x14ac:dyDescent="0.35">
      <c r="A3520" s="18">
        <v>42302.701516203706</v>
      </c>
    </row>
    <row r="3521" spans="1:1" x14ac:dyDescent="0.35">
      <c r="A3521" s="18">
        <v>42303.617488425924</v>
      </c>
    </row>
    <row r="3522" spans="1:1" x14ac:dyDescent="0.35">
      <c r="A3522" s="18">
        <v>42303.672662037039</v>
      </c>
    </row>
    <row r="3523" spans="1:1" x14ac:dyDescent="0.35">
      <c r="A3523" s="18">
        <v>42304.829409722224</v>
      </c>
    </row>
    <row r="3524" spans="1:1" x14ac:dyDescent="0.35">
      <c r="A3524" s="18">
        <v>42307.908379629633</v>
      </c>
    </row>
    <row r="3525" spans="1:1" x14ac:dyDescent="0.35">
      <c r="A3525" s="18">
        <v>42309.191307870373</v>
      </c>
    </row>
    <row r="3526" spans="1:1" x14ac:dyDescent="0.35">
      <c r="A3526" s="18">
        <v>42309.756620370368</v>
      </c>
    </row>
    <row r="3527" spans="1:1" x14ac:dyDescent="0.35">
      <c r="A3527" s="18">
        <v>42311.216898148145</v>
      </c>
    </row>
    <row r="3528" spans="1:1" x14ac:dyDescent="0.35">
      <c r="A3528" s="18">
        <v>42311.625081018516</v>
      </c>
    </row>
    <row r="3529" spans="1:1" x14ac:dyDescent="0.35">
      <c r="A3529" s="18">
        <v>42311.71197916667</v>
      </c>
    </row>
    <row r="3530" spans="1:1" x14ac:dyDescent="0.35">
      <c r="A3530" s="18">
        <v>42311.750324074077</v>
      </c>
    </row>
    <row r="3531" spans="1:1" x14ac:dyDescent="0.35">
      <c r="A3531" s="18">
        <v>42312.792662037034</v>
      </c>
    </row>
    <row r="3532" spans="1:1" x14ac:dyDescent="0.35">
      <c r="A3532" s="18">
        <v>42312.874594907407</v>
      </c>
    </row>
    <row r="3533" spans="1:1" x14ac:dyDescent="0.35">
      <c r="A3533" s="18">
        <v>42313.02542824074</v>
      </c>
    </row>
    <row r="3534" spans="1:1" x14ac:dyDescent="0.35">
      <c r="A3534" s="18">
        <v>42313.703900462962</v>
      </c>
    </row>
    <row r="3535" spans="1:1" x14ac:dyDescent="0.35">
      <c r="A3535" s="18">
        <v>42315.699490740742</v>
      </c>
    </row>
    <row r="3536" spans="1:1" x14ac:dyDescent="0.35">
      <c r="A3536" s="18">
        <v>42317.33258101852</v>
      </c>
    </row>
    <row r="3537" spans="1:1" x14ac:dyDescent="0.35">
      <c r="A3537" s="18">
        <v>42318.025011574071</v>
      </c>
    </row>
    <row r="3538" spans="1:1" x14ac:dyDescent="0.35">
      <c r="A3538" s="18">
        <v>42318.5937037037</v>
      </c>
    </row>
    <row r="3539" spans="1:1" x14ac:dyDescent="0.35">
      <c r="A3539" s="18">
        <v>42318.702094907407</v>
      </c>
    </row>
    <row r="3540" spans="1:1" x14ac:dyDescent="0.35">
      <c r="A3540" s="18">
        <v>42318.950173611112</v>
      </c>
    </row>
    <row r="3541" spans="1:1" x14ac:dyDescent="0.35">
      <c r="A3541" s="18">
        <v>42319.035833333335</v>
      </c>
    </row>
    <row r="3542" spans="1:1" x14ac:dyDescent="0.35">
      <c r="A3542" s="18">
        <v>42321.101759259262</v>
      </c>
    </row>
    <row r="3543" spans="1:1" x14ac:dyDescent="0.35">
      <c r="A3543" s="18">
        <v>42321.626296296294</v>
      </c>
    </row>
    <row r="3544" spans="1:1" x14ac:dyDescent="0.35">
      <c r="A3544" s="18">
        <v>42322.653749999998</v>
      </c>
    </row>
    <row r="3545" spans="1:1" x14ac:dyDescent="0.35">
      <c r="A3545" s="18">
        <v>42323.17460648148</v>
      </c>
    </row>
    <row r="3546" spans="1:1" x14ac:dyDescent="0.35">
      <c r="A3546" s="18">
        <v>42323.562222222223</v>
      </c>
    </row>
    <row r="3547" spans="1:1" x14ac:dyDescent="0.35">
      <c r="A3547" s="18">
        <v>42323.709305555552</v>
      </c>
    </row>
    <row r="3548" spans="1:1" x14ac:dyDescent="0.35">
      <c r="A3548" s="18">
        <v>42323.800138888888</v>
      </c>
    </row>
    <row r="3549" spans="1:1" x14ac:dyDescent="0.35">
      <c r="A3549" s="18">
        <v>42323.96497685185</v>
      </c>
    </row>
    <row r="3550" spans="1:1" x14ac:dyDescent="0.35">
      <c r="A3550" s="18">
        <v>42324.764004629629</v>
      </c>
    </row>
    <row r="3551" spans="1:1" x14ac:dyDescent="0.35">
      <c r="A3551" s="18">
        <v>42324.963935185187</v>
      </c>
    </row>
    <row r="3552" spans="1:1" x14ac:dyDescent="0.35">
      <c r="A3552" s="18">
        <v>42326.818738425929</v>
      </c>
    </row>
    <row r="3553" spans="1:1" x14ac:dyDescent="0.35">
      <c r="A3553" s="18">
        <v>42327.834247685183</v>
      </c>
    </row>
    <row r="3554" spans="1:1" x14ac:dyDescent="0.35">
      <c r="A3554" s="18">
        <v>42328.727141203701</v>
      </c>
    </row>
    <row r="3555" spans="1:1" x14ac:dyDescent="0.35">
      <c r="A3555" s="18">
        <v>42329.838159722225</v>
      </c>
    </row>
    <row r="3556" spans="1:1" x14ac:dyDescent="0.35">
      <c r="A3556" s="18">
        <v>42331.378923611112</v>
      </c>
    </row>
    <row r="3557" spans="1:1" x14ac:dyDescent="0.35">
      <c r="A3557" s="18">
        <v>42331.551307870373</v>
      </c>
    </row>
    <row r="3558" spans="1:1" x14ac:dyDescent="0.35">
      <c r="A3558" s="18">
        <v>42331.708032407405</v>
      </c>
    </row>
    <row r="3559" spans="1:1" x14ac:dyDescent="0.35">
      <c r="A3559" s="18">
        <v>42331.84574074074</v>
      </c>
    </row>
    <row r="3560" spans="1:1" x14ac:dyDescent="0.35">
      <c r="A3560" s="18">
        <v>42332.89980324074</v>
      </c>
    </row>
    <row r="3561" spans="1:1" x14ac:dyDescent="0.35">
      <c r="A3561" s="18">
        <v>42333.599930555552</v>
      </c>
    </row>
    <row r="3562" spans="1:1" x14ac:dyDescent="0.35">
      <c r="A3562" s="18">
        <v>42333.619050925925</v>
      </c>
    </row>
    <row r="3563" spans="1:1" x14ac:dyDescent="0.35">
      <c r="A3563" s="18">
        <v>42333.713206018518</v>
      </c>
    </row>
    <row r="3564" spans="1:1" x14ac:dyDescent="0.35">
      <c r="A3564" s="18">
        <v>42334.013124999998</v>
      </c>
    </row>
    <row r="3565" spans="1:1" x14ac:dyDescent="0.35">
      <c r="A3565" s="18">
        <v>42334.468935185185</v>
      </c>
    </row>
    <row r="3566" spans="1:1" x14ac:dyDescent="0.35">
      <c r="A3566" s="18">
        <v>42337.02039351852</v>
      </c>
    </row>
    <row r="3567" spans="1:1" x14ac:dyDescent="0.35">
      <c r="A3567" s="18">
        <v>42337.792511574073</v>
      </c>
    </row>
    <row r="3568" spans="1:1" x14ac:dyDescent="0.35">
      <c r="A3568" s="18">
        <v>42338.709108796298</v>
      </c>
    </row>
    <row r="3569" spans="1:1" x14ac:dyDescent="0.35">
      <c r="A3569" s="18">
        <v>42338.84375</v>
      </c>
    </row>
    <row r="3570" spans="1:1" x14ac:dyDescent="0.35">
      <c r="A3570" s="18">
        <v>42338.963912037034</v>
      </c>
    </row>
    <row r="3571" spans="1:1" x14ac:dyDescent="0.35">
      <c r="A3571" s="18">
        <v>42339.276006944441</v>
      </c>
    </row>
    <row r="3572" spans="1:1" x14ac:dyDescent="0.35">
      <c r="A3572" s="18">
        <v>42340.172060185185</v>
      </c>
    </row>
    <row r="3573" spans="1:1" x14ac:dyDescent="0.35">
      <c r="A3573" s="18">
        <v>42340.972118055557</v>
      </c>
    </row>
    <row r="3574" spans="1:1" x14ac:dyDescent="0.35">
      <c r="A3574" s="18">
        <v>42341.180636574078</v>
      </c>
    </row>
    <row r="3575" spans="1:1" x14ac:dyDescent="0.35">
      <c r="A3575" s="18">
        <v>42341.574305555558</v>
      </c>
    </row>
    <row r="3576" spans="1:1" x14ac:dyDescent="0.35">
      <c r="A3576" s="18">
        <v>42341.818379629629</v>
      </c>
    </row>
    <row r="3577" spans="1:1" x14ac:dyDescent="0.35">
      <c r="A3577" s="18">
        <v>42343.998043981483</v>
      </c>
    </row>
    <row r="3578" spans="1:1" x14ac:dyDescent="0.35">
      <c r="A3578" s="18">
        <v>42347.358483796299</v>
      </c>
    </row>
    <row r="3579" spans="1:1" x14ac:dyDescent="0.35">
      <c r="A3579" s="18">
        <v>42359.868611111109</v>
      </c>
    </row>
    <row r="3580" spans="1:1" x14ac:dyDescent="0.35">
      <c r="A3580" s="18">
        <v>42360.212025462963</v>
      </c>
    </row>
    <row r="3581" spans="1:1" x14ac:dyDescent="0.35">
      <c r="A3581" s="18">
        <v>42360.487210648149</v>
      </c>
    </row>
    <row r="3582" spans="1:1" x14ac:dyDescent="0.35">
      <c r="A3582" s="18">
        <v>42360.887835648151</v>
      </c>
    </row>
    <row r="3583" spans="1:1" x14ac:dyDescent="0.35">
      <c r="A3583" s="18">
        <v>42361.602476851855</v>
      </c>
    </row>
    <row r="3584" spans="1:1" x14ac:dyDescent="0.35">
      <c r="A3584" s="18">
        <v>42366.192974537036</v>
      </c>
    </row>
    <row r="3585" spans="1:1" x14ac:dyDescent="0.35">
      <c r="A3585" s="18">
        <v>42367.719814814816</v>
      </c>
    </row>
    <row r="3586" spans="1:1" x14ac:dyDescent="0.35">
      <c r="A3586" s="18">
        <v>42370.571851851855</v>
      </c>
    </row>
    <row r="3587" spans="1:1" x14ac:dyDescent="0.35">
      <c r="A3587" s="18">
        <v>42370.580590277779</v>
      </c>
    </row>
    <row r="3588" spans="1:1" x14ac:dyDescent="0.35">
      <c r="A3588" s="18">
        <v>42371.617164351854</v>
      </c>
    </row>
    <row r="3589" spans="1:1" x14ac:dyDescent="0.35">
      <c r="A3589" s="18">
        <v>42372.693055555559</v>
      </c>
    </row>
    <row r="3590" spans="1:1" x14ac:dyDescent="0.35">
      <c r="A3590" s="18">
        <v>42373.252280092594</v>
      </c>
    </row>
    <row r="3591" spans="1:1" x14ac:dyDescent="0.35">
      <c r="A3591" s="18">
        <v>42374.651504629626</v>
      </c>
    </row>
    <row r="3592" spans="1:1" x14ac:dyDescent="0.35">
      <c r="A3592" s="18">
        <v>42374.911226851851</v>
      </c>
    </row>
    <row r="3593" spans="1:1" x14ac:dyDescent="0.35">
      <c r="A3593" s="18">
        <v>42375.08394675926</v>
      </c>
    </row>
    <row r="3594" spans="1:1" x14ac:dyDescent="0.35">
      <c r="A3594" s="18">
        <v>42375.114988425928</v>
      </c>
    </row>
    <row r="3595" spans="1:1" x14ac:dyDescent="0.35">
      <c r="A3595" s="18">
        <v>42376.792060185187</v>
      </c>
    </row>
    <row r="3596" spans="1:1" x14ac:dyDescent="0.35">
      <c r="A3596" s="18">
        <v>42378.478344907409</v>
      </c>
    </row>
    <row r="3597" spans="1:1" x14ac:dyDescent="0.35">
      <c r="A3597" s="18">
        <v>42379.744189814817</v>
      </c>
    </row>
    <row r="3598" spans="1:1" x14ac:dyDescent="0.35">
      <c r="A3598" s="18">
        <v>42380.581180555557</v>
      </c>
    </row>
    <row r="3599" spans="1:1" x14ac:dyDescent="0.35">
      <c r="A3599" s="18">
        <v>42380.690289351849</v>
      </c>
    </row>
    <row r="3600" spans="1:1" x14ac:dyDescent="0.35">
      <c r="A3600" s="18">
        <v>42380.884872685187</v>
      </c>
    </row>
    <row r="3601" spans="1:1" x14ac:dyDescent="0.35">
      <c r="A3601" s="18">
        <v>42380.926111111112</v>
      </c>
    </row>
    <row r="3602" spans="1:1" x14ac:dyDescent="0.35">
      <c r="A3602" s="18">
        <v>42381.478981481479</v>
      </c>
    </row>
    <row r="3603" spans="1:1" x14ac:dyDescent="0.35">
      <c r="A3603" s="18">
        <v>42381.671840277777</v>
      </c>
    </row>
    <row r="3604" spans="1:1" x14ac:dyDescent="0.35">
      <c r="A3604" s="18">
        <v>42381.686840277776</v>
      </c>
    </row>
    <row r="3605" spans="1:1" x14ac:dyDescent="0.35">
      <c r="A3605" s="18">
        <v>42381.79886574074</v>
      </c>
    </row>
    <row r="3606" spans="1:1" x14ac:dyDescent="0.35">
      <c r="A3606" s="18">
        <v>42382.244409722225</v>
      </c>
    </row>
    <row r="3607" spans="1:1" x14ac:dyDescent="0.35">
      <c r="A3607" s="18">
        <v>42382.74009259259</v>
      </c>
    </row>
    <row r="3608" spans="1:1" x14ac:dyDescent="0.35">
      <c r="A3608" s="18">
        <v>42383.793124999997</v>
      </c>
    </row>
    <row r="3609" spans="1:1" x14ac:dyDescent="0.35">
      <c r="A3609" s="18">
        <v>42387.398472222223</v>
      </c>
    </row>
    <row r="3610" spans="1:1" x14ac:dyDescent="0.35">
      <c r="A3610" s="18">
        <v>42387.7268287037</v>
      </c>
    </row>
    <row r="3611" spans="1:1" x14ac:dyDescent="0.35">
      <c r="A3611" s="18">
        <v>42390.838738425926</v>
      </c>
    </row>
    <row r="3612" spans="1:1" x14ac:dyDescent="0.35">
      <c r="A3612" s="18">
        <v>42391.475289351853</v>
      </c>
    </row>
    <row r="3613" spans="1:1" x14ac:dyDescent="0.35">
      <c r="A3613" s="18">
        <v>42394.580740740741</v>
      </c>
    </row>
    <row r="3614" spans="1:1" x14ac:dyDescent="0.35">
      <c r="A3614" s="18">
        <v>42395.706435185188</v>
      </c>
    </row>
    <row r="3615" spans="1:1" x14ac:dyDescent="0.35">
      <c r="A3615" s="18">
        <v>42396.494583333333</v>
      </c>
    </row>
    <row r="3616" spans="1:1" x14ac:dyDescent="0.35">
      <c r="A3616" s="18">
        <v>42396.8440625</v>
      </c>
    </row>
    <row r="3617" spans="1:1" x14ac:dyDescent="0.35">
      <c r="A3617" s="18">
        <v>42398.849259259259</v>
      </c>
    </row>
    <row r="3618" spans="1:1" x14ac:dyDescent="0.35">
      <c r="A3618" s="18">
        <v>42400.70453703704</v>
      </c>
    </row>
    <row r="3619" spans="1:1" x14ac:dyDescent="0.35">
      <c r="A3619" s="18">
        <v>42401.154930555553</v>
      </c>
    </row>
    <row r="3620" spans="1:1" x14ac:dyDescent="0.35">
      <c r="A3620" s="18">
        <v>42401.610983796294</v>
      </c>
    </row>
    <row r="3621" spans="1:1" x14ac:dyDescent="0.35">
      <c r="A3621" s="18">
        <v>42401.806562500002</v>
      </c>
    </row>
    <row r="3622" spans="1:1" x14ac:dyDescent="0.35">
      <c r="A3622" s="18">
        <v>42401.945219907408</v>
      </c>
    </row>
    <row r="3623" spans="1:1" x14ac:dyDescent="0.35">
      <c r="A3623" s="18">
        <v>42402.889027777775</v>
      </c>
    </row>
    <row r="3624" spans="1:1" x14ac:dyDescent="0.35">
      <c r="A3624" s="18">
        <v>42403.035567129627</v>
      </c>
    </row>
    <row r="3625" spans="1:1" x14ac:dyDescent="0.35">
      <c r="A3625" s="18">
        <v>42403.998217592591</v>
      </c>
    </row>
    <row r="3626" spans="1:1" x14ac:dyDescent="0.35">
      <c r="A3626" s="18">
        <v>42405.090300925927</v>
      </c>
    </row>
    <row r="3627" spans="1:1" x14ac:dyDescent="0.35">
      <c r="A3627" s="18">
        <v>42405.67260416667</v>
      </c>
    </row>
    <row r="3628" spans="1:1" x14ac:dyDescent="0.35">
      <c r="A3628" s="18">
        <v>42405.702349537038</v>
      </c>
    </row>
    <row r="3629" spans="1:1" x14ac:dyDescent="0.35">
      <c r="A3629" s="18">
        <v>42407.637557870374</v>
      </c>
    </row>
    <row r="3630" spans="1:1" x14ac:dyDescent="0.35">
      <c r="A3630" s="18">
        <v>42409.776076388887</v>
      </c>
    </row>
    <row r="3631" spans="1:1" x14ac:dyDescent="0.35">
      <c r="A3631" s="18">
        <v>42410.017199074071</v>
      </c>
    </row>
    <row r="3632" spans="1:1" x14ac:dyDescent="0.35">
      <c r="A3632" s="18">
        <v>42410.982002314813</v>
      </c>
    </row>
    <row r="3633" spans="1:1" x14ac:dyDescent="0.35">
      <c r="A3633" s="18">
        <v>42411.942291666666</v>
      </c>
    </row>
    <row r="3634" spans="1:1" x14ac:dyDescent="0.35">
      <c r="A3634" s="18">
        <v>42414.44332175926</v>
      </c>
    </row>
    <row r="3635" spans="1:1" x14ac:dyDescent="0.35">
      <c r="A3635" s="18">
        <v>42415.253437500003</v>
      </c>
    </row>
    <row r="3636" spans="1:1" x14ac:dyDescent="0.35">
      <c r="A3636" s="18">
        <v>42415.803159722222</v>
      </c>
    </row>
    <row r="3637" spans="1:1" x14ac:dyDescent="0.35">
      <c r="A3637" s="18">
        <v>42416.407129629632</v>
      </c>
    </row>
    <row r="3638" spans="1:1" x14ac:dyDescent="0.35">
      <c r="A3638" s="18">
        <v>42416.691655092596</v>
      </c>
    </row>
    <row r="3639" spans="1:1" x14ac:dyDescent="0.35">
      <c r="A3639" s="18">
        <v>42416.767928240741</v>
      </c>
    </row>
    <row r="3640" spans="1:1" x14ac:dyDescent="0.35">
      <c r="A3640" s="18">
        <v>42417.585532407407</v>
      </c>
    </row>
    <row r="3641" spans="1:1" x14ac:dyDescent="0.35">
      <c r="A3641" s="18">
        <v>42417.6250462963</v>
      </c>
    </row>
    <row r="3642" spans="1:1" x14ac:dyDescent="0.35">
      <c r="A3642" s="18">
        <v>42417.804618055554</v>
      </c>
    </row>
    <row r="3643" spans="1:1" x14ac:dyDescent="0.35">
      <c r="A3643" s="18">
        <v>42417.818078703705</v>
      </c>
    </row>
    <row r="3644" spans="1:1" x14ac:dyDescent="0.35">
      <c r="A3644" s="18">
        <v>42418.031180555554</v>
      </c>
    </row>
    <row r="3645" spans="1:1" x14ac:dyDescent="0.35">
      <c r="A3645" s="18">
        <v>42418.231747685182</v>
      </c>
    </row>
    <row r="3646" spans="1:1" x14ac:dyDescent="0.35">
      <c r="A3646" s="18">
        <v>42418.425983796296</v>
      </c>
    </row>
    <row r="3647" spans="1:1" x14ac:dyDescent="0.35">
      <c r="A3647" s="18">
        <v>42419.603703703702</v>
      </c>
    </row>
    <row r="3648" spans="1:1" x14ac:dyDescent="0.35">
      <c r="A3648" s="18">
        <v>42419.919421296298</v>
      </c>
    </row>
    <row r="3649" spans="1:1" x14ac:dyDescent="0.35">
      <c r="A3649" s="18">
        <v>42420.019097222219</v>
      </c>
    </row>
    <row r="3650" spans="1:1" x14ac:dyDescent="0.35">
      <c r="A3650" s="18">
        <v>42420.140277777777</v>
      </c>
    </row>
    <row r="3651" spans="1:1" x14ac:dyDescent="0.35">
      <c r="A3651" s="18">
        <v>42420.74962962963</v>
      </c>
    </row>
    <row r="3652" spans="1:1" x14ac:dyDescent="0.35">
      <c r="A3652" s="18">
        <v>42422.977418981478</v>
      </c>
    </row>
    <row r="3653" spans="1:1" x14ac:dyDescent="0.35">
      <c r="A3653" s="18">
        <v>42423.050613425927</v>
      </c>
    </row>
    <row r="3654" spans="1:1" x14ac:dyDescent="0.35">
      <c r="A3654" s="18">
        <v>42423.3830787037</v>
      </c>
    </row>
    <row r="3655" spans="1:1" x14ac:dyDescent="0.35">
      <c r="A3655" s="18">
        <v>42423.542384259257</v>
      </c>
    </row>
    <row r="3656" spans="1:1" x14ac:dyDescent="0.35">
      <c r="A3656" s="18">
        <v>42423.602500000001</v>
      </c>
    </row>
    <row r="3657" spans="1:1" x14ac:dyDescent="0.35">
      <c r="A3657" s="18">
        <v>42423.709074074075</v>
      </c>
    </row>
    <row r="3658" spans="1:1" x14ac:dyDescent="0.35">
      <c r="A3658" s="18">
        <v>42424.161898148152</v>
      </c>
    </row>
    <row r="3659" spans="1:1" x14ac:dyDescent="0.35">
      <c r="A3659" s="18">
        <v>42425.576898148145</v>
      </c>
    </row>
    <row r="3660" spans="1:1" x14ac:dyDescent="0.35">
      <c r="A3660" s="18">
        <v>42425.730671296296</v>
      </c>
    </row>
    <row r="3661" spans="1:1" x14ac:dyDescent="0.35">
      <c r="A3661" s="18">
        <v>42425.73541666667</v>
      </c>
    </row>
    <row r="3662" spans="1:1" x14ac:dyDescent="0.35">
      <c r="A3662" s="18">
        <v>42425.757986111108</v>
      </c>
    </row>
    <row r="3663" spans="1:1" x14ac:dyDescent="0.35">
      <c r="A3663" s="18">
        <v>42426.407592592594</v>
      </c>
    </row>
    <row r="3664" spans="1:1" x14ac:dyDescent="0.35">
      <c r="A3664" s="18">
        <v>42426.542592592596</v>
      </c>
    </row>
    <row r="3665" spans="1:1" x14ac:dyDescent="0.35">
      <c r="A3665" s="18">
        <v>42426.949988425928</v>
      </c>
    </row>
    <row r="3666" spans="1:1" x14ac:dyDescent="0.35">
      <c r="A3666" s="18">
        <v>42427.964745370373</v>
      </c>
    </row>
    <row r="3667" spans="1:1" x14ac:dyDescent="0.35">
      <c r="A3667" s="18">
        <v>42429.991724537038</v>
      </c>
    </row>
    <row r="3668" spans="1:1" x14ac:dyDescent="0.35">
      <c r="A3668" s="18">
        <v>42430.040798611109</v>
      </c>
    </row>
    <row r="3669" spans="1:1" x14ac:dyDescent="0.35">
      <c r="A3669" s="18">
        <v>42430.430243055554</v>
      </c>
    </row>
    <row r="3670" spans="1:1" x14ac:dyDescent="0.35">
      <c r="A3670" s="18">
        <v>42430.702210648145</v>
      </c>
    </row>
    <row r="3671" spans="1:1" x14ac:dyDescent="0.35">
      <c r="A3671" s="18">
        <v>42430.720451388886</v>
      </c>
    </row>
    <row r="3672" spans="1:1" x14ac:dyDescent="0.35">
      <c r="A3672" s="18">
        <v>42430.76222222222</v>
      </c>
    </row>
    <row r="3673" spans="1:1" x14ac:dyDescent="0.35">
      <c r="A3673" s="18">
        <v>42430.839398148149</v>
      </c>
    </row>
    <row r="3674" spans="1:1" x14ac:dyDescent="0.35">
      <c r="A3674" s="18">
        <v>42431.102534722224</v>
      </c>
    </row>
    <row r="3675" spans="1:1" x14ac:dyDescent="0.35">
      <c r="A3675" s="18">
        <v>42431.302002314813</v>
      </c>
    </row>
    <row r="3676" spans="1:1" x14ac:dyDescent="0.35">
      <c r="A3676" s="18">
        <v>42431.500069444446</v>
      </c>
    </row>
    <row r="3677" spans="1:1" x14ac:dyDescent="0.35">
      <c r="A3677" s="18">
        <v>42432.701724537037</v>
      </c>
    </row>
    <row r="3678" spans="1:1" x14ac:dyDescent="0.35">
      <c r="A3678" s="18">
        <v>42433.688900462963</v>
      </c>
    </row>
    <row r="3679" spans="1:1" x14ac:dyDescent="0.35">
      <c r="A3679" s="18">
        <v>42433.761886574073</v>
      </c>
    </row>
    <row r="3680" spans="1:1" x14ac:dyDescent="0.35">
      <c r="A3680" s="18">
        <v>42437.398680555554</v>
      </c>
    </row>
    <row r="3681" spans="1:1" x14ac:dyDescent="0.35">
      <c r="A3681" s="18">
        <v>42437.636469907404</v>
      </c>
    </row>
    <row r="3682" spans="1:1" x14ac:dyDescent="0.35">
      <c r="A3682" s="18">
        <v>42438.667071759257</v>
      </c>
    </row>
    <row r="3683" spans="1:1" x14ac:dyDescent="0.35">
      <c r="A3683" s="18">
        <v>42438.827789351853</v>
      </c>
    </row>
    <row r="3684" spans="1:1" x14ac:dyDescent="0.35">
      <c r="A3684" s="18">
        <v>42440.416504629633</v>
      </c>
    </row>
    <row r="3685" spans="1:1" x14ac:dyDescent="0.35">
      <c r="A3685" s="18">
        <v>42442.623344907406</v>
      </c>
    </row>
    <row r="3686" spans="1:1" x14ac:dyDescent="0.35">
      <c r="A3686" s="18">
        <v>42443.00204861111</v>
      </c>
    </row>
    <row r="3687" spans="1:1" x14ac:dyDescent="0.35">
      <c r="A3687" s="18">
        <v>42443.802361111113</v>
      </c>
    </row>
    <row r="3688" spans="1:1" x14ac:dyDescent="0.35">
      <c r="A3688" s="18">
        <v>42443.989050925928</v>
      </c>
    </row>
    <row r="3689" spans="1:1" x14ac:dyDescent="0.35">
      <c r="A3689" s="18">
        <v>42445.194305555553</v>
      </c>
    </row>
    <row r="3690" spans="1:1" x14ac:dyDescent="0.35">
      <c r="A3690" s="18">
        <v>42445.598136574074</v>
      </c>
    </row>
    <row r="3691" spans="1:1" x14ac:dyDescent="0.35">
      <c r="A3691" s="18">
        <v>42445.823055555556</v>
      </c>
    </row>
    <row r="3692" spans="1:1" x14ac:dyDescent="0.35">
      <c r="A3692" s="18">
        <v>42445.866979166669</v>
      </c>
    </row>
    <row r="3693" spans="1:1" x14ac:dyDescent="0.35">
      <c r="A3693" s="18">
        <v>42446.845543981479</v>
      </c>
    </row>
    <row r="3694" spans="1:1" x14ac:dyDescent="0.35">
      <c r="A3694" s="18">
        <v>42446.943831018521</v>
      </c>
    </row>
    <row r="3695" spans="1:1" x14ac:dyDescent="0.35">
      <c r="A3695" s="18">
        <v>42447.103518518517</v>
      </c>
    </row>
    <row r="3696" spans="1:1" x14ac:dyDescent="0.35">
      <c r="A3696" s="18">
        <v>42447.894432870373</v>
      </c>
    </row>
    <row r="3697" spans="1:1" x14ac:dyDescent="0.35">
      <c r="A3697" s="18">
        <v>42447.896666666667</v>
      </c>
    </row>
    <row r="3698" spans="1:1" x14ac:dyDescent="0.35">
      <c r="A3698" s="18">
        <v>42448.821585648147</v>
      </c>
    </row>
    <row r="3699" spans="1:1" x14ac:dyDescent="0.35">
      <c r="A3699" s="18">
        <v>42451.095856481479</v>
      </c>
    </row>
    <row r="3700" spans="1:1" x14ac:dyDescent="0.35">
      <c r="A3700" s="18">
        <v>42451.496817129628</v>
      </c>
    </row>
    <row r="3701" spans="1:1" x14ac:dyDescent="0.35">
      <c r="A3701" s="18">
        <v>42452.272824074076</v>
      </c>
    </row>
    <row r="3702" spans="1:1" x14ac:dyDescent="0.35">
      <c r="A3702" s="18">
        <v>42452.579988425925</v>
      </c>
    </row>
    <row r="3703" spans="1:1" x14ac:dyDescent="0.35">
      <c r="A3703" s="18">
        <v>42452.666770833333</v>
      </c>
    </row>
    <row r="3704" spans="1:1" x14ac:dyDescent="0.35">
      <c r="A3704" s="18">
        <v>42452.781828703701</v>
      </c>
    </row>
    <row r="3705" spans="1:1" x14ac:dyDescent="0.35">
      <c r="A3705" s="18">
        <v>42452.825740740744</v>
      </c>
    </row>
    <row r="3706" spans="1:1" x14ac:dyDescent="0.35">
      <c r="A3706" s="18">
        <v>42452.827743055554</v>
      </c>
    </row>
    <row r="3707" spans="1:1" x14ac:dyDescent="0.35">
      <c r="A3707" s="18">
        <v>42452.876909722225</v>
      </c>
    </row>
    <row r="3708" spans="1:1" x14ac:dyDescent="0.35">
      <c r="A3708" s="18">
        <v>42452.916481481479</v>
      </c>
    </row>
    <row r="3709" spans="1:1" x14ac:dyDescent="0.35">
      <c r="A3709" s="18">
        <v>42453.49726851852</v>
      </c>
    </row>
    <row r="3710" spans="1:1" x14ac:dyDescent="0.35">
      <c r="A3710" s="18">
        <v>42454.836851851855</v>
      </c>
    </row>
    <row r="3711" spans="1:1" x14ac:dyDescent="0.35">
      <c r="A3711" s="18">
        <v>42457.623923611114</v>
      </c>
    </row>
    <row r="3712" spans="1:1" x14ac:dyDescent="0.35">
      <c r="A3712" s="18">
        <v>42458.127175925925</v>
      </c>
    </row>
    <row r="3713" spans="1:1" x14ac:dyDescent="0.35">
      <c r="A3713" s="18">
        <v>42458.641724537039</v>
      </c>
    </row>
    <row r="3714" spans="1:1" x14ac:dyDescent="0.35">
      <c r="A3714" s="18">
        <v>42458.680925925924</v>
      </c>
    </row>
    <row r="3715" spans="1:1" x14ac:dyDescent="0.35">
      <c r="A3715" s="18">
        <v>42459.15861111111</v>
      </c>
    </row>
    <row r="3716" spans="1:1" x14ac:dyDescent="0.35">
      <c r="A3716" s="18">
        <v>42459.693865740737</v>
      </c>
    </row>
    <row r="3717" spans="1:1" x14ac:dyDescent="0.35">
      <c r="A3717" s="18">
        <v>42459.780844907407</v>
      </c>
    </row>
    <row r="3718" spans="1:1" x14ac:dyDescent="0.35">
      <c r="A3718" s="18">
        <v>42460.335312499999</v>
      </c>
    </row>
    <row r="3719" spans="1:1" x14ac:dyDescent="0.35">
      <c r="A3719" s="18">
        <v>42460.573611111111</v>
      </c>
    </row>
    <row r="3720" spans="1:1" x14ac:dyDescent="0.35">
      <c r="A3720" s="18">
        <v>42460.733530092592</v>
      </c>
    </row>
    <row r="3721" spans="1:1" x14ac:dyDescent="0.35">
      <c r="A3721" s="18">
        <v>42460.741747685184</v>
      </c>
    </row>
    <row r="3722" spans="1:1" x14ac:dyDescent="0.35">
      <c r="A3722" s="18">
        <v>42460.94222222222</v>
      </c>
    </row>
    <row r="3723" spans="1:1" x14ac:dyDescent="0.35">
      <c r="A3723" s="18">
        <v>42461.627511574072</v>
      </c>
    </row>
    <row r="3724" spans="1:1" x14ac:dyDescent="0.35">
      <c r="A3724" s="18">
        <v>42461.689745370371</v>
      </c>
    </row>
    <row r="3725" spans="1:1" x14ac:dyDescent="0.35">
      <c r="A3725" s="18">
        <v>42461.747199074074</v>
      </c>
    </row>
    <row r="3726" spans="1:1" x14ac:dyDescent="0.35">
      <c r="A3726" s="18">
        <v>42461.885138888887</v>
      </c>
    </row>
    <row r="3727" spans="1:1" x14ac:dyDescent="0.35">
      <c r="A3727" s="18">
        <v>42462.140868055554</v>
      </c>
    </row>
    <row r="3728" spans="1:1" x14ac:dyDescent="0.35">
      <c r="A3728" s="18">
        <v>42462.893495370372</v>
      </c>
    </row>
    <row r="3729" spans="1:1" x14ac:dyDescent="0.35">
      <c r="A3729" s="18">
        <v>42463.813854166663</v>
      </c>
    </row>
    <row r="3730" spans="1:1" x14ac:dyDescent="0.35">
      <c r="A3730" s="18">
        <v>42465.16851851852</v>
      </c>
    </row>
    <row r="3731" spans="1:1" x14ac:dyDescent="0.35">
      <c r="A3731" s="18">
        <v>42465.491435185184</v>
      </c>
    </row>
    <row r="3732" spans="1:1" x14ac:dyDescent="0.35">
      <c r="A3732" s="18">
        <v>42465.542905092596</v>
      </c>
    </row>
    <row r="3733" spans="1:1" x14ac:dyDescent="0.35">
      <c r="A3733" s="18">
        <v>42465.596585648149</v>
      </c>
    </row>
    <row r="3734" spans="1:1" x14ac:dyDescent="0.35">
      <c r="A3734" s="18">
        <v>42466.303715277776</v>
      </c>
    </row>
    <row r="3735" spans="1:1" x14ac:dyDescent="0.35">
      <c r="A3735" s="18">
        <v>42466.558796296296</v>
      </c>
    </row>
    <row r="3736" spans="1:1" x14ac:dyDescent="0.35">
      <c r="A3736" s="18">
        <v>42466.608310185184</v>
      </c>
    </row>
    <row r="3737" spans="1:1" x14ac:dyDescent="0.35">
      <c r="A3737" s="18">
        <v>42466.826180555552</v>
      </c>
    </row>
    <row r="3738" spans="1:1" x14ac:dyDescent="0.35">
      <c r="A3738" s="18">
        <v>42467.144166666665</v>
      </c>
    </row>
    <row r="3739" spans="1:1" x14ac:dyDescent="0.35">
      <c r="A3739" s="18">
        <v>42467.581388888888</v>
      </c>
    </row>
    <row r="3740" spans="1:1" x14ac:dyDescent="0.35">
      <c r="A3740" s="18">
        <v>42467.788194444445</v>
      </c>
    </row>
    <row r="3741" spans="1:1" x14ac:dyDescent="0.35">
      <c r="A3741" s="18">
        <v>42467.951979166668</v>
      </c>
    </row>
    <row r="3742" spans="1:1" x14ac:dyDescent="0.35">
      <c r="A3742" s="18">
        <v>42468.374606481484</v>
      </c>
    </row>
    <row r="3743" spans="1:1" x14ac:dyDescent="0.35">
      <c r="A3743" s="18">
        <v>42468.94458333333</v>
      </c>
    </row>
    <row r="3744" spans="1:1" x14ac:dyDescent="0.35">
      <c r="A3744" s="18">
        <v>42469.874907407408</v>
      </c>
    </row>
    <row r="3745" spans="1:1" x14ac:dyDescent="0.35">
      <c r="A3745" s="18">
        <v>42472.73265046296</v>
      </c>
    </row>
    <row r="3746" spans="1:1" x14ac:dyDescent="0.35">
      <c r="A3746" s="18">
        <v>42473.007037037038</v>
      </c>
    </row>
    <row r="3747" spans="1:1" x14ac:dyDescent="0.35">
      <c r="A3747" s="18">
        <v>42473.57</v>
      </c>
    </row>
    <row r="3748" spans="1:1" x14ac:dyDescent="0.35">
      <c r="A3748" s="18">
        <v>42473.604270833333</v>
      </c>
    </row>
    <row r="3749" spans="1:1" x14ac:dyDescent="0.35">
      <c r="A3749" s="18">
        <v>42473.794710648152</v>
      </c>
    </row>
    <row r="3750" spans="1:1" x14ac:dyDescent="0.35">
      <c r="A3750" s="18">
        <v>42475.057164351849</v>
      </c>
    </row>
    <row r="3751" spans="1:1" x14ac:dyDescent="0.35">
      <c r="A3751" s="18">
        <v>42477.729780092595</v>
      </c>
    </row>
    <row r="3752" spans="1:1" x14ac:dyDescent="0.35">
      <c r="A3752" s="18">
        <v>42479.432291666664</v>
      </c>
    </row>
    <row r="3753" spans="1:1" x14ac:dyDescent="0.35">
      <c r="A3753" s="18">
        <v>42479.465833333335</v>
      </c>
    </row>
    <row r="3754" spans="1:1" x14ac:dyDescent="0.35">
      <c r="A3754" s="18">
        <v>42479.626875000002</v>
      </c>
    </row>
    <row r="3755" spans="1:1" x14ac:dyDescent="0.35">
      <c r="A3755" s="18">
        <v>42480.078715277778</v>
      </c>
    </row>
    <row r="3756" spans="1:1" x14ac:dyDescent="0.35">
      <c r="A3756" s="18">
        <v>42480.479861111111</v>
      </c>
    </row>
    <row r="3757" spans="1:1" x14ac:dyDescent="0.35">
      <c r="A3757" s="18">
        <v>42482.43478009259</v>
      </c>
    </row>
    <row r="3758" spans="1:1" x14ac:dyDescent="0.35">
      <c r="A3758" s="18">
        <v>42483.015694444446</v>
      </c>
    </row>
    <row r="3759" spans="1:1" x14ac:dyDescent="0.35">
      <c r="A3759" s="18">
        <v>42483.675208333334</v>
      </c>
    </row>
    <row r="3760" spans="1:1" x14ac:dyDescent="0.35">
      <c r="A3760" s="18">
        <v>42484.551550925928</v>
      </c>
    </row>
    <row r="3761" spans="1:1" x14ac:dyDescent="0.35">
      <c r="A3761" s="18">
        <v>42484.829062500001</v>
      </c>
    </row>
    <row r="3762" spans="1:1" x14ac:dyDescent="0.35">
      <c r="A3762" s="18">
        <v>42485.724768518521</v>
      </c>
    </row>
    <row r="3763" spans="1:1" x14ac:dyDescent="0.35">
      <c r="A3763" s="18">
        <v>42485.754525462966</v>
      </c>
    </row>
    <row r="3764" spans="1:1" x14ac:dyDescent="0.35">
      <c r="A3764" s="18">
        <v>42487.037905092591</v>
      </c>
    </row>
    <row r="3765" spans="1:1" x14ac:dyDescent="0.35">
      <c r="A3765" s="18">
        <v>42487.627002314817</v>
      </c>
    </row>
    <row r="3766" spans="1:1" x14ac:dyDescent="0.35">
      <c r="A3766" s="18">
        <v>42489.619525462964</v>
      </c>
    </row>
    <row r="3767" spans="1:1" x14ac:dyDescent="0.35">
      <c r="A3767" s="18">
        <v>42490.133877314816</v>
      </c>
    </row>
    <row r="3768" spans="1:1" x14ac:dyDescent="0.35">
      <c r="A3768" s="18">
        <v>42491.922881944447</v>
      </c>
    </row>
    <row r="3769" spans="1:1" x14ac:dyDescent="0.35">
      <c r="A3769" s="18">
        <v>42492.717233796298</v>
      </c>
    </row>
    <row r="3770" spans="1:1" x14ac:dyDescent="0.35">
      <c r="A3770" s="18">
        <v>42493.167719907404</v>
      </c>
    </row>
    <row r="3771" spans="1:1" x14ac:dyDescent="0.35">
      <c r="A3771" s="18">
        <v>42493.219236111108</v>
      </c>
    </row>
    <row r="3772" spans="1:1" x14ac:dyDescent="0.35">
      <c r="A3772" s="18">
        <v>42493.597013888888</v>
      </c>
    </row>
    <row r="3773" spans="1:1" x14ac:dyDescent="0.35">
      <c r="A3773" s="18">
        <v>42493.857083333336</v>
      </c>
    </row>
    <row r="3774" spans="1:1" x14ac:dyDescent="0.35">
      <c r="A3774" s="18">
        <v>42494.061793981484</v>
      </c>
    </row>
    <row r="3775" spans="1:1" x14ac:dyDescent="0.35">
      <c r="A3775" s="18">
        <v>42494.563449074078</v>
      </c>
    </row>
    <row r="3776" spans="1:1" x14ac:dyDescent="0.35">
      <c r="A3776" s="18">
        <v>42494.683634259258</v>
      </c>
    </row>
    <row r="3777" spans="1:1" x14ac:dyDescent="0.35">
      <c r="A3777" s="18">
        <v>42495.434236111112</v>
      </c>
    </row>
    <row r="3778" spans="1:1" x14ac:dyDescent="0.35">
      <c r="A3778" s="18">
        <v>42495.871736111112</v>
      </c>
    </row>
    <row r="3779" spans="1:1" x14ac:dyDescent="0.35">
      <c r="A3779" s="18">
        <v>42495.956631944442</v>
      </c>
    </row>
    <row r="3780" spans="1:1" x14ac:dyDescent="0.35">
      <c r="A3780" s="18">
        <v>42495.992800925924</v>
      </c>
    </row>
    <row r="3781" spans="1:1" x14ac:dyDescent="0.35">
      <c r="A3781" s="18">
        <v>42496.582337962966</v>
      </c>
    </row>
    <row r="3782" spans="1:1" x14ac:dyDescent="0.35">
      <c r="A3782" s="18">
        <v>42496.968935185185</v>
      </c>
    </row>
    <row r="3783" spans="1:1" x14ac:dyDescent="0.35">
      <c r="A3783" s="18">
        <v>42497.275706018518</v>
      </c>
    </row>
    <row r="3784" spans="1:1" x14ac:dyDescent="0.35">
      <c r="A3784" s="18">
        <v>42498.341122685182</v>
      </c>
    </row>
    <row r="3785" spans="1:1" x14ac:dyDescent="0.35">
      <c r="A3785" s="18">
        <v>42499.039629629631</v>
      </c>
    </row>
    <row r="3786" spans="1:1" x14ac:dyDescent="0.35">
      <c r="A3786" s="18">
        <v>42499.629849537036</v>
      </c>
    </row>
    <row r="3787" spans="1:1" x14ac:dyDescent="0.35">
      <c r="A3787" s="18">
        <v>42499.842962962961</v>
      </c>
    </row>
    <row r="3788" spans="1:1" x14ac:dyDescent="0.35">
      <c r="A3788" s="18">
        <v>42499.960810185185</v>
      </c>
    </row>
    <row r="3789" spans="1:1" x14ac:dyDescent="0.35">
      <c r="A3789" s="18">
        <v>42500.041550925926</v>
      </c>
    </row>
    <row r="3790" spans="1:1" x14ac:dyDescent="0.35">
      <c r="A3790" s="18">
        <v>42502.250775462962</v>
      </c>
    </row>
    <row r="3791" spans="1:1" x14ac:dyDescent="0.35">
      <c r="A3791" s="18">
        <v>42502.569120370368</v>
      </c>
    </row>
    <row r="3792" spans="1:1" x14ac:dyDescent="0.35">
      <c r="A3792" s="18">
        <v>42502.807627314818</v>
      </c>
    </row>
    <row r="3793" spans="1:1" x14ac:dyDescent="0.35">
      <c r="A3793" s="18">
        <v>42502.868761574071</v>
      </c>
    </row>
    <row r="3794" spans="1:1" x14ac:dyDescent="0.35">
      <c r="A3794" s="18">
        <v>42503.539976851855</v>
      </c>
    </row>
    <row r="3795" spans="1:1" x14ac:dyDescent="0.35">
      <c r="A3795" s="18">
        <v>42503.559467592589</v>
      </c>
    </row>
    <row r="3796" spans="1:1" x14ac:dyDescent="0.35">
      <c r="A3796" s="18">
        <v>42503.66474537037</v>
      </c>
    </row>
    <row r="3797" spans="1:1" x14ac:dyDescent="0.35">
      <c r="A3797" s="18">
        <v>42503.740868055553</v>
      </c>
    </row>
    <row r="3798" spans="1:1" x14ac:dyDescent="0.35">
      <c r="A3798" s="18">
        <v>42504.801388888889</v>
      </c>
    </row>
    <row r="3799" spans="1:1" x14ac:dyDescent="0.35">
      <c r="A3799" s="18">
        <v>42505.738032407404</v>
      </c>
    </row>
    <row r="3800" spans="1:1" x14ac:dyDescent="0.35">
      <c r="A3800" s="18">
        <v>42505.77447916667</v>
      </c>
    </row>
    <row r="3801" spans="1:1" x14ac:dyDescent="0.35">
      <c r="A3801" s="18">
        <v>42505.936678240738</v>
      </c>
    </row>
    <row r="3802" spans="1:1" x14ac:dyDescent="0.35">
      <c r="A3802" s="18">
        <v>42505.955925925926</v>
      </c>
    </row>
    <row r="3803" spans="1:1" x14ac:dyDescent="0.35">
      <c r="A3803" s="18">
        <v>42506.709374999999</v>
      </c>
    </row>
    <row r="3804" spans="1:1" x14ac:dyDescent="0.35">
      <c r="A3804" s="18">
        <v>42506.760405092595</v>
      </c>
    </row>
    <row r="3805" spans="1:1" x14ac:dyDescent="0.35">
      <c r="A3805" s="18">
        <v>42507.264699074076</v>
      </c>
    </row>
    <row r="3806" spans="1:1" x14ac:dyDescent="0.35">
      <c r="A3806" s="18">
        <v>42507.581412037034</v>
      </c>
    </row>
    <row r="3807" spans="1:1" x14ac:dyDescent="0.35">
      <c r="A3807" s="18">
        <v>42507.860196759262</v>
      </c>
    </row>
    <row r="3808" spans="1:1" x14ac:dyDescent="0.35">
      <c r="A3808" s="18">
        <v>42508.541550925926</v>
      </c>
    </row>
    <row r="3809" spans="1:1" x14ac:dyDescent="0.35">
      <c r="A3809" s="18">
        <v>42508.677187499998</v>
      </c>
    </row>
    <row r="3810" spans="1:1" x14ac:dyDescent="0.35">
      <c r="A3810" s="18">
        <v>42510.798854166664</v>
      </c>
    </row>
    <row r="3811" spans="1:1" x14ac:dyDescent="0.35">
      <c r="A3811" s="18">
        <v>42511.36204861111</v>
      </c>
    </row>
    <row r="3812" spans="1:1" x14ac:dyDescent="0.35">
      <c r="A3812" s="18">
        <v>42511.741944444446</v>
      </c>
    </row>
    <row r="3813" spans="1:1" x14ac:dyDescent="0.35">
      <c r="A3813" s="18">
        <v>42512.58321759259</v>
      </c>
    </row>
    <row r="3814" spans="1:1" x14ac:dyDescent="0.35">
      <c r="A3814" s="18">
        <v>42512.698217592595</v>
      </c>
    </row>
    <row r="3815" spans="1:1" x14ac:dyDescent="0.35">
      <c r="A3815" s="18">
        <v>42513.045798611114</v>
      </c>
    </row>
    <row r="3816" spans="1:1" x14ac:dyDescent="0.35">
      <c r="A3816" s="18">
        <v>42513.11078703704</v>
      </c>
    </row>
    <row r="3817" spans="1:1" x14ac:dyDescent="0.35">
      <c r="A3817" s="18">
        <v>42514.666956018518</v>
      </c>
    </row>
    <row r="3818" spans="1:1" x14ac:dyDescent="0.35">
      <c r="A3818" s="18">
        <v>42515.71775462963</v>
      </c>
    </row>
    <row r="3819" spans="1:1" x14ac:dyDescent="0.35">
      <c r="A3819" s="18">
        <v>42515.866446759261</v>
      </c>
    </row>
    <row r="3820" spans="1:1" x14ac:dyDescent="0.35">
      <c r="A3820" s="18">
        <v>42516.047071759262</v>
      </c>
    </row>
    <row r="3821" spans="1:1" x14ac:dyDescent="0.35">
      <c r="A3821" s="18">
        <v>42517.003368055557</v>
      </c>
    </row>
    <row r="3822" spans="1:1" x14ac:dyDescent="0.35">
      <c r="A3822" s="18">
        <v>42519.6565162037</v>
      </c>
    </row>
    <row r="3823" spans="1:1" x14ac:dyDescent="0.35">
      <c r="A3823" s="18">
        <v>42521.010370370372</v>
      </c>
    </row>
    <row r="3824" spans="1:1" x14ac:dyDescent="0.35">
      <c r="A3824" s="18">
        <v>42521.291504629633</v>
      </c>
    </row>
    <row r="3825" spans="1:1" x14ac:dyDescent="0.35">
      <c r="A3825" s="18">
        <v>42521.654328703706</v>
      </c>
    </row>
    <row r="3826" spans="1:1" x14ac:dyDescent="0.35">
      <c r="A3826" s="18">
        <v>42522.347812499997</v>
      </c>
    </row>
    <row r="3827" spans="1:1" x14ac:dyDescent="0.35">
      <c r="A3827" s="18">
        <v>42522.789803240739</v>
      </c>
    </row>
    <row r="3828" spans="1:1" x14ac:dyDescent="0.35">
      <c r="A3828" s="18">
        <v>42522.880243055559</v>
      </c>
    </row>
    <row r="3829" spans="1:1" x14ac:dyDescent="0.35">
      <c r="A3829" s="18">
        <v>42523.248715277776</v>
      </c>
    </row>
    <row r="3830" spans="1:1" x14ac:dyDescent="0.35">
      <c r="A3830" s="18">
        <v>42523.333310185182</v>
      </c>
    </row>
    <row r="3831" spans="1:1" x14ac:dyDescent="0.35">
      <c r="A3831" s="18">
        <v>42524.105462962965</v>
      </c>
    </row>
    <row r="3832" spans="1:1" x14ac:dyDescent="0.35">
      <c r="A3832" s="18">
        <v>42524.53800925926</v>
      </c>
    </row>
    <row r="3833" spans="1:1" x14ac:dyDescent="0.35">
      <c r="A3833" s="18">
        <v>42524.782638888886</v>
      </c>
    </row>
    <row r="3834" spans="1:1" x14ac:dyDescent="0.35">
      <c r="A3834" s="18">
        <v>42526.874236111114</v>
      </c>
    </row>
    <row r="3835" spans="1:1" x14ac:dyDescent="0.35">
      <c r="A3835" s="18">
        <v>42529.022013888891</v>
      </c>
    </row>
    <row r="3836" spans="1:1" x14ac:dyDescent="0.35">
      <c r="A3836" s="18">
        <v>42529.979108796295</v>
      </c>
    </row>
    <row r="3837" spans="1:1" x14ac:dyDescent="0.35">
      <c r="A3837" s="18">
        <v>42531.980694444443</v>
      </c>
    </row>
    <row r="3838" spans="1:1" x14ac:dyDescent="0.35">
      <c r="A3838" s="18">
        <v>42532.052523148152</v>
      </c>
    </row>
    <row r="3839" spans="1:1" x14ac:dyDescent="0.35">
      <c r="A3839" s="18">
        <v>42534.895624999997</v>
      </c>
    </row>
    <row r="3840" spans="1:1" x14ac:dyDescent="0.35">
      <c r="A3840" s="18">
        <v>42535.049849537034</v>
      </c>
    </row>
    <row r="3841" spans="1:1" x14ac:dyDescent="0.35">
      <c r="A3841" s="18">
        <v>42535.809490740743</v>
      </c>
    </row>
    <row r="3842" spans="1:1" x14ac:dyDescent="0.35">
      <c r="A3842" s="18">
        <v>42535.97865740741</v>
      </c>
    </row>
    <row r="3843" spans="1:1" x14ac:dyDescent="0.35">
      <c r="A3843" s="18">
        <v>42536.60701388889</v>
      </c>
    </row>
    <row r="3844" spans="1:1" x14ac:dyDescent="0.35">
      <c r="A3844" s="18">
        <v>42536.815648148149</v>
      </c>
    </row>
    <row r="3845" spans="1:1" x14ac:dyDescent="0.35">
      <c r="A3845" s="18">
        <v>42538.735833333332</v>
      </c>
    </row>
    <row r="3846" spans="1:1" x14ac:dyDescent="0.35">
      <c r="A3846" s="18">
        <v>42539.849768518521</v>
      </c>
    </row>
    <row r="3847" spans="1:1" x14ac:dyDescent="0.35">
      <c r="A3847" s="18">
        <v>42541.501516203702</v>
      </c>
    </row>
    <row r="3848" spans="1:1" x14ac:dyDescent="0.35">
      <c r="A3848" s="18">
        <v>42543.86277777778</v>
      </c>
    </row>
    <row r="3849" spans="1:1" x14ac:dyDescent="0.35">
      <c r="A3849" s="18">
        <v>42544.814328703702</v>
      </c>
    </row>
    <row r="3850" spans="1:1" x14ac:dyDescent="0.35">
      <c r="A3850" s="18">
        <v>42545.125196759262</v>
      </c>
    </row>
    <row r="3851" spans="1:1" x14ac:dyDescent="0.35">
      <c r="A3851" s="18">
        <v>42545.478333333333</v>
      </c>
    </row>
    <row r="3852" spans="1:1" x14ac:dyDescent="0.35">
      <c r="A3852" s="18">
        <v>42545.774189814816</v>
      </c>
    </row>
    <row r="3853" spans="1:1" x14ac:dyDescent="0.35">
      <c r="A3853" s="18">
        <v>42546.862233796295</v>
      </c>
    </row>
    <row r="3854" spans="1:1" x14ac:dyDescent="0.35">
      <c r="A3854" s="18">
        <v>42548.269861111112</v>
      </c>
    </row>
    <row r="3855" spans="1:1" x14ac:dyDescent="0.35">
      <c r="A3855" s="18">
        <v>42548.63853009259</v>
      </c>
    </row>
    <row r="3856" spans="1:1" x14ac:dyDescent="0.35">
      <c r="A3856" s="18">
        <v>42549.076157407406</v>
      </c>
    </row>
    <row r="3857" spans="1:1" x14ac:dyDescent="0.35">
      <c r="A3857" s="18">
        <v>42549.665717592594</v>
      </c>
    </row>
    <row r="3858" spans="1:1" x14ac:dyDescent="0.35">
      <c r="A3858" s="18">
        <v>42549.722962962966</v>
      </c>
    </row>
    <row r="3859" spans="1:1" x14ac:dyDescent="0.35">
      <c r="A3859" s="18">
        <v>42550.701886574076</v>
      </c>
    </row>
    <row r="3860" spans="1:1" x14ac:dyDescent="0.35">
      <c r="A3860" s="18">
        <v>42552.048356481479</v>
      </c>
    </row>
    <row r="3861" spans="1:1" x14ac:dyDescent="0.35">
      <c r="A3861" s="18">
        <v>42552.315127314818</v>
      </c>
    </row>
    <row r="3862" spans="1:1" x14ac:dyDescent="0.35">
      <c r="A3862" s="18">
        <v>42553.54414351852</v>
      </c>
    </row>
    <row r="3863" spans="1:1" x14ac:dyDescent="0.35">
      <c r="A3863" s="18">
        <v>42553.583425925928</v>
      </c>
    </row>
    <row r="3864" spans="1:1" x14ac:dyDescent="0.35">
      <c r="A3864" s="18">
        <v>42553.681979166664</v>
      </c>
    </row>
    <row r="3865" spans="1:1" x14ac:dyDescent="0.35">
      <c r="A3865" s="18">
        <v>42553.926527777781</v>
      </c>
    </row>
    <row r="3866" spans="1:1" x14ac:dyDescent="0.35">
      <c r="A3866" s="18">
        <v>42555.166712962964</v>
      </c>
    </row>
    <row r="3867" spans="1:1" x14ac:dyDescent="0.35">
      <c r="A3867" s="18">
        <v>42555.671944444446</v>
      </c>
    </row>
    <row r="3868" spans="1:1" x14ac:dyDescent="0.35">
      <c r="A3868" s="18">
        <v>42556.504490740743</v>
      </c>
    </row>
    <row r="3869" spans="1:1" x14ac:dyDescent="0.35">
      <c r="A3869" s="18">
        <v>42556.873020833336</v>
      </c>
    </row>
    <row r="3870" spans="1:1" x14ac:dyDescent="0.35">
      <c r="A3870" s="18">
        <v>42557.792453703703</v>
      </c>
    </row>
    <row r="3871" spans="1:1" x14ac:dyDescent="0.35">
      <c r="A3871" s="18">
        <v>42558.189432870371</v>
      </c>
    </row>
    <row r="3872" spans="1:1" x14ac:dyDescent="0.35">
      <c r="A3872" s="18">
        <v>42559.431203703702</v>
      </c>
    </row>
    <row r="3873" spans="1:1" x14ac:dyDescent="0.35">
      <c r="A3873" s="18">
        <v>42559.755671296298</v>
      </c>
    </row>
    <row r="3874" spans="1:1" x14ac:dyDescent="0.35">
      <c r="A3874" s="18">
        <v>42559.776724537034</v>
      </c>
    </row>
    <row r="3875" spans="1:1" x14ac:dyDescent="0.35">
      <c r="A3875" s="18">
        <v>42561.154664351852</v>
      </c>
    </row>
    <row r="3876" spans="1:1" x14ac:dyDescent="0.35">
      <c r="A3876" s="18">
        <v>42561.783877314818</v>
      </c>
    </row>
    <row r="3877" spans="1:1" x14ac:dyDescent="0.35">
      <c r="A3877" s="18">
        <v>42563.932951388888</v>
      </c>
    </row>
    <row r="3878" spans="1:1" x14ac:dyDescent="0.35">
      <c r="A3878" s="18">
        <v>42564.026319444441</v>
      </c>
    </row>
    <row r="3879" spans="1:1" x14ac:dyDescent="0.35">
      <c r="A3879" s="18">
        <v>42564.881076388891</v>
      </c>
    </row>
    <row r="3880" spans="1:1" x14ac:dyDescent="0.35">
      <c r="A3880" s="18">
        <v>42564.95380787037</v>
      </c>
    </row>
    <row r="3881" spans="1:1" x14ac:dyDescent="0.35">
      <c r="A3881" s="18">
        <v>42565.009097222224</v>
      </c>
    </row>
    <row r="3882" spans="1:1" x14ac:dyDescent="0.35">
      <c r="A3882" s="18">
        <v>42565.480983796297</v>
      </c>
    </row>
    <row r="3883" spans="1:1" x14ac:dyDescent="0.35">
      <c r="A3883" s="18">
        <v>42566.441203703704</v>
      </c>
    </row>
    <row r="3884" spans="1:1" x14ac:dyDescent="0.35">
      <c r="A3884" s="18">
        <v>42566.604826388888</v>
      </c>
    </row>
    <row r="3885" spans="1:1" x14ac:dyDescent="0.35">
      <c r="A3885" s="18">
        <v>42567.264178240737</v>
      </c>
    </row>
    <row r="3886" spans="1:1" x14ac:dyDescent="0.35">
      <c r="A3886" s="18">
        <v>42567.840069444443</v>
      </c>
    </row>
    <row r="3887" spans="1:1" x14ac:dyDescent="0.35">
      <c r="A3887" s="18">
        <v>42568.759375000001</v>
      </c>
    </row>
    <row r="3888" spans="1:1" x14ac:dyDescent="0.35">
      <c r="A3888" s="18">
        <v>42569.605393518519</v>
      </c>
    </row>
    <row r="3889" spans="1:1" x14ac:dyDescent="0.35">
      <c r="A3889" s="18">
        <v>42570.110243055555</v>
      </c>
    </row>
    <row r="3890" spans="1:1" x14ac:dyDescent="0.35">
      <c r="A3890" s="18">
        <v>42570.702986111108</v>
      </c>
    </row>
    <row r="3891" spans="1:1" x14ac:dyDescent="0.35">
      <c r="A3891" s="18">
        <v>42570.996423611112</v>
      </c>
    </row>
    <row r="3892" spans="1:1" x14ac:dyDescent="0.35">
      <c r="A3892" s="18">
        <v>42571.16746527778</v>
      </c>
    </row>
    <row r="3893" spans="1:1" x14ac:dyDescent="0.35">
      <c r="A3893" s="18">
        <v>42571.420601851853</v>
      </c>
    </row>
    <row r="3894" spans="1:1" x14ac:dyDescent="0.35">
      <c r="A3894" s="18">
        <v>42571.626192129632</v>
      </c>
    </row>
    <row r="3895" spans="1:1" x14ac:dyDescent="0.35">
      <c r="A3895" s="18">
        <v>42572.61681712963</v>
      </c>
    </row>
    <row r="3896" spans="1:1" x14ac:dyDescent="0.35">
      <c r="A3896" s="18">
        <v>42572.778495370374</v>
      </c>
    </row>
    <row r="3897" spans="1:1" x14ac:dyDescent="0.35">
      <c r="A3897" s="18">
        <v>42573.327986111108</v>
      </c>
    </row>
    <row r="3898" spans="1:1" x14ac:dyDescent="0.35">
      <c r="A3898" s="18">
        <v>42575.130057870374</v>
      </c>
    </row>
    <row r="3899" spans="1:1" x14ac:dyDescent="0.35">
      <c r="A3899" s="18">
        <v>42576.278715277775</v>
      </c>
    </row>
    <row r="3900" spans="1:1" x14ac:dyDescent="0.35">
      <c r="A3900" s="18">
        <v>42576.452731481484</v>
      </c>
    </row>
    <row r="3901" spans="1:1" x14ac:dyDescent="0.35">
      <c r="A3901" s="18">
        <v>42576.697569444441</v>
      </c>
    </row>
    <row r="3902" spans="1:1" x14ac:dyDescent="0.35">
      <c r="A3902" s="18">
        <v>42578.205972222226</v>
      </c>
    </row>
    <row r="3903" spans="1:1" x14ac:dyDescent="0.35">
      <c r="A3903" s="18">
        <v>42581.397546296299</v>
      </c>
    </row>
    <row r="3904" spans="1:1" x14ac:dyDescent="0.35">
      <c r="A3904" s="18">
        <v>42583.615081018521</v>
      </c>
    </row>
    <row r="3905" spans="1:1" x14ac:dyDescent="0.35">
      <c r="A3905" s="18">
        <v>42584.846828703703</v>
      </c>
    </row>
    <row r="3906" spans="1:1" x14ac:dyDescent="0.35">
      <c r="A3906" s="18">
        <v>42585.523842592593</v>
      </c>
    </row>
    <row r="3907" spans="1:1" x14ac:dyDescent="0.35">
      <c r="A3907" s="18">
        <v>42586.066076388888</v>
      </c>
    </row>
    <row r="3908" spans="1:1" x14ac:dyDescent="0.35">
      <c r="A3908" s="18">
        <v>42586.925636574073</v>
      </c>
    </row>
    <row r="3909" spans="1:1" x14ac:dyDescent="0.35">
      <c r="A3909" s="18">
        <v>42590.472685185188</v>
      </c>
    </row>
    <row r="3910" spans="1:1" x14ac:dyDescent="0.35">
      <c r="A3910" s="18">
        <v>42590.90425925926</v>
      </c>
    </row>
    <row r="3911" spans="1:1" x14ac:dyDescent="0.35">
      <c r="A3911" s="18">
        <v>42591.899988425925</v>
      </c>
    </row>
    <row r="3912" spans="1:1" x14ac:dyDescent="0.35">
      <c r="A3912" s="18">
        <v>42592.066921296297</v>
      </c>
    </row>
    <row r="3913" spans="1:1" x14ac:dyDescent="0.35">
      <c r="A3913" s="18">
        <v>42593.865405092591</v>
      </c>
    </row>
    <row r="3914" spans="1:1" x14ac:dyDescent="0.35">
      <c r="A3914" s="18">
        <v>42596.644699074073</v>
      </c>
    </row>
    <row r="3915" spans="1:1" x14ac:dyDescent="0.35">
      <c r="A3915" s="18">
        <v>42597.882488425923</v>
      </c>
    </row>
    <row r="3916" spans="1:1" x14ac:dyDescent="0.35">
      <c r="A3916" s="18">
        <v>42600.278749999998</v>
      </c>
    </row>
    <row r="3917" spans="1:1" x14ac:dyDescent="0.35">
      <c r="A3917" s="18">
        <v>42600.756041666667</v>
      </c>
    </row>
    <row r="3918" spans="1:1" x14ac:dyDescent="0.35">
      <c r="A3918" s="18">
        <v>42602.57671296296</v>
      </c>
    </row>
    <row r="3919" spans="1:1" x14ac:dyDescent="0.35">
      <c r="A3919" s="18">
        <v>42604.730567129627</v>
      </c>
    </row>
    <row r="3920" spans="1:1" x14ac:dyDescent="0.35">
      <c r="A3920" s="18">
        <v>42605.70857638889</v>
      </c>
    </row>
    <row r="3921" spans="1:1" x14ac:dyDescent="0.35">
      <c r="A3921" s="18">
        <v>42605.765381944446</v>
      </c>
    </row>
    <row r="3922" spans="1:1" x14ac:dyDescent="0.35">
      <c r="A3922" s="18">
        <v>42606.347233796296</v>
      </c>
    </row>
    <row r="3923" spans="1:1" x14ac:dyDescent="0.35">
      <c r="A3923" s="18">
        <v>42607.226701388892</v>
      </c>
    </row>
    <row r="3924" spans="1:1" x14ac:dyDescent="0.35">
      <c r="A3924" s="18">
        <v>42607.316122685188</v>
      </c>
    </row>
    <row r="3925" spans="1:1" x14ac:dyDescent="0.35">
      <c r="A3925" s="18">
        <v>42608.365833333337</v>
      </c>
    </row>
    <row r="3926" spans="1:1" x14ac:dyDescent="0.35">
      <c r="A3926" s="18">
        <v>42609.311990740738</v>
      </c>
    </row>
    <row r="3927" spans="1:1" x14ac:dyDescent="0.35">
      <c r="A3927" s="18">
        <v>42609.442465277774</v>
      </c>
    </row>
    <row r="3928" spans="1:1" x14ac:dyDescent="0.35">
      <c r="A3928" s="18">
        <v>42611.483206018522</v>
      </c>
    </row>
    <row r="3929" spans="1:1" x14ac:dyDescent="0.35">
      <c r="A3929" s="18">
        <v>42611.801412037035</v>
      </c>
    </row>
    <row r="3930" spans="1:1" x14ac:dyDescent="0.35">
      <c r="A3930" s="18">
        <v>42612.149780092594</v>
      </c>
    </row>
    <row r="3931" spans="1:1" x14ac:dyDescent="0.35">
      <c r="A3931" s="18">
        <v>42612.656493055554</v>
      </c>
    </row>
    <row r="3932" spans="1:1" x14ac:dyDescent="0.35">
      <c r="A3932" s="18">
        <v>42612.918807870374</v>
      </c>
    </row>
    <row r="3933" spans="1:1" x14ac:dyDescent="0.35">
      <c r="A3933" s="18">
        <v>42614.722013888888</v>
      </c>
    </row>
    <row r="3934" spans="1:1" x14ac:dyDescent="0.35">
      <c r="A3934" s="18">
        <v>42614.760937500003</v>
      </c>
    </row>
    <row r="3935" spans="1:1" x14ac:dyDescent="0.35">
      <c r="A3935" s="18">
        <v>42618.625428240739</v>
      </c>
    </row>
    <row r="3936" spans="1:1" x14ac:dyDescent="0.35">
      <c r="A3936" s="18">
        <v>42619.46634259259</v>
      </c>
    </row>
    <row r="3937" spans="1:1" x14ac:dyDescent="0.35">
      <c r="A3937" s="18">
        <v>42619.802488425928</v>
      </c>
    </row>
    <row r="3938" spans="1:1" x14ac:dyDescent="0.35">
      <c r="A3938" s="18">
        <v>42619.935694444444</v>
      </c>
    </row>
    <row r="3939" spans="1:1" x14ac:dyDescent="0.35">
      <c r="A3939" s="18">
        <v>42620.143564814818</v>
      </c>
    </row>
    <row r="3940" spans="1:1" x14ac:dyDescent="0.35">
      <c r="A3940" s="18">
        <v>42622.767476851855</v>
      </c>
    </row>
    <row r="3941" spans="1:1" x14ac:dyDescent="0.35">
      <c r="A3941" s="18">
        <v>42626.668888888889</v>
      </c>
    </row>
    <row r="3942" spans="1:1" x14ac:dyDescent="0.35">
      <c r="A3942" s="18">
        <v>42626.7503125</v>
      </c>
    </row>
    <row r="3943" spans="1:1" x14ac:dyDescent="0.35">
      <c r="A3943" s="18">
        <v>42627.253263888888</v>
      </c>
    </row>
    <row r="3944" spans="1:1" x14ac:dyDescent="0.35">
      <c r="A3944" s="18">
        <v>42627.307303240741</v>
      </c>
    </row>
    <row r="3945" spans="1:1" x14ac:dyDescent="0.35">
      <c r="A3945" s="18">
        <v>42627.454097222224</v>
      </c>
    </row>
    <row r="3946" spans="1:1" x14ac:dyDescent="0.35">
      <c r="A3946" s="18">
        <v>42628.650208333333</v>
      </c>
    </row>
    <row r="3947" spans="1:1" x14ac:dyDescent="0.35">
      <c r="A3947" s="18">
        <v>42628.849120370367</v>
      </c>
    </row>
    <row r="3948" spans="1:1" x14ac:dyDescent="0.35">
      <c r="A3948" s="18">
        <v>42629.655046296299</v>
      </c>
    </row>
    <row r="3949" spans="1:1" x14ac:dyDescent="0.35">
      <c r="A3949" s="18">
        <v>42632.348310185182</v>
      </c>
    </row>
    <row r="3950" spans="1:1" x14ac:dyDescent="0.35">
      <c r="A3950" s="18">
        <v>42633.116851851853</v>
      </c>
    </row>
    <row r="3951" spans="1:1" x14ac:dyDescent="0.35">
      <c r="A3951" s="18">
        <v>42633.461956018517</v>
      </c>
    </row>
    <row r="3952" spans="1:1" x14ac:dyDescent="0.35">
      <c r="A3952" s="18">
        <v>42633.586122685185</v>
      </c>
    </row>
    <row r="3953" spans="1:1" x14ac:dyDescent="0.35">
      <c r="A3953" s="18">
        <v>42633.841608796298</v>
      </c>
    </row>
    <row r="3954" spans="1:1" x14ac:dyDescent="0.35">
      <c r="A3954" s="18">
        <v>42634.61478009259</v>
      </c>
    </row>
    <row r="3955" spans="1:1" x14ac:dyDescent="0.35">
      <c r="A3955" s="18">
        <v>42636.614745370367</v>
      </c>
    </row>
    <row r="3956" spans="1:1" x14ac:dyDescent="0.35">
      <c r="A3956" s="18">
        <v>42636.868518518517</v>
      </c>
    </row>
    <row r="3957" spans="1:1" x14ac:dyDescent="0.35">
      <c r="A3957" s="18">
        <v>42639.421493055554</v>
      </c>
    </row>
    <row r="3958" spans="1:1" x14ac:dyDescent="0.35">
      <c r="A3958" s="18">
        <v>42639.549479166664</v>
      </c>
    </row>
    <row r="3959" spans="1:1" x14ac:dyDescent="0.35">
      <c r="A3959" s="18">
        <v>42640.917939814812</v>
      </c>
    </row>
    <row r="3960" spans="1:1" x14ac:dyDescent="0.35">
      <c r="A3960" s="18">
        <v>42643.6328587963</v>
      </c>
    </row>
    <row r="3961" spans="1:1" x14ac:dyDescent="0.35">
      <c r="A3961" s="18">
        <v>42643.642800925925</v>
      </c>
    </row>
    <row r="3962" spans="1:1" x14ac:dyDescent="0.35">
      <c r="A3962" s="18">
        <v>42644.535358796296</v>
      </c>
    </row>
    <row r="3963" spans="1:1" x14ac:dyDescent="0.35">
      <c r="A3963" s="18">
        <v>42644.667534722219</v>
      </c>
    </row>
    <row r="3964" spans="1:1" x14ac:dyDescent="0.35">
      <c r="A3964" s="18">
        <v>42646.092812499999</v>
      </c>
    </row>
    <row r="3965" spans="1:1" x14ac:dyDescent="0.35">
      <c r="A3965" s="18">
        <v>42647.446597222224</v>
      </c>
    </row>
    <row r="3966" spans="1:1" x14ac:dyDescent="0.35">
      <c r="A3966" s="18">
        <v>42647.818819444445</v>
      </c>
    </row>
    <row r="3967" spans="1:1" x14ac:dyDescent="0.35">
      <c r="A3967" s="18">
        <v>42648.546111111114</v>
      </c>
    </row>
    <row r="3968" spans="1:1" x14ac:dyDescent="0.35">
      <c r="A3968" s="18">
        <v>42649.54923611111</v>
      </c>
    </row>
    <row r="3969" spans="1:1" x14ac:dyDescent="0.35">
      <c r="A3969" s="18">
        <v>42651.420567129629</v>
      </c>
    </row>
    <row r="3970" spans="1:1" x14ac:dyDescent="0.35">
      <c r="A3970" s="18">
        <v>42654.177187499998</v>
      </c>
    </row>
    <row r="3971" spans="1:1" x14ac:dyDescent="0.35">
      <c r="A3971" s="18">
        <v>42654.469826388886</v>
      </c>
    </row>
    <row r="3972" spans="1:1" x14ac:dyDescent="0.35">
      <c r="A3972" s="18">
        <v>42654.525775462964</v>
      </c>
    </row>
    <row r="3973" spans="1:1" x14ac:dyDescent="0.35">
      <c r="A3973" s="18">
        <v>42654.973703703705</v>
      </c>
    </row>
    <row r="3974" spans="1:1" x14ac:dyDescent="0.35">
      <c r="A3974" s="18">
        <v>42655.465891203705</v>
      </c>
    </row>
    <row r="3975" spans="1:1" x14ac:dyDescent="0.35">
      <c r="A3975" s="18">
        <v>42656.005173611113</v>
      </c>
    </row>
    <row r="3976" spans="1:1" x14ac:dyDescent="0.35">
      <c r="A3976" s="18">
        <v>42656.805497685185</v>
      </c>
    </row>
    <row r="3977" spans="1:1" x14ac:dyDescent="0.35">
      <c r="A3977" s="18">
        <v>42658.810277777775</v>
      </c>
    </row>
    <row r="3978" spans="1:1" x14ac:dyDescent="0.35">
      <c r="A3978" s="18">
        <v>42660.618854166663</v>
      </c>
    </row>
    <row r="3979" spans="1:1" x14ac:dyDescent="0.35">
      <c r="A3979" s="18">
        <v>42661.132245370369</v>
      </c>
    </row>
    <row r="3980" spans="1:1" x14ac:dyDescent="0.35">
      <c r="A3980" s="18">
        <v>42661.176817129628</v>
      </c>
    </row>
    <row r="3981" spans="1:1" x14ac:dyDescent="0.35">
      <c r="A3981" s="18">
        <v>42661.323414351849</v>
      </c>
    </row>
    <row r="3982" spans="1:1" x14ac:dyDescent="0.35">
      <c r="A3982" s="18">
        <v>42661.442060185182</v>
      </c>
    </row>
    <row r="3983" spans="1:1" x14ac:dyDescent="0.35">
      <c r="A3983" s="18">
        <v>42662.021539351852</v>
      </c>
    </row>
    <row r="3984" spans="1:1" x14ac:dyDescent="0.35">
      <c r="A3984" s="18">
        <v>42664.405925925923</v>
      </c>
    </row>
    <row r="3985" spans="1:1" x14ac:dyDescent="0.35">
      <c r="A3985" s="18">
        <v>42664.809560185182</v>
      </c>
    </row>
    <row r="3986" spans="1:1" x14ac:dyDescent="0.35">
      <c r="A3986" s="18">
        <v>42665.451736111114</v>
      </c>
    </row>
    <row r="3987" spans="1:1" x14ac:dyDescent="0.35">
      <c r="A3987" s="18">
        <v>42668.176701388889</v>
      </c>
    </row>
    <row r="3988" spans="1:1" x14ac:dyDescent="0.35">
      <c r="A3988" s="18">
        <v>42670.602673611109</v>
      </c>
    </row>
    <row r="3989" spans="1:1" x14ac:dyDescent="0.35">
      <c r="A3989" s="18">
        <v>42675.057997685188</v>
      </c>
    </row>
    <row r="3990" spans="1:1" x14ac:dyDescent="0.35">
      <c r="A3990" s="18">
        <v>42675.438946759263</v>
      </c>
    </row>
    <row r="3991" spans="1:1" x14ac:dyDescent="0.35">
      <c r="A3991" s="18">
        <v>42675.487291666665</v>
      </c>
    </row>
    <row r="3992" spans="1:1" x14ac:dyDescent="0.35">
      <c r="A3992" s="18">
        <v>42675.690393518518</v>
      </c>
    </row>
    <row r="3993" spans="1:1" x14ac:dyDescent="0.35">
      <c r="A3993" s="18">
        <v>42675.694236111114</v>
      </c>
    </row>
    <row r="3994" spans="1:1" x14ac:dyDescent="0.35">
      <c r="A3994" s="18">
        <v>42675.832465277781</v>
      </c>
    </row>
    <row r="3995" spans="1:1" x14ac:dyDescent="0.35">
      <c r="A3995" s="18">
        <v>42676.065150462964</v>
      </c>
    </row>
    <row r="3996" spans="1:1" x14ac:dyDescent="0.35">
      <c r="A3996" s="18">
        <v>42676.58697916667</v>
      </c>
    </row>
    <row r="3997" spans="1:1" x14ac:dyDescent="0.35">
      <c r="A3997" s="18">
        <v>42677.005474537036</v>
      </c>
    </row>
    <row r="3998" spans="1:1" x14ac:dyDescent="0.35">
      <c r="A3998" s="18">
        <v>42677.669050925928</v>
      </c>
    </row>
    <row r="3999" spans="1:1" x14ac:dyDescent="0.35">
      <c r="A3999" s="18">
        <v>42680.475555555553</v>
      </c>
    </row>
    <row r="4000" spans="1:1" x14ac:dyDescent="0.35">
      <c r="A4000" s="18">
        <v>42681.351574074077</v>
      </c>
    </row>
    <row r="4001" spans="1:1" x14ac:dyDescent="0.35">
      <c r="A4001" s="18">
        <v>42682.451921296299</v>
      </c>
    </row>
    <row r="4002" spans="1:1" x14ac:dyDescent="0.35">
      <c r="A4002" s="18">
        <v>42682.616967592592</v>
      </c>
    </row>
    <row r="4003" spans="1:1" x14ac:dyDescent="0.35">
      <c r="A4003" s="18">
        <v>42683.420312499999</v>
      </c>
    </row>
    <row r="4004" spans="1:1" x14ac:dyDescent="0.35">
      <c r="A4004" s="18">
        <v>42684.0000462963</v>
      </c>
    </row>
    <row r="4005" spans="1:1" x14ac:dyDescent="0.35">
      <c r="A4005" s="18">
        <v>42685.974004629628</v>
      </c>
    </row>
    <row r="4006" spans="1:1" x14ac:dyDescent="0.35">
      <c r="A4006" s="18">
        <v>42687.875775462962</v>
      </c>
    </row>
    <row r="4007" spans="1:1" x14ac:dyDescent="0.35">
      <c r="A4007" s="18">
        <v>42688.732407407406</v>
      </c>
    </row>
    <row r="4008" spans="1:1" x14ac:dyDescent="0.35">
      <c r="A4008" s="18">
        <v>42688.875902777778</v>
      </c>
    </row>
    <row r="4009" spans="1:1" x14ac:dyDescent="0.35">
      <c r="A4009" s="18">
        <v>42689.187881944446</v>
      </c>
    </row>
    <row r="4010" spans="1:1" x14ac:dyDescent="0.35">
      <c r="A4010" s="18">
        <v>42689.214988425927</v>
      </c>
    </row>
    <row r="4011" spans="1:1" x14ac:dyDescent="0.35">
      <c r="A4011" s="18">
        <v>42689.565671296295</v>
      </c>
    </row>
    <row r="4012" spans="1:1" x14ac:dyDescent="0.35">
      <c r="A4012" s="18">
        <v>42689.74324074074</v>
      </c>
    </row>
    <row r="4013" spans="1:1" x14ac:dyDescent="0.35">
      <c r="A4013" s="18">
        <v>42689.853090277778</v>
      </c>
    </row>
    <row r="4014" spans="1:1" x14ac:dyDescent="0.35">
      <c r="A4014" s="18">
        <v>42690.041435185187</v>
      </c>
    </row>
    <row r="4015" spans="1:1" x14ac:dyDescent="0.35">
      <c r="A4015" s="18">
        <v>42690.259699074071</v>
      </c>
    </row>
    <row r="4016" spans="1:1" x14ac:dyDescent="0.35">
      <c r="A4016" s="18">
        <v>42690.334317129629</v>
      </c>
    </row>
    <row r="4017" spans="1:1" x14ac:dyDescent="0.35">
      <c r="A4017" s="18">
        <v>42691.851203703707</v>
      </c>
    </row>
    <row r="4018" spans="1:1" x14ac:dyDescent="0.35">
      <c r="A4018" s="18">
        <v>42692.1093287037</v>
      </c>
    </row>
    <row r="4019" spans="1:1" x14ac:dyDescent="0.35">
      <c r="A4019" s="18">
        <v>42692.256550925929</v>
      </c>
    </row>
    <row r="4020" spans="1:1" x14ac:dyDescent="0.35">
      <c r="A4020" s="18">
        <v>42692.771493055552</v>
      </c>
    </row>
    <row r="4021" spans="1:1" x14ac:dyDescent="0.35">
      <c r="A4021" s="18">
        <v>42692.799872685187</v>
      </c>
    </row>
    <row r="4022" spans="1:1" x14ac:dyDescent="0.35">
      <c r="A4022" s="18">
        <v>42693.742604166669</v>
      </c>
    </row>
    <row r="4023" spans="1:1" x14ac:dyDescent="0.35">
      <c r="A4023" s="18">
        <v>42694.110185185185</v>
      </c>
    </row>
    <row r="4024" spans="1:1" x14ac:dyDescent="0.35">
      <c r="A4024" s="18">
        <v>42695.257870370369</v>
      </c>
    </row>
    <row r="4025" spans="1:1" x14ac:dyDescent="0.35">
      <c r="A4025" s="18">
        <v>42696.624444444446</v>
      </c>
    </row>
    <row r="4026" spans="1:1" x14ac:dyDescent="0.35">
      <c r="A4026" s="18">
        <v>42697.082673611112</v>
      </c>
    </row>
    <row r="4027" spans="1:1" x14ac:dyDescent="0.35">
      <c r="A4027" s="18">
        <v>42697.32136574074</v>
      </c>
    </row>
    <row r="4028" spans="1:1" x14ac:dyDescent="0.35">
      <c r="A4028" s="18">
        <v>42697.850844907407</v>
      </c>
    </row>
    <row r="4029" spans="1:1" x14ac:dyDescent="0.35">
      <c r="A4029" s="18">
        <v>42702.212337962963</v>
      </c>
    </row>
    <row r="4030" spans="1:1" x14ac:dyDescent="0.35">
      <c r="A4030" s="18">
        <v>42702.804814814815</v>
      </c>
    </row>
    <row r="4031" spans="1:1" x14ac:dyDescent="0.35">
      <c r="A4031" s="18">
        <v>42702.917048611111</v>
      </c>
    </row>
    <row r="4032" spans="1:1" x14ac:dyDescent="0.35">
      <c r="A4032" s="18">
        <v>42703.214409722219</v>
      </c>
    </row>
    <row r="4033" spans="1:1" x14ac:dyDescent="0.35">
      <c r="A4033" s="18">
        <v>42704.187118055554</v>
      </c>
    </row>
    <row r="4034" spans="1:1" x14ac:dyDescent="0.35">
      <c r="A4034" s="18">
        <v>42704.335810185185</v>
      </c>
    </row>
    <row r="4035" spans="1:1" x14ac:dyDescent="0.35">
      <c r="A4035" s="18">
        <v>42704.857094907406</v>
      </c>
    </row>
    <row r="4036" spans="1:1" x14ac:dyDescent="0.35">
      <c r="A4036" s="18">
        <v>42704.951770833337</v>
      </c>
    </row>
    <row r="4037" spans="1:1" x14ac:dyDescent="0.35">
      <c r="A4037" s="18">
        <v>42705.764513888891</v>
      </c>
    </row>
    <row r="4038" spans="1:1" x14ac:dyDescent="0.35">
      <c r="A4038" s="18">
        <v>42705.91920138889</v>
      </c>
    </row>
    <row r="4039" spans="1:1" x14ac:dyDescent="0.35">
      <c r="A4039" s="18">
        <v>42707.074976851851</v>
      </c>
    </row>
    <row r="4040" spans="1:1" x14ac:dyDescent="0.35">
      <c r="A4040" s="18">
        <v>42709.134780092594</v>
      </c>
    </row>
    <row r="4041" spans="1:1" x14ac:dyDescent="0.35">
      <c r="A4041" s="18">
        <v>42710.824618055558</v>
      </c>
    </row>
    <row r="4042" spans="1:1" x14ac:dyDescent="0.35">
      <c r="A4042" s="18">
        <v>42710.876967592594</v>
      </c>
    </row>
    <row r="4043" spans="1:1" x14ac:dyDescent="0.35">
      <c r="A4043" s="18">
        <v>42711.54519675926</v>
      </c>
    </row>
    <row r="4044" spans="1:1" x14ac:dyDescent="0.35">
      <c r="A4044" s="18">
        <v>42711.700694444444</v>
      </c>
    </row>
    <row r="4045" spans="1:1" x14ac:dyDescent="0.35">
      <c r="A4045" s="18">
        <v>42711.795138888891</v>
      </c>
    </row>
    <row r="4046" spans="1:1" x14ac:dyDescent="0.35">
      <c r="A4046" s="18">
        <v>42712.23474537037</v>
      </c>
    </row>
    <row r="4047" spans="1:1" x14ac:dyDescent="0.35">
      <c r="A4047" s="18">
        <v>42719.90834490741</v>
      </c>
    </row>
    <row r="4048" spans="1:1" x14ac:dyDescent="0.35">
      <c r="A4048" s="18">
        <v>42720.066192129627</v>
      </c>
    </row>
    <row r="4049" spans="1:1" x14ac:dyDescent="0.35">
      <c r="A4049" s="18">
        <v>42721.198877314811</v>
      </c>
    </row>
    <row r="4050" spans="1:1" x14ac:dyDescent="0.35">
      <c r="A4050" s="18">
        <v>42722.882361111115</v>
      </c>
    </row>
    <row r="4051" spans="1:1" x14ac:dyDescent="0.35">
      <c r="A4051" s="18">
        <v>42723.63653935185</v>
      </c>
    </row>
    <row r="4052" spans="1:1" x14ac:dyDescent="0.35">
      <c r="A4052" s="18">
        <v>42724.665173611109</v>
      </c>
    </row>
    <row r="4053" spans="1:1" x14ac:dyDescent="0.35">
      <c r="A4053" s="18">
        <v>42725.031180555554</v>
      </c>
    </row>
    <row r="4054" spans="1:1" x14ac:dyDescent="0.35">
      <c r="A4054" s="18">
        <v>42725.869363425925</v>
      </c>
    </row>
    <row r="4055" spans="1:1" x14ac:dyDescent="0.35">
      <c r="A4055" s="18">
        <v>42728.71230324074</v>
      </c>
    </row>
    <row r="4056" spans="1:1" x14ac:dyDescent="0.35">
      <c r="A4056" s="18">
        <v>42731.755787037036</v>
      </c>
    </row>
    <row r="4057" spans="1:1" x14ac:dyDescent="0.35">
      <c r="A4057" s="18">
        <v>42733.50136574074</v>
      </c>
    </row>
    <row r="4058" spans="1:1" x14ac:dyDescent="0.35">
      <c r="A4058" s="18">
        <v>42733.827349537038</v>
      </c>
    </row>
    <row r="4059" spans="1:1" x14ac:dyDescent="0.35">
      <c r="A4059" s="18">
        <v>42733.941319444442</v>
      </c>
    </row>
    <row r="4060" spans="1:1" x14ac:dyDescent="0.35">
      <c r="A4060" s="18">
        <v>42734.789444444446</v>
      </c>
    </row>
    <row r="4061" spans="1:1" x14ac:dyDescent="0.35">
      <c r="A4061" s="18">
        <v>42736.732893518521</v>
      </c>
    </row>
    <row r="4062" spans="1:1" x14ac:dyDescent="0.35">
      <c r="A4062" s="18">
        <v>42737.910138888888</v>
      </c>
    </row>
    <row r="4063" spans="1:1" x14ac:dyDescent="0.35">
      <c r="A4063" s="18">
        <v>42738.692233796297</v>
      </c>
    </row>
    <row r="4064" spans="1:1" x14ac:dyDescent="0.35">
      <c r="A4064" s="18">
        <v>42740.837152777778</v>
      </c>
    </row>
    <row r="4065" spans="1:1" x14ac:dyDescent="0.35">
      <c r="A4065" s="18">
        <v>42741.599664351852</v>
      </c>
    </row>
    <row r="4066" spans="1:1" x14ac:dyDescent="0.35">
      <c r="A4066" s="18">
        <v>42741.684479166666</v>
      </c>
    </row>
    <row r="4067" spans="1:1" x14ac:dyDescent="0.35">
      <c r="A4067" s="18">
        <v>42745.365474537037</v>
      </c>
    </row>
    <row r="4068" spans="1:1" x14ac:dyDescent="0.35">
      <c r="A4068" s="18">
        <v>42745.600243055553</v>
      </c>
    </row>
    <row r="4069" spans="1:1" x14ac:dyDescent="0.35">
      <c r="A4069" s="18">
        <v>42745.744618055556</v>
      </c>
    </row>
    <row r="4070" spans="1:1" x14ac:dyDescent="0.35">
      <c r="A4070" s="18">
        <v>42746.057106481479</v>
      </c>
    </row>
    <row r="4071" spans="1:1" x14ac:dyDescent="0.35">
      <c r="A4071" s="18">
        <v>42746.261782407404</v>
      </c>
    </row>
    <row r="4072" spans="1:1" x14ac:dyDescent="0.35">
      <c r="A4072" s="18">
        <v>42747.219560185185</v>
      </c>
    </row>
    <row r="4073" spans="1:1" x14ac:dyDescent="0.35">
      <c r="A4073" s="18">
        <v>42747.506689814814</v>
      </c>
    </row>
    <row r="4074" spans="1:1" x14ac:dyDescent="0.35">
      <c r="A4074" s="18">
        <v>42751.533391203702</v>
      </c>
    </row>
    <row r="4075" spans="1:1" x14ac:dyDescent="0.35">
      <c r="A4075" s="18">
        <v>42752.144976851851</v>
      </c>
    </row>
    <row r="4076" spans="1:1" x14ac:dyDescent="0.35">
      <c r="A4076" s="18">
        <v>42752.647777777776</v>
      </c>
    </row>
    <row r="4077" spans="1:1" x14ac:dyDescent="0.35">
      <c r="A4077" s="18">
        <v>42752.827199074076</v>
      </c>
    </row>
    <row r="4078" spans="1:1" x14ac:dyDescent="0.35">
      <c r="A4078" s="18">
        <v>42753.205625000002</v>
      </c>
    </row>
    <row r="4079" spans="1:1" x14ac:dyDescent="0.35">
      <c r="A4079" s="18">
        <v>42754.693842592591</v>
      </c>
    </row>
    <row r="4080" spans="1:1" x14ac:dyDescent="0.35">
      <c r="A4080" s="18">
        <v>42755.627372685187</v>
      </c>
    </row>
    <row r="4081" spans="1:1" x14ac:dyDescent="0.35">
      <c r="A4081" s="18">
        <v>42756.50104166667</v>
      </c>
    </row>
    <row r="4082" spans="1:1" x14ac:dyDescent="0.35">
      <c r="A4082" s="18">
        <v>42758.197013888886</v>
      </c>
    </row>
    <row r="4083" spans="1:1" x14ac:dyDescent="0.35">
      <c r="A4083" s="18">
        <v>42758.368078703701</v>
      </c>
    </row>
    <row r="4084" spans="1:1" x14ac:dyDescent="0.35">
      <c r="A4084" s="18">
        <v>42758.559629629628</v>
      </c>
    </row>
    <row r="4085" spans="1:1" x14ac:dyDescent="0.35">
      <c r="A4085" s="18">
        <v>42758.975937499999</v>
      </c>
    </row>
    <row r="4086" spans="1:1" x14ac:dyDescent="0.35">
      <c r="A4086" s="18">
        <v>42759.244166666664</v>
      </c>
    </row>
    <row r="4087" spans="1:1" x14ac:dyDescent="0.35">
      <c r="A4087" s="18">
        <v>42759.628599537034</v>
      </c>
    </row>
    <row r="4088" spans="1:1" x14ac:dyDescent="0.35">
      <c r="A4088" s="18">
        <v>42759.724768518521</v>
      </c>
    </row>
    <row r="4089" spans="1:1" x14ac:dyDescent="0.35">
      <c r="A4089" s="18">
        <v>42760.498935185184</v>
      </c>
    </row>
    <row r="4090" spans="1:1" x14ac:dyDescent="0.35">
      <c r="A4090" s="18">
        <v>42761.846122685187</v>
      </c>
    </row>
    <row r="4091" spans="1:1" x14ac:dyDescent="0.35">
      <c r="A4091" s="18">
        <v>42761.961099537039</v>
      </c>
    </row>
    <row r="4092" spans="1:1" x14ac:dyDescent="0.35">
      <c r="A4092" s="18">
        <v>42762.942430555559</v>
      </c>
    </row>
    <row r="4093" spans="1:1" x14ac:dyDescent="0.35">
      <c r="A4093" s="18">
        <v>42766.600497685184</v>
      </c>
    </row>
    <row r="4094" spans="1:1" x14ac:dyDescent="0.35">
      <c r="A4094" s="18">
        <v>42766.805034722223</v>
      </c>
    </row>
    <row r="4095" spans="1:1" x14ac:dyDescent="0.35">
      <c r="A4095" s="18">
        <v>42766.827546296299</v>
      </c>
    </row>
    <row r="4096" spans="1:1" x14ac:dyDescent="0.35">
      <c r="A4096" s="18">
        <v>42767.801712962966</v>
      </c>
    </row>
    <row r="4097" spans="1:1" x14ac:dyDescent="0.35">
      <c r="A4097" s="18">
        <v>42768.425370370373</v>
      </c>
    </row>
    <row r="4098" spans="1:1" x14ac:dyDescent="0.35">
      <c r="A4098" s="18">
        <v>42768.833645833336</v>
      </c>
    </row>
    <row r="4099" spans="1:1" x14ac:dyDescent="0.35">
      <c r="A4099" s="18">
        <v>42769.574999999997</v>
      </c>
    </row>
    <row r="4100" spans="1:1" x14ac:dyDescent="0.35">
      <c r="A4100" s="18">
        <v>42769.809965277775</v>
      </c>
    </row>
    <row r="4101" spans="1:1" x14ac:dyDescent="0.35">
      <c r="A4101" s="18">
        <v>42770.201481481483</v>
      </c>
    </row>
    <row r="4102" spans="1:1" x14ac:dyDescent="0.35">
      <c r="A4102" s="18">
        <v>42772.669062499997</v>
      </c>
    </row>
    <row r="4103" spans="1:1" x14ac:dyDescent="0.35">
      <c r="A4103" s="18">
        <v>42772.776076388887</v>
      </c>
    </row>
    <row r="4104" spans="1:1" x14ac:dyDescent="0.35">
      <c r="A4104" s="18">
        <v>42772.833379629628</v>
      </c>
    </row>
    <row r="4105" spans="1:1" x14ac:dyDescent="0.35">
      <c r="A4105" s="18">
        <v>42773.005243055559</v>
      </c>
    </row>
    <row r="4106" spans="1:1" x14ac:dyDescent="0.35">
      <c r="A4106" s="18">
        <v>42774.621712962966</v>
      </c>
    </row>
    <row r="4107" spans="1:1" x14ac:dyDescent="0.35">
      <c r="A4107" s="18">
        <v>42775.314884259256</v>
      </c>
    </row>
    <row r="4108" spans="1:1" x14ac:dyDescent="0.35">
      <c r="A4108" s="18">
        <v>42775.51494212963</v>
      </c>
    </row>
    <row r="4109" spans="1:1" x14ac:dyDescent="0.35">
      <c r="A4109" s="18">
        <v>42775.733715277776</v>
      </c>
    </row>
    <row r="4110" spans="1:1" x14ac:dyDescent="0.35">
      <c r="A4110" s="18">
        <v>42776.082349537035</v>
      </c>
    </row>
    <row r="4111" spans="1:1" x14ac:dyDescent="0.35">
      <c r="A4111" s="18">
        <v>42776.704432870371</v>
      </c>
    </row>
    <row r="4112" spans="1:1" x14ac:dyDescent="0.35">
      <c r="A4112" s="18">
        <v>42779.610289351855</v>
      </c>
    </row>
    <row r="4113" spans="1:1" x14ac:dyDescent="0.35">
      <c r="A4113" s="18">
        <v>42779.908449074072</v>
      </c>
    </row>
    <row r="4114" spans="1:1" x14ac:dyDescent="0.35">
      <c r="A4114" s="18">
        <v>42780.600532407407</v>
      </c>
    </row>
    <row r="4115" spans="1:1" x14ac:dyDescent="0.35">
      <c r="A4115" s="18">
        <v>42780.740277777775</v>
      </c>
    </row>
    <row r="4116" spans="1:1" x14ac:dyDescent="0.35">
      <c r="A4116" s="18">
        <v>42781.549097222225</v>
      </c>
    </row>
    <row r="4117" spans="1:1" x14ac:dyDescent="0.35">
      <c r="A4117" s="18">
        <v>42783.459398148145</v>
      </c>
    </row>
    <row r="4118" spans="1:1" x14ac:dyDescent="0.35">
      <c r="A4118" s="18">
        <v>42793.700821759259</v>
      </c>
    </row>
    <row r="4119" spans="1:1" x14ac:dyDescent="0.35">
      <c r="A4119" s="18">
        <v>42800.75104166667</v>
      </c>
    </row>
    <row r="4120" spans="1:1" x14ac:dyDescent="0.35">
      <c r="A4120" s="12" t="s">
        <v>8363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19"/>
  <sheetViews>
    <sheetView workbookViewId="0">
      <selection activeCell="E27" sqref="E27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customWidth="1"/>
    <col min="4" max="4" width="4.26953125" customWidth="1"/>
    <col min="5" max="5" width="10" bestFit="1" customWidth="1"/>
    <col min="6" max="6" width="11.26953125" bestFit="1" customWidth="1"/>
  </cols>
  <sheetData>
    <row r="2" spans="1:6" x14ac:dyDescent="0.35">
      <c r="A2" s="10" t="s">
        <v>8358</v>
      </c>
      <c r="B2" t="s">
        <v>8360</v>
      </c>
    </row>
    <row r="3" spans="1:6" x14ac:dyDescent="0.35">
      <c r="A3" s="10" t="s">
        <v>8368</v>
      </c>
      <c r="B3" t="s">
        <v>8360</v>
      </c>
    </row>
    <row r="5" spans="1:6" x14ac:dyDescent="0.35">
      <c r="A5" s="10" t="s">
        <v>8361</v>
      </c>
      <c r="B5" s="10" t="s">
        <v>8364</v>
      </c>
    </row>
    <row r="6" spans="1:6" x14ac:dyDescent="0.35">
      <c r="A6" s="10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35">
      <c r="A7" s="12" t="s">
        <v>8378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35">
      <c r="A8" s="12" t="s">
        <v>8379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35">
      <c r="A9" s="12" t="s">
        <v>8380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35">
      <c r="A10" s="12" t="s">
        <v>8381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35">
      <c r="A11" s="12" t="s">
        <v>8372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35">
      <c r="A12" s="12" t="s">
        <v>8382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35">
      <c r="A13" s="12" t="s">
        <v>8373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35">
      <c r="A14" s="12" t="s">
        <v>8374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35">
      <c r="A15" s="12" t="s">
        <v>8375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35">
      <c r="A16" s="12" t="s">
        <v>8376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35">
      <c r="A17" s="12" t="s">
        <v>8377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35">
      <c r="A18" s="12" t="s">
        <v>8383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35">
      <c r="A19" s="12" t="s">
        <v>8363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ECFF-D164-4750-B202-803B5E36824E}">
  <dimension ref="A3:F14"/>
  <sheetViews>
    <sheetView workbookViewId="0">
      <selection activeCell="E22" sqref="E2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6" x14ac:dyDescent="0.35">
      <c r="A3" s="10" t="s">
        <v>8361</v>
      </c>
      <c r="B3" s="10" t="s">
        <v>8364</v>
      </c>
    </row>
    <row r="4" spans="1:6" x14ac:dyDescent="0.35">
      <c r="A4" s="14" t="s">
        <v>8362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8363</v>
      </c>
    </row>
    <row r="5" spans="1:6" x14ac:dyDescent="0.35">
      <c r="A5" s="15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5" t="s">
        <v>8325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5" t="s">
        <v>8322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5" t="s">
        <v>8320</v>
      </c>
      <c r="B8" s="13">
        <v>24</v>
      </c>
      <c r="C8" s="13"/>
      <c r="D8" s="13"/>
      <c r="E8" s="13"/>
      <c r="F8" s="13">
        <v>24</v>
      </c>
    </row>
    <row r="9" spans="1:6" x14ac:dyDescent="0.35">
      <c r="A9" s="15" t="s">
        <v>8317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5" t="s">
        <v>8329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5" t="s">
        <v>8315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5" t="s">
        <v>8312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5" t="s">
        <v>8339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5" t="s">
        <v>8363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4115"/>
  <sheetViews>
    <sheetView tabSelected="1" workbookViewId="0">
      <selection activeCell="C10" sqref="C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81640625" bestFit="1" customWidth="1"/>
    <col min="16" max="16" width="12.1796875" bestFit="1" customWidth="1"/>
    <col min="17" max="17" width="12.26953125" bestFit="1" customWidth="1"/>
    <col min="18" max="18" width="16.81640625" bestFit="1" customWidth="1"/>
    <col min="19" max="19" width="17.81640625" customWidth="1"/>
    <col min="20" max="20" width="16.81640625" customWidth="1"/>
    <col min="21" max="21" width="19.26953125" customWidth="1"/>
    <col min="22" max="22" width="10.1796875" bestFit="1" customWidth="1"/>
  </cols>
  <sheetData>
    <row r="1" spans="1: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8" t="s">
        <v>8358</v>
      </c>
      <c r="R1" s="8" t="s">
        <v>8359</v>
      </c>
      <c r="S1" s="1" t="s">
        <v>8260</v>
      </c>
      <c r="T1" s="8" t="s">
        <v>8369</v>
      </c>
      <c r="U1" s="1" t="s">
        <v>8259</v>
      </c>
      <c r="V1" s="1" t="s">
        <v>8370</v>
      </c>
      <c r="W1" s="1" t="s">
        <v>8365</v>
      </c>
      <c r="X1" s="1" t="s">
        <v>8366</v>
      </c>
      <c r="Y1" s="1" t="s">
        <v>8367</v>
      </c>
      <c r="Z1" s="1" t="s">
        <v>8368</v>
      </c>
      <c r="AA1" s="1" t="s">
        <v>8371</v>
      </c>
    </row>
    <row r="2" spans="1:29" ht="43.5" x14ac:dyDescent="0.3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>(E2/D2)*100</f>
        <v>0</v>
      </c>
      <c r="P2" s="9">
        <f>IF(E2&gt;0,E2/L2,0)</f>
        <v>0</v>
      </c>
      <c r="Q2" t="s">
        <v>8308</v>
      </c>
      <c r="R2" t="s">
        <v>8309</v>
      </c>
      <c r="S2">
        <v>1470910907</v>
      </c>
      <c r="T2" s="17">
        <f>(((S2/60)/60)/24)+DATE(1970,1,1)</f>
        <v>42593.431793981479</v>
      </c>
      <c r="U2">
        <v>1476094907</v>
      </c>
      <c r="V2" s="17">
        <f>(((U2/60)/60)/24)+DATE(1970,1,1)</f>
        <v>42653.431793981479</v>
      </c>
      <c r="W2">
        <f t="shared" ref="W2:W65" si="0">(V2-T2)/365</f>
        <v>0.16438356164383561</v>
      </c>
      <c r="X2" s="16">
        <f>DAY(T2)</f>
        <v>11</v>
      </c>
      <c r="Y2" s="16">
        <f>MONTH(T2)</f>
        <v>8</v>
      </c>
      <c r="Z2" s="16">
        <f>YEAR(T2)</f>
        <v>2016</v>
      </c>
      <c r="AA2" t="str">
        <f>TEXT(DATE(Z2,Y2,X2),"mmm")</f>
        <v>Aug</v>
      </c>
      <c r="AC2" s="6">
        <v>0</v>
      </c>
    </row>
    <row r="3" spans="1:29" ht="43.5" x14ac:dyDescent="0.3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 t="shared" ref="O3:O66" si="1">(E3/D3)*100</f>
        <v>0</v>
      </c>
      <c r="P3" s="9">
        <f t="shared" ref="P3:P66" si="2">IF(E3&gt;0,E3/L3,0)</f>
        <v>0</v>
      </c>
      <c r="Q3" t="s">
        <v>8308</v>
      </c>
      <c r="R3" t="s">
        <v>8309</v>
      </c>
      <c r="S3">
        <v>1429568242</v>
      </c>
      <c r="T3" s="17">
        <f t="shared" ref="T3:T66" si="3">(((S3/60)/60)/24)+DATE(1970,1,1)</f>
        <v>42114.928726851853</v>
      </c>
      <c r="U3">
        <v>1431728242</v>
      </c>
      <c r="V3" s="17">
        <f t="shared" ref="V3:V66" si="4">(((U3/60)/60)/24)+DATE(1970,1,1)</f>
        <v>42139.928726851853</v>
      </c>
      <c r="W3">
        <f t="shared" si="0"/>
        <v>6.8493150684931503E-2</v>
      </c>
      <c r="X3" s="16">
        <f t="shared" ref="X3:X66" si="5">DAY(T3)</f>
        <v>20</v>
      </c>
      <c r="Y3" s="16">
        <f t="shared" ref="Y3:Y66" si="6">MONTH(T3)</f>
        <v>4</v>
      </c>
      <c r="Z3" s="16">
        <f t="shared" ref="Z3:Z66" si="7">YEAR(T3)</f>
        <v>2015</v>
      </c>
      <c r="AA3" t="str">
        <f t="shared" ref="AA3:AA66" si="8">TEXT(DATE(Z3,Y3,X3),"mmm")</f>
        <v>Apr</v>
      </c>
      <c r="AC3" s="6">
        <v>100</v>
      </c>
    </row>
    <row r="4" spans="1:29" ht="58" x14ac:dyDescent="0.3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 t="shared" si="1"/>
        <v>0</v>
      </c>
      <c r="P4" s="9">
        <f t="shared" si="2"/>
        <v>0</v>
      </c>
      <c r="Q4" t="s">
        <v>8308</v>
      </c>
      <c r="R4" t="s">
        <v>8309</v>
      </c>
      <c r="S4">
        <v>1409524183</v>
      </c>
      <c r="T4" s="17">
        <f t="shared" si="3"/>
        <v>41882.937303240738</v>
      </c>
      <c r="U4">
        <v>1414708183</v>
      </c>
      <c r="V4" s="17">
        <f t="shared" si="4"/>
        <v>41942.937303240738</v>
      </c>
      <c r="W4">
        <f t="shared" si="0"/>
        <v>0.16438356164383561</v>
      </c>
      <c r="X4" s="16">
        <f t="shared" si="5"/>
        <v>31</v>
      </c>
      <c r="Y4" s="16">
        <f t="shared" si="6"/>
        <v>8</v>
      </c>
      <c r="Z4" s="16">
        <f t="shared" si="7"/>
        <v>2014</v>
      </c>
      <c r="AA4" t="str">
        <f t="shared" si="8"/>
        <v>Aug</v>
      </c>
      <c r="AC4" s="6">
        <v>200</v>
      </c>
    </row>
    <row r="5" spans="1:29" ht="43.5" x14ac:dyDescent="0.3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 t="shared" si="1"/>
        <v>0</v>
      </c>
      <c r="P5" s="9">
        <f t="shared" si="2"/>
        <v>0</v>
      </c>
      <c r="Q5" t="s">
        <v>8308</v>
      </c>
      <c r="R5" t="s">
        <v>8309</v>
      </c>
      <c r="S5">
        <v>1400536692</v>
      </c>
      <c r="T5" s="17">
        <f t="shared" si="3"/>
        <v>41778.915416666663</v>
      </c>
      <c r="U5">
        <v>1402949760</v>
      </c>
      <c r="V5" s="17">
        <f t="shared" si="4"/>
        <v>41806.844444444447</v>
      </c>
      <c r="W5">
        <f t="shared" si="0"/>
        <v>7.6517884322694879E-2</v>
      </c>
      <c r="X5" s="16">
        <f t="shared" si="5"/>
        <v>19</v>
      </c>
      <c r="Y5" s="16">
        <f t="shared" si="6"/>
        <v>5</v>
      </c>
      <c r="Z5" s="16">
        <f t="shared" si="7"/>
        <v>2014</v>
      </c>
      <c r="AA5" t="str">
        <f t="shared" si="8"/>
        <v>May</v>
      </c>
    </row>
    <row r="6" spans="1:29" ht="24" customHeight="1" x14ac:dyDescent="0.3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 t="shared" si="1"/>
        <v>0</v>
      </c>
      <c r="P6" s="9">
        <f t="shared" si="2"/>
        <v>0</v>
      </c>
      <c r="Q6" t="s">
        <v>8308</v>
      </c>
      <c r="R6" t="s">
        <v>8309</v>
      </c>
      <c r="S6">
        <v>1466453161</v>
      </c>
      <c r="T6" s="17">
        <f t="shared" si="3"/>
        <v>42541.837511574078</v>
      </c>
      <c r="U6">
        <v>1467763200</v>
      </c>
      <c r="V6" s="17">
        <f t="shared" si="4"/>
        <v>42557</v>
      </c>
      <c r="W6">
        <f t="shared" si="0"/>
        <v>4.1541064180607573E-2</v>
      </c>
      <c r="X6" s="16">
        <f t="shared" si="5"/>
        <v>20</v>
      </c>
      <c r="Y6" s="16">
        <f t="shared" si="6"/>
        <v>6</v>
      </c>
      <c r="Z6" s="16">
        <f t="shared" si="7"/>
        <v>2016</v>
      </c>
      <c r="AA6" t="str">
        <f t="shared" si="8"/>
        <v>Jun</v>
      </c>
    </row>
    <row r="7" spans="1:29" ht="29" x14ac:dyDescent="0.3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 t="shared" si="1"/>
        <v>0</v>
      </c>
      <c r="P7" s="9">
        <f t="shared" si="2"/>
        <v>0</v>
      </c>
      <c r="Q7" t="s">
        <v>8308</v>
      </c>
      <c r="R7" t="s">
        <v>8309</v>
      </c>
      <c r="S7">
        <v>1462130584</v>
      </c>
      <c r="T7" s="17">
        <f t="shared" si="3"/>
        <v>42491.80768518518</v>
      </c>
      <c r="U7">
        <v>1464715860</v>
      </c>
      <c r="V7" s="17">
        <f t="shared" si="4"/>
        <v>42521.729861111111</v>
      </c>
      <c r="W7">
        <f t="shared" si="0"/>
        <v>8.1978564180632291E-2</v>
      </c>
      <c r="X7" s="16">
        <f t="shared" si="5"/>
        <v>1</v>
      </c>
      <c r="Y7" s="16">
        <f t="shared" si="6"/>
        <v>5</v>
      </c>
      <c r="Z7" s="16">
        <f t="shared" si="7"/>
        <v>2016</v>
      </c>
      <c r="AA7" t="str">
        <f t="shared" si="8"/>
        <v>May</v>
      </c>
    </row>
    <row r="8" spans="1:29" ht="29" x14ac:dyDescent="0.3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 t="shared" si="1"/>
        <v>0</v>
      </c>
      <c r="P8" s="9">
        <f t="shared" si="2"/>
        <v>0</v>
      </c>
      <c r="Q8" t="s">
        <v>8308</v>
      </c>
      <c r="R8" t="s">
        <v>8309</v>
      </c>
      <c r="S8">
        <v>1438811418</v>
      </c>
      <c r="T8" s="17">
        <f t="shared" si="3"/>
        <v>42221.909930555557</v>
      </c>
      <c r="U8">
        <v>1441386000</v>
      </c>
      <c r="V8" s="17">
        <f t="shared" si="4"/>
        <v>42251.708333333328</v>
      </c>
      <c r="W8">
        <f t="shared" si="0"/>
        <v>8.163945966512634E-2</v>
      </c>
      <c r="X8" s="16">
        <f t="shared" si="5"/>
        <v>5</v>
      </c>
      <c r="Y8" s="16">
        <f t="shared" si="6"/>
        <v>8</v>
      </c>
      <c r="Z8" s="16">
        <f t="shared" si="7"/>
        <v>2015</v>
      </c>
      <c r="AA8" t="str">
        <f t="shared" si="8"/>
        <v>Aug</v>
      </c>
    </row>
    <row r="9" spans="1:29" ht="58" x14ac:dyDescent="0.3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 t="shared" si="1"/>
        <v>0</v>
      </c>
      <c r="P9" s="9">
        <f t="shared" si="2"/>
        <v>0</v>
      </c>
      <c r="Q9" t="s">
        <v>8308</v>
      </c>
      <c r="R9" t="s">
        <v>8309</v>
      </c>
      <c r="S9">
        <v>1427968234</v>
      </c>
      <c r="T9" s="17">
        <f t="shared" si="3"/>
        <v>42096.410115740742</v>
      </c>
      <c r="U9">
        <v>1431771360</v>
      </c>
      <c r="V9" s="17">
        <f t="shared" si="4"/>
        <v>42140.427777777775</v>
      </c>
      <c r="W9">
        <f t="shared" si="0"/>
        <v>0.12059633434803563</v>
      </c>
      <c r="X9" s="16">
        <f t="shared" si="5"/>
        <v>2</v>
      </c>
      <c r="Y9" s="16">
        <f t="shared" si="6"/>
        <v>4</v>
      </c>
      <c r="Z9" s="16">
        <f t="shared" si="7"/>
        <v>2015</v>
      </c>
      <c r="AA9" t="str">
        <f t="shared" si="8"/>
        <v>Apr</v>
      </c>
    </row>
    <row r="10" spans="1:29" ht="43.5" x14ac:dyDescent="0.3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 t="shared" si="1"/>
        <v>0</v>
      </c>
      <c r="P10" s="9">
        <f t="shared" si="2"/>
        <v>0</v>
      </c>
      <c r="Q10" t="s">
        <v>8308</v>
      </c>
      <c r="R10" t="s">
        <v>8309</v>
      </c>
      <c r="S10">
        <v>1440337593</v>
      </c>
      <c r="T10" s="17">
        <f t="shared" si="3"/>
        <v>42239.573993055557</v>
      </c>
      <c r="U10">
        <v>1444657593</v>
      </c>
      <c r="V10" s="17">
        <f t="shared" si="4"/>
        <v>42289.573993055557</v>
      </c>
      <c r="W10">
        <f t="shared" si="0"/>
        <v>0.13698630136986301</v>
      </c>
      <c r="X10" s="16">
        <f t="shared" si="5"/>
        <v>23</v>
      </c>
      <c r="Y10" s="16">
        <f t="shared" si="6"/>
        <v>8</v>
      </c>
      <c r="Z10" s="16">
        <f t="shared" si="7"/>
        <v>2015</v>
      </c>
      <c r="AA10" t="str">
        <f t="shared" si="8"/>
        <v>Aug</v>
      </c>
    </row>
    <row r="11" spans="1:29" ht="43.5" x14ac:dyDescent="0.3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 t="shared" si="1"/>
        <v>0</v>
      </c>
      <c r="P11" s="9">
        <f t="shared" si="2"/>
        <v>0</v>
      </c>
      <c r="Q11" t="s">
        <v>8308</v>
      </c>
      <c r="R11" t="s">
        <v>8309</v>
      </c>
      <c r="S11">
        <v>1424234732</v>
      </c>
      <c r="T11" s="17">
        <f t="shared" si="3"/>
        <v>42053.198287037041</v>
      </c>
      <c r="U11">
        <v>1426823132</v>
      </c>
      <c r="V11" s="17">
        <f t="shared" si="4"/>
        <v>42083.15662037037</v>
      </c>
      <c r="W11">
        <f t="shared" si="0"/>
        <v>8.2077625570762966E-2</v>
      </c>
      <c r="X11" s="16">
        <f t="shared" si="5"/>
        <v>18</v>
      </c>
      <c r="Y11" s="16">
        <f t="shared" si="6"/>
        <v>2</v>
      </c>
      <c r="Z11" s="16">
        <f t="shared" si="7"/>
        <v>2015</v>
      </c>
      <c r="AA11" t="str">
        <f t="shared" si="8"/>
        <v>Feb</v>
      </c>
    </row>
    <row r="12" spans="1:29" ht="43.5" x14ac:dyDescent="0.3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 t="shared" si="1"/>
        <v>0</v>
      </c>
      <c r="P12" s="9">
        <f t="shared" si="2"/>
        <v>0</v>
      </c>
      <c r="Q12" t="s">
        <v>8308</v>
      </c>
      <c r="R12" t="s">
        <v>8309</v>
      </c>
      <c r="S12">
        <v>1467941542</v>
      </c>
      <c r="T12" s="17">
        <f t="shared" si="3"/>
        <v>42559.064143518524</v>
      </c>
      <c r="U12">
        <v>1472882100</v>
      </c>
      <c r="V12" s="17">
        <f t="shared" si="4"/>
        <v>42616.246527777781</v>
      </c>
      <c r="W12">
        <f t="shared" si="0"/>
        <v>0.15666406646371686</v>
      </c>
      <c r="X12" s="16">
        <f t="shared" si="5"/>
        <v>8</v>
      </c>
      <c r="Y12" s="16">
        <f t="shared" si="6"/>
        <v>7</v>
      </c>
      <c r="Z12" s="16">
        <f t="shared" si="7"/>
        <v>2016</v>
      </c>
      <c r="AA12" t="str">
        <f t="shared" si="8"/>
        <v>Jul</v>
      </c>
    </row>
    <row r="13" spans="1:29" ht="29" x14ac:dyDescent="0.3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 t="shared" si="1"/>
        <v>0</v>
      </c>
      <c r="P13" s="9">
        <f t="shared" si="2"/>
        <v>0</v>
      </c>
      <c r="Q13" t="s">
        <v>8308</v>
      </c>
      <c r="R13" t="s">
        <v>8309</v>
      </c>
      <c r="S13">
        <v>1417026340</v>
      </c>
      <c r="T13" s="17">
        <f t="shared" si="3"/>
        <v>41969.767824074079</v>
      </c>
      <c r="U13">
        <v>1420741080</v>
      </c>
      <c r="V13" s="17">
        <f t="shared" si="4"/>
        <v>42012.762499999997</v>
      </c>
      <c r="W13">
        <f t="shared" si="0"/>
        <v>0.11779363267374869</v>
      </c>
      <c r="X13" s="16">
        <f t="shared" si="5"/>
        <v>26</v>
      </c>
      <c r="Y13" s="16">
        <f t="shared" si="6"/>
        <v>11</v>
      </c>
      <c r="Z13" s="16">
        <f t="shared" si="7"/>
        <v>2014</v>
      </c>
      <c r="AA13" t="str">
        <f t="shared" si="8"/>
        <v>Nov</v>
      </c>
    </row>
    <row r="14" spans="1:29" ht="43.5" x14ac:dyDescent="0.3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 t="shared" si="1"/>
        <v>0</v>
      </c>
      <c r="P14" s="9">
        <f t="shared" si="2"/>
        <v>0</v>
      </c>
      <c r="Q14" t="s">
        <v>8308</v>
      </c>
      <c r="R14" t="s">
        <v>8309</v>
      </c>
      <c r="S14">
        <v>1411350628</v>
      </c>
      <c r="T14" s="17">
        <f t="shared" si="3"/>
        <v>41904.07671296296</v>
      </c>
      <c r="U14">
        <v>1413942628</v>
      </c>
      <c r="V14" s="17">
        <f t="shared" si="4"/>
        <v>41934.07671296296</v>
      </c>
      <c r="W14">
        <f t="shared" si="0"/>
        <v>8.2191780821917804E-2</v>
      </c>
      <c r="X14" s="16">
        <f t="shared" si="5"/>
        <v>22</v>
      </c>
      <c r="Y14" s="16">
        <f t="shared" si="6"/>
        <v>9</v>
      </c>
      <c r="Z14" s="16">
        <f t="shared" si="7"/>
        <v>2014</v>
      </c>
      <c r="AA14" t="str">
        <f t="shared" si="8"/>
        <v>Sep</v>
      </c>
    </row>
    <row r="15" spans="1:29" ht="43.5" x14ac:dyDescent="0.3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 t="shared" si="1"/>
        <v>0</v>
      </c>
      <c r="P15" s="9">
        <f t="shared" si="2"/>
        <v>0</v>
      </c>
      <c r="Q15" t="s">
        <v>8308</v>
      </c>
      <c r="R15" t="s">
        <v>8310</v>
      </c>
      <c r="S15">
        <v>1434491691</v>
      </c>
      <c r="T15" s="17">
        <f t="shared" si="3"/>
        <v>42171.913090277783</v>
      </c>
      <c r="U15">
        <v>1439675691</v>
      </c>
      <c r="V15" s="17">
        <f t="shared" si="4"/>
        <v>42231.913090277783</v>
      </c>
      <c r="W15">
        <f t="shared" si="0"/>
        <v>0.16438356164383561</v>
      </c>
      <c r="X15" s="16">
        <f t="shared" si="5"/>
        <v>16</v>
      </c>
      <c r="Y15" s="16">
        <f t="shared" si="6"/>
        <v>6</v>
      </c>
      <c r="Z15" s="16">
        <f t="shared" si="7"/>
        <v>2015</v>
      </c>
      <c r="AA15" t="str">
        <f t="shared" si="8"/>
        <v>Jun</v>
      </c>
    </row>
    <row r="16" spans="1:29" ht="58" x14ac:dyDescent="0.3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 t="shared" si="1"/>
        <v>0</v>
      </c>
      <c r="P16" s="9">
        <f t="shared" si="2"/>
        <v>0</v>
      </c>
      <c r="Q16" t="s">
        <v>8308</v>
      </c>
      <c r="R16" t="s">
        <v>8310</v>
      </c>
      <c r="S16">
        <v>1440716654</v>
      </c>
      <c r="T16" s="17">
        <f t="shared" si="3"/>
        <v>42243.961273148147</v>
      </c>
      <c r="U16">
        <v>1443657600</v>
      </c>
      <c r="V16" s="17">
        <f t="shared" si="4"/>
        <v>42278</v>
      </c>
      <c r="W16">
        <f t="shared" si="0"/>
        <v>9.3256785895488831E-2</v>
      </c>
      <c r="X16" s="16">
        <f t="shared" si="5"/>
        <v>27</v>
      </c>
      <c r="Y16" s="16">
        <f t="shared" si="6"/>
        <v>8</v>
      </c>
      <c r="Z16" s="16">
        <f t="shared" si="7"/>
        <v>2015</v>
      </c>
      <c r="AA16" t="str">
        <f t="shared" si="8"/>
        <v>Aug</v>
      </c>
    </row>
    <row r="17" spans="1:27" ht="29" x14ac:dyDescent="0.3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 t="shared" si="1"/>
        <v>0</v>
      </c>
      <c r="P17" s="9">
        <f t="shared" si="2"/>
        <v>0</v>
      </c>
      <c r="Q17" t="s">
        <v>8308</v>
      </c>
      <c r="R17" t="s">
        <v>8310</v>
      </c>
      <c r="S17">
        <v>1450021724</v>
      </c>
      <c r="T17" s="17">
        <f t="shared" si="3"/>
        <v>42351.658842592587</v>
      </c>
      <c r="U17">
        <v>1452613724</v>
      </c>
      <c r="V17" s="17">
        <f t="shared" si="4"/>
        <v>42381.658842592587</v>
      </c>
      <c r="W17">
        <f t="shared" si="0"/>
        <v>8.2191780821917804E-2</v>
      </c>
      <c r="X17" s="16">
        <f t="shared" si="5"/>
        <v>13</v>
      </c>
      <c r="Y17" s="16">
        <f t="shared" si="6"/>
        <v>12</v>
      </c>
      <c r="Z17" s="16">
        <f t="shared" si="7"/>
        <v>2015</v>
      </c>
      <c r="AA17" t="str">
        <f t="shared" si="8"/>
        <v>Dec</v>
      </c>
    </row>
    <row r="18" spans="1:27" ht="43.5" x14ac:dyDescent="0.3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 t="shared" si="1"/>
        <v>0</v>
      </c>
      <c r="P18" s="9">
        <f t="shared" si="2"/>
        <v>0</v>
      </c>
      <c r="Q18" t="s">
        <v>8308</v>
      </c>
      <c r="R18" t="s">
        <v>8310</v>
      </c>
      <c r="S18">
        <v>1423733323</v>
      </c>
      <c r="T18" s="17">
        <f t="shared" si="3"/>
        <v>42047.394942129627</v>
      </c>
      <c r="U18">
        <v>1426753723</v>
      </c>
      <c r="V18" s="17">
        <f t="shared" si="4"/>
        <v>42082.353275462956</v>
      </c>
      <c r="W18">
        <f t="shared" si="0"/>
        <v>9.5776255707749267E-2</v>
      </c>
      <c r="X18" s="16">
        <f t="shared" si="5"/>
        <v>12</v>
      </c>
      <c r="Y18" s="16">
        <f t="shared" si="6"/>
        <v>2</v>
      </c>
      <c r="Z18" s="16">
        <f t="shared" si="7"/>
        <v>2015</v>
      </c>
      <c r="AA18" t="str">
        <f t="shared" si="8"/>
        <v>Feb</v>
      </c>
    </row>
    <row r="19" spans="1:27" ht="43.5" x14ac:dyDescent="0.3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 t="shared" si="1"/>
        <v>0</v>
      </c>
      <c r="P19" s="9">
        <f t="shared" si="2"/>
        <v>0</v>
      </c>
      <c r="Q19" t="s">
        <v>8308</v>
      </c>
      <c r="R19" t="s">
        <v>8310</v>
      </c>
      <c r="S19">
        <v>1422539108</v>
      </c>
      <c r="T19" s="17">
        <f t="shared" si="3"/>
        <v>42033.573009259257</v>
      </c>
      <c r="U19">
        <v>1425131108</v>
      </c>
      <c r="V19" s="17">
        <f t="shared" si="4"/>
        <v>42063.573009259257</v>
      </c>
      <c r="W19">
        <f t="shared" si="0"/>
        <v>8.2191780821917804E-2</v>
      </c>
      <c r="X19" s="16">
        <f t="shared" si="5"/>
        <v>29</v>
      </c>
      <c r="Y19" s="16">
        <f t="shared" si="6"/>
        <v>1</v>
      </c>
      <c r="Z19" s="16">
        <f t="shared" si="7"/>
        <v>2015</v>
      </c>
      <c r="AA19" t="str">
        <f t="shared" si="8"/>
        <v>Jan</v>
      </c>
    </row>
    <row r="20" spans="1:27" ht="43.5" x14ac:dyDescent="0.3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 t="shared" si="1"/>
        <v>0</v>
      </c>
      <c r="P20" s="9">
        <f t="shared" si="2"/>
        <v>0</v>
      </c>
      <c r="Q20" t="s">
        <v>8308</v>
      </c>
      <c r="R20" t="s">
        <v>8310</v>
      </c>
      <c r="S20">
        <v>1425924776</v>
      </c>
      <c r="T20" s="17">
        <f t="shared" si="3"/>
        <v>42072.758981481486</v>
      </c>
      <c r="U20">
        <v>1431108776</v>
      </c>
      <c r="V20" s="17">
        <f t="shared" si="4"/>
        <v>42132.758981481486</v>
      </c>
      <c r="W20">
        <f t="shared" si="0"/>
        <v>0.16438356164383561</v>
      </c>
      <c r="X20" s="16">
        <f t="shared" si="5"/>
        <v>9</v>
      </c>
      <c r="Y20" s="16">
        <f t="shared" si="6"/>
        <v>3</v>
      </c>
      <c r="Z20" s="16">
        <f t="shared" si="7"/>
        <v>2015</v>
      </c>
      <c r="AA20" t="str">
        <f t="shared" si="8"/>
        <v>Mar</v>
      </c>
    </row>
    <row r="21" spans="1:27" ht="43.5" x14ac:dyDescent="0.3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 t="shared" si="1"/>
        <v>0</v>
      </c>
      <c r="P21" s="9">
        <f t="shared" si="2"/>
        <v>0</v>
      </c>
      <c r="Q21" t="s">
        <v>8308</v>
      </c>
      <c r="R21" t="s">
        <v>8310</v>
      </c>
      <c r="S21">
        <v>1436211999</v>
      </c>
      <c r="T21" s="17">
        <f t="shared" si="3"/>
        <v>42191.824062500003</v>
      </c>
      <c r="U21">
        <v>1438803999</v>
      </c>
      <c r="V21" s="17">
        <f t="shared" si="4"/>
        <v>42221.824062500003</v>
      </c>
      <c r="W21">
        <f t="shared" si="0"/>
        <v>8.2191780821917804E-2</v>
      </c>
      <c r="X21" s="16">
        <f t="shared" si="5"/>
        <v>6</v>
      </c>
      <c r="Y21" s="16">
        <f t="shared" si="6"/>
        <v>7</v>
      </c>
      <c r="Z21" s="16">
        <f t="shared" si="7"/>
        <v>2015</v>
      </c>
      <c r="AA21" t="str">
        <f t="shared" si="8"/>
        <v>Jul</v>
      </c>
    </row>
    <row r="22" spans="1:27" ht="29" x14ac:dyDescent="0.3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 t="shared" si="1"/>
        <v>0</v>
      </c>
      <c r="P22" s="9">
        <f t="shared" si="2"/>
        <v>0</v>
      </c>
      <c r="Q22" t="s">
        <v>8308</v>
      </c>
      <c r="R22" t="s">
        <v>8310</v>
      </c>
      <c r="S22">
        <v>1445986545</v>
      </c>
      <c r="T22" s="17">
        <f t="shared" si="3"/>
        <v>42304.955381944441</v>
      </c>
      <c r="U22">
        <v>1448582145</v>
      </c>
      <c r="V22" s="17">
        <f t="shared" si="4"/>
        <v>42334.997048611112</v>
      </c>
      <c r="W22">
        <f t="shared" si="0"/>
        <v>8.2305936073072655E-2</v>
      </c>
      <c r="X22" s="16">
        <f t="shared" si="5"/>
        <v>27</v>
      </c>
      <c r="Y22" s="16">
        <f t="shared" si="6"/>
        <v>10</v>
      </c>
      <c r="Z22" s="16">
        <f t="shared" si="7"/>
        <v>2015</v>
      </c>
      <c r="AA22" t="str">
        <f t="shared" si="8"/>
        <v>Oct</v>
      </c>
    </row>
    <row r="23" spans="1:27" ht="58" x14ac:dyDescent="0.3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 t="shared" si="1"/>
        <v>0</v>
      </c>
      <c r="P23" s="9">
        <f t="shared" si="2"/>
        <v>0</v>
      </c>
      <c r="Q23" t="s">
        <v>8308</v>
      </c>
      <c r="R23" t="s">
        <v>8310</v>
      </c>
      <c r="S23">
        <v>1481156232</v>
      </c>
      <c r="T23" s="17">
        <f t="shared" si="3"/>
        <v>42712.011944444443</v>
      </c>
      <c r="U23">
        <v>1483748232</v>
      </c>
      <c r="V23" s="17">
        <f t="shared" si="4"/>
        <v>42742.011944444443</v>
      </c>
      <c r="W23">
        <f t="shared" si="0"/>
        <v>8.2191780821917804E-2</v>
      </c>
      <c r="X23" s="16">
        <f t="shared" si="5"/>
        <v>8</v>
      </c>
      <c r="Y23" s="16">
        <f t="shared" si="6"/>
        <v>12</v>
      </c>
      <c r="Z23" s="16">
        <f t="shared" si="7"/>
        <v>2016</v>
      </c>
      <c r="AA23" t="str">
        <f t="shared" si="8"/>
        <v>Dec</v>
      </c>
    </row>
    <row r="24" spans="1:27" ht="43.5" x14ac:dyDescent="0.3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 t="shared" si="1"/>
        <v>0</v>
      </c>
      <c r="P24" s="9">
        <f t="shared" si="2"/>
        <v>0</v>
      </c>
      <c r="Q24" t="s">
        <v>8308</v>
      </c>
      <c r="R24" t="s">
        <v>8310</v>
      </c>
      <c r="S24">
        <v>1485977434</v>
      </c>
      <c r="T24" s="17">
        <f t="shared" si="3"/>
        <v>42767.812893518523</v>
      </c>
      <c r="U24">
        <v>1488571200</v>
      </c>
      <c r="V24" s="17">
        <f t="shared" si="4"/>
        <v>42797.833333333328</v>
      </c>
      <c r="W24">
        <f t="shared" si="0"/>
        <v>8.2247780314535029E-2</v>
      </c>
      <c r="X24" s="16">
        <f t="shared" si="5"/>
        <v>1</v>
      </c>
      <c r="Y24" s="16">
        <f t="shared" si="6"/>
        <v>2</v>
      </c>
      <c r="Z24" s="16">
        <f t="shared" si="7"/>
        <v>2017</v>
      </c>
      <c r="AA24" t="str">
        <f t="shared" si="8"/>
        <v>Feb</v>
      </c>
    </row>
    <row r="25" spans="1:27" ht="58" x14ac:dyDescent="0.3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 t="shared" si="1"/>
        <v>0</v>
      </c>
      <c r="P25" s="9">
        <f t="shared" si="2"/>
        <v>0</v>
      </c>
      <c r="Q25" t="s">
        <v>8308</v>
      </c>
      <c r="R25" t="s">
        <v>8310</v>
      </c>
      <c r="S25">
        <v>1407299015</v>
      </c>
      <c r="T25" s="17">
        <f t="shared" si="3"/>
        <v>41857.18304398148</v>
      </c>
      <c r="U25">
        <v>1409891015</v>
      </c>
      <c r="V25" s="17">
        <f t="shared" si="4"/>
        <v>41887.18304398148</v>
      </c>
      <c r="W25">
        <f t="shared" si="0"/>
        <v>8.2191780821917804E-2</v>
      </c>
      <c r="X25" s="16">
        <f t="shared" si="5"/>
        <v>6</v>
      </c>
      <c r="Y25" s="16">
        <f t="shared" si="6"/>
        <v>8</v>
      </c>
      <c r="Z25" s="16">
        <f t="shared" si="7"/>
        <v>2014</v>
      </c>
      <c r="AA25" t="str">
        <f t="shared" si="8"/>
        <v>Aug</v>
      </c>
    </row>
    <row r="26" spans="1:27" ht="58" x14ac:dyDescent="0.3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 t="shared" si="1"/>
        <v>0</v>
      </c>
      <c r="P26" s="9">
        <f t="shared" si="2"/>
        <v>0</v>
      </c>
      <c r="Q26" t="s">
        <v>8308</v>
      </c>
      <c r="R26" t="s">
        <v>8310</v>
      </c>
      <c r="S26">
        <v>1412029566</v>
      </c>
      <c r="T26" s="17">
        <f t="shared" si="3"/>
        <v>41911.934791666667</v>
      </c>
      <c r="U26">
        <v>1417217166</v>
      </c>
      <c r="V26" s="17">
        <f t="shared" si="4"/>
        <v>41971.976458333331</v>
      </c>
      <c r="W26">
        <f t="shared" si="0"/>
        <v>0.16449771689497053</v>
      </c>
      <c r="X26" s="16">
        <f t="shared" si="5"/>
        <v>29</v>
      </c>
      <c r="Y26" s="16">
        <f t="shared" si="6"/>
        <v>9</v>
      </c>
      <c r="Z26" s="16">
        <f t="shared" si="7"/>
        <v>2014</v>
      </c>
      <c r="AA26" t="str">
        <f t="shared" si="8"/>
        <v>Sep</v>
      </c>
    </row>
    <row r="27" spans="1:27" ht="43.5" x14ac:dyDescent="0.3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 t="shared" si="1"/>
        <v>0</v>
      </c>
      <c r="P27" s="9">
        <f t="shared" si="2"/>
        <v>0</v>
      </c>
      <c r="Q27" t="s">
        <v>8308</v>
      </c>
      <c r="R27" t="s">
        <v>8310</v>
      </c>
      <c r="S27">
        <v>1431360332</v>
      </c>
      <c r="T27" s="17">
        <f t="shared" si="3"/>
        <v>42135.67050925926</v>
      </c>
      <c r="U27">
        <v>1436544332</v>
      </c>
      <c r="V27" s="17">
        <f t="shared" si="4"/>
        <v>42195.67050925926</v>
      </c>
      <c r="W27">
        <f t="shared" si="0"/>
        <v>0.16438356164383561</v>
      </c>
      <c r="X27" s="16">
        <f t="shared" si="5"/>
        <v>11</v>
      </c>
      <c r="Y27" s="16">
        <f t="shared" si="6"/>
        <v>5</v>
      </c>
      <c r="Z27" s="16">
        <f t="shared" si="7"/>
        <v>2015</v>
      </c>
      <c r="AA27" t="str">
        <f t="shared" si="8"/>
        <v>May</v>
      </c>
    </row>
    <row r="28" spans="1:27" ht="43.5" x14ac:dyDescent="0.3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 t="shared" si="1"/>
        <v>0</v>
      </c>
      <c r="P28" s="9">
        <f t="shared" si="2"/>
        <v>0</v>
      </c>
      <c r="Q28" t="s">
        <v>8308</v>
      </c>
      <c r="R28" t="s">
        <v>8310</v>
      </c>
      <c r="S28">
        <v>1470106702</v>
      </c>
      <c r="T28" s="17">
        <f t="shared" si="3"/>
        <v>42584.123865740738</v>
      </c>
      <c r="U28">
        <v>1472698702</v>
      </c>
      <c r="V28" s="17">
        <f t="shared" si="4"/>
        <v>42614.123865740738</v>
      </c>
      <c r="W28">
        <f t="shared" si="0"/>
        <v>8.2191780821917804E-2</v>
      </c>
      <c r="X28" s="16">
        <f t="shared" si="5"/>
        <v>2</v>
      </c>
      <c r="Y28" s="16">
        <f t="shared" si="6"/>
        <v>8</v>
      </c>
      <c r="Z28" s="16">
        <f t="shared" si="7"/>
        <v>2016</v>
      </c>
      <c r="AA28" t="str">
        <f t="shared" si="8"/>
        <v>Aug</v>
      </c>
    </row>
    <row r="29" spans="1:27" ht="15.5" x14ac:dyDescent="0.3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 t="shared" si="1"/>
        <v>0</v>
      </c>
      <c r="P29" s="9">
        <f t="shared" si="2"/>
        <v>0</v>
      </c>
      <c r="Q29" t="s">
        <v>8308</v>
      </c>
      <c r="R29" t="s">
        <v>8310</v>
      </c>
      <c r="S29">
        <v>1441750564</v>
      </c>
      <c r="T29" s="17">
        <f t="shared" si="3"/>
        <v>42255.927824074075</v>
      </c>
      <c r="U29">
        <v>1444337940</v>
      </c>
      <c r="V29" s="17">
        <f t="shared" si="4"/>
        <v>42285.874305555553</v>
      </c>
      <c r="W29">
        <f t="shared" si="0"/>
        <v>8.204515474377605E-2</v>
      </c>
      <c r="X29" s="16">
        <f t="shared" si="5"/>
        <v>8</v>
      </c>
      <c r="Y29" s="16">
        <f t="shared" si="6"/>
        <v>9</v>
      </c>
      <c r="Z29" s="16">
        <f t="shared" si="7"/>
        <v>2015</v>
      </c>
      <c r="AA29" t="str">
        <f t="shared" si="8"/>
        <v>Sep</v>
      </c>
    </row>
    <row r="30" spans="1:27" ht="43.5" x14ac:dyDescent="0.3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 t="shared" si="1"/>
        <v>0</v>
      </c>
      <c r="P30" s="9">
        <f t="shared" si="2"/>
        <v>0</v>
      </c>
      <c r="Q30" t="s">
        <v>8308</v>
      </c>
      <c r="R30" t="s">
        <v>8310</v>
      </c>
      <c r="S30">
        <v>1468627583</v>
      </c>
      <c r="T30" s="17">
        <f t="shared" si="3"/>
        <v>42567.004432870366</v>
      </c>
      <c r="U30">
        <v>1470441983</v>
      </c>
      <c r="V30" s="17">
        <f t="shared" si="4"/>
        <v>42588.004432870366</v>
      </c>
      <c r="W30">
        <f t="shared" si="0"/>
        <v>5.7534246575342465E-2</v>
      </c>
      <c r="X30" s="16">
        <f t="shared" si="5"/>
        <v>16</v>
      </c>
      <c r="Y30" s="16">
        <f t="shared" si="6"/>
        <v>7</v>
      </c>
      <c r="Z30" s="16">
        <f t="shared" si="7"/>
        <v>2016</v>
      </c>
      <c r="AA30" t="str">
        <f t="shared" si="8"/>
        <v>Jul</v>
      </c>
    </row>
    <row r="31" spans="1:27" ht="58" x14ac:dyDescent="0.3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 t="shared" si="1"/>
        <v>0</v>
      </c>
      <c r="P31" s="9">
        <f t="shared" si="2"/>
        <v>0</v>
      </c>
      <c r="Q31" t="s">
        <v>8308</v>
      </c>
      <c r="R31" t="s">
        <v>8310</v>
      </c>
      <c r="S31">
        <v>1416127967</v>
      </c>
      <c r="T31" s="17">
        <f t="shared" si="3"/>
        <v>41959.369988425926</v>
      </c>
      <c r="U31">
        <v>1418719967</v>
      </c>
      <c r="V31" s="17">
        <f t="shared" si="4"/>
        <v>41989.369988425926</v>
      </c>
      <c r="W31">
        <f t="shared" si="0"/>
        <v>8.2191780821917804E-2</v>
      </c>
      <c r="X31" s="16">
        <f t="shared" si="5"/>
        <v>16</v>
      </c>
      <c r="Y31" s="16">
        <f t="shared" si="6"/>
        <v>11</v>
      </c>
      <c r="Z31" s="16">
        <f t="shared" si="7"/>
        <v>2014</v>
      </c>
      <c r="AA31" t="str">
        <f t="shared" si="8"/>
        <v>Nov</v>
      </c>
    </row>
    <row r="32" spans="1:27" ht="58" x14ac:dyDescent="0.3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 t="shared" si="1"/>
        <v>0</v>
      </c>
      <c r="P32" s="9">
        <f t="shared" si="2"/>
        <v>0</v>
      </c>
      <c r="Q32" t="s">
        <v>8308</v>
      </c>
      <c r="R32" t="s">
        <v>8310</v>
      </c>
      <c r="S32">
        <v>1433974135</v>
      </c>
      <c r="T32" s="17">
        <f t="shared" si="3"/>
        <v>42165.922858796301</v>
      </c>
      <c r="U32">
        <v>1436566135</v>
      </c>
      <c r="V32" s="17">
        <f t="shared" si="4"/>
        <v>42195.922858796301</v>
      </c>
      <c r="W32">
        <f t="shared" si="0"/>
        <v>8.2191780821917804E-2</v>
      </c>
      <c r="X32" s="16">
        <f t="shared" si="5"/>
        <v>10</v>
      </c>
      <c r="Y32" s="16">
        <f t="shared" si="6"/>
        <v>6</v>
      </c>
      <c r="Z32" s="16">
        <f t="shared" si="7"/>
        <v>2015</v>
      </c>
      <c r="AA32" t="str">
        <f t="shared" si="8"/>
        <v>Jun</v>
      </c>
    </row>
    <row r="33" spans="1:27" ht="15.5" x14ac:dyDescent="0.3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 t="shared" si="1"/>
        <v>0</v>
      </c>
      <c r="P33" s="9">
        <f t="shared" si="2"/>
        <v>0</v>
      </c>
      <c r="Q33" t="s">
        <v>8308</v>
      </c>
      <c r="R33" t="s">
        <v>8310</v>
      </c>
      <c r="S33">
        <v>1422389164</v>
      </c>
      <c r="T33" s="17">
        <f t="shared" si="3"/>
        <v>42031.837546296301</v>
      </c>
      <c r="U33">
        <v>1427569564</v>
      </c>
      <c r="V33" s="17">
        <f t="shared" si="4"/>
        <v>42091.79587962963</v>
      </c>
      <c r="W33">
        <f t="shared" si="0"/>
        <v>0.16426940639268078</v>
      </c>
      <c r="X33" s="16">
        <f t="shared" si="5"/>
        <v>27</v>
      </c>
      <c r="Y33" s="16">
        <f t="shared" si="6"/>
        <v>1</v>
      </c>
      <c r="Z33" s="16">
        <f t="shared" si="7"/>
        <v>2015</v>
      </c>
      <c r="AA33" t="str">
        <f t="shared" si="8"/>
        <v>Jan</v>
      </c>
    </row>
    <row r="34" spans="1:27" ht="58" x14ac:dyDescent="0.3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 t="shared" si="1"/>
        <v>0</v>
      </c>
      <c r="P34" s="9">
        <f t="shared" si="2"/>
        <v>0</v>
      </c>
      <c r="Q34" t="s">
        <v>8308</v>
      </c>
      <c r="R34" t="s">
        <v>8310</v>
      </c>
      <c r="S34">
        <v>1461287350</v>
      </c>
      <c r="T34" s="17">
        <f t="shared" si="3"/>
        <v>42482.048032407409</v>
      </c>
      <c r="U34">
        <v>1463879100</v>
      </c>
      <c r="V34" s="17">
        <f t="shared" si="4"/>
        <v>42512.045138888891</v>
      </c>
      <c r="W34">
        <f t="shared" si="0"/>
        <v>8.2183853373922602E-2</v>
      </c>
      <c r="X34" s="16">
        <f t="shared" si="5"/>
        <v>22</v>
      </c>
      <c r="Y34" s="16">
        <f t="shared" si="6"/>
        <v>4</v>
      </c>
      <c r="Z34" s="16">
        <f t="shared" si="7"/>
        <v>2016</v>
      </c>
      <c r="AA34" t="str">
        <f t="shared" si="8"/>
        <v>Apr</v>
      </c>
    </row>
    <row r="35" spans="1:27" ht="58" x14ac:dyDescent="0.3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 t="shared" si="1"/>
        <v>0</v>
      </c>
      <c r="P35" s="9">
        <f t="shared" si="2"/>
        <v>0</v>
      </c>
      <c r="Q35" t="s">
        <v>8308</v>
      </c>
      <c r="R35" t="s">
        <v>8310</v>
      </c>
      <c r="S35">
        <v>1431322726</v>
      </c>
      <c r="T35" s="17">
        <f t="shared" si="3"/>
        <v>42135.235254629632</v>
      </c>
      <c r="U35">
        <v>1436506726</v>
      </c>
      <c r="V35" s="17">
        <f t="shared" si="4"/>
        <v>42195.235254629632</v>
      </c>
      <c r="W35">
        <f t="shared" si="0"/>
        <v>0.16438356164383561</v>
      </c>
      <c r="X35" s="16">
        <f t="shared" si="5"/>
        <v>11</v>
      </c>
      <c r="Y35" s="16">
        <f t="shared" si="6"/>
        <v>5</v>
      </c>
      <c r="Z35" s="16">
        <f t="shared" si="7"/>
        <v>2015</v>
      </c>
      <c r="AA35" t="str">
        <f t="shared" si="8"/>
        <v>May</v>
      </c>
    </row>
    <row r="36" spans="1:27" ht="43.5" x14ac:dyDescent="0.3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 t="shared" si="1"/>
        <v>0</v>
      </c>
      <c r="P36" s="9">
        <f t="shared" si="2"/>
        <v>0</v>
      </c>
      <c r="Q36" t="s">
        <v>8308</v>
      </c>
      <c r="R36" t="s">
        <v>8310</v>
      </c>
      <c r="S36">
        <v>1457564654</v>
      </c>
      <c r="T36" s="17">
        <f t="shared" si="3"/>
        <v>42438.961273148147</v>
      </c>
      <c r="U36">
        <v>1460153054</v>
      </c>
      <c r="V36" s="17">
        <f t="shared" si="4"/>
        <v>42468.919606481482</v>
      </c>
      <c r="W36">
        <f t="shared" si="0"/>
        <v>8.2077625570782894E-2</v>
      </c>
      <c r="X36" s="16">
        <f t="shared" si="5"/>
        <v>9</v>
      </c>
      <c r="Y36" s="16">
        <f t="shared" si="6"/>
        <v>3</v>
      </c>
      <c r="Z36" s="16">
        <f t="shared" si="7"/>
        <v>2016</v>
      </c>
      <c r="AA36" t="str">
        <f t="shared" si="8"/>
        <v>Mar</v>
      </c>
    </row>
    <row r="37" spans="1:27" ht="43.5" x14ac:dyDescent="0.3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 t="shared" si="1"/>
        <v>0</v>
      </c>
      <c r="P37" s="9">
        <f t="shared" si="2"/>
        <v>0</v>
      </c>
      <c r="Q37" t="s">
        <v>8308</v>
      </c>
      <c r="R37" t="s">
        <v>8310</v>
      </c>
      <c r="S37">
        <v>1433885241</v>
      </c>
      <c r="T37" s="17">
        <f t="shared" si="3"/>
        <v>42164.893993055557</v>
      </c>
      <c r="U37">
        <v>1436477241</v>
      </c>
      <c r="V37" s="17">
        <f t="shared" si="4"/>
        <v>42194.893993055557</v>
      </c>
      <c r="W37">
        <f t="shared" si="0"/>
        <v>8.2191780821917804E-2</v>
      </c>
      <c r="X37" s="16">
        <f t="shared" si="5"/>
        <v>9</v>
      </c>
      <c r="Y37" s="16">
        <f t="shared" si="6"/>
        <v>6</v>
      </c>
      <c r="Z37" s="16">
        <f t="shared" si="7"/>
        <v>2015</v>
      </c>
      <c r="AA37" t="str">
        <f t="shared" si="8"/>
        <v>Jun</v>
      </c>
    </row>
    <row r="38" spans="1:27" ht="29" x14ac:dyDescent="0.3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 t="shared" si="1"/>
        <v>0</v>
      </c>
      <c r="P38" s="9">
        <f t="shared" si="2"/>
        <v>0</v>
      </c>
      <c r="Q38" t="s">
        <v>8308</v>
      </c>
      <c r="R38" t="s">
        <v>8310</v>
      </c>
      <c r="S38">
        <v>1427992105</v>
      </c>
      <c r="T38" s="17">
        <f t="shared" si="3"/>
        <v>42096.686400462961</v>
      </c>
      <c r="U38">
        <v>1433176105</v>
      </c>
      <c r="V38" s="17">
        <f t="shared" si="4"/>
        <v>42156.686400462961</v>
      </c>
      <c r="W38">
        <f t="shared" si="0"/>
        <v>0.16438356164383561</v>
      </c>
      <c r="X38" s="16">
        <f t="shared" si="5"/>
        <v>2</v>
      </c>
      <c r="Y38" s="16">
        <f t="shared" si="6"/>
        <v>4</v>
      </c>
      <c r="Z38" s="16">
        <f t="shared" si="7"/>
        <v>2015</v>
      </c>
      <c r="AA38" t="str">
        <f t="shared" si="8"/>
        <v>Apr</v>
      </c>
    </row>
    <row r="39" spans="1:27" ht="43.5" x14ac:dyDescent="0.3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 t="shared" si="1"/>
        <v>0</v>
      </c>
      <c r="P39" s="9">
        <f t="shared" si="2"/>
        <v>0</v>
      </c>
      <c r="Q39" t="s">
        <v>8308</v>
      </c>
      <c r="R39" t="s">
        <v>8310</v>
      </c>
      <c r="S39">
        <v>1452810297</v>
      </c>
      <c r="T39" s="17">
        <f t="shared" si="3"/>
        <v>42383.933993055558</v>
      </c>
      <c r="U39">
        <v>1455402297</v>
      </c>
      <c r="V39" s="17">
        <f t="shared" si="4"/>
        <v>42413.933993055558</v>
      </c>
      <c r="W39">
        <f t="shared" si="0"/>
        <v>8.2191780821917804E-2</v>
      </c>
      <c r="X39" s="16">
        <f t="shared" si="5"/>
        <v>14</v>
      </c>
      <c r="Y39" s="16">
        <f t="shared" si="6"/>
        <v>1</v>
      </c>
      <c r="Z39" s="16">
        <f t="shared" si="7"/>
        <v>2016</v>
      </c>
      <c r="AA39" t="str">
        <f t="shared" si="8"/>
        <v>Jan</v>
      </c>
    </row>
    <row r="40" spans="1:27" ht="43.5" x14ac:dyDescent="0.3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 t="shared" si="1"/>
        <v>0</v>
      </c>
      <c r="P40" s="9">
        <f t="shared" si="2"/>
        <v>0</v>
      </c>
      <c r="Q40" t="s">
        <v>8308</v>
      </c>
      <c r="R40" t="s">
        <v>8310</v>
      </c>
      <c r="S40">
        <v>1449183651</v>
      </c>
      <c r="T40" s="17">
        <f t="shared" si="3"/>
        <v>42341.958923611113</v>
      </c>
      <c r="U40">
        <v>1451775651</v>
      </c>
      <c r="V40" s="17">
        <f t="shared" si="4"/>
        <v>42371.958923611113</v>
      </c>
      <c r="W40">
        <f t="shared" si="0"/>
        <v>8.2191780821917804E-2</v>
      </c>
      <c r="X40" s="16">
        <f t="shared" si="5"/>
        <v>3</v>
      </c>
      <c r="Y40" s="16">
        <f t="shared" si="6"/>
        <v>12</v>
      </c>
      <c r="Z40" s="16">
        <f t="shared" si="7"/>
        <v>2015</v>
      </c>
      <c r="AA40" t="str">
        <f t="shared" si="8"/>
        <v>Dec</v>
      </c>
    </row>
    <row r="41" spans="1:27" ht="43.5" x14ac:dyDescent="0.3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 t="shared" si="1"/>
        <v>0</v>
      </c>
      <c r="P41" s="9">
        <f t="shared" si="2"/>
        <v>0</v>
      </c>
      <c r="Q41" t="s">
        <v>8308</v>
      </c>
      <c r="R41" t="s">
        <v>8310</v>
      </c>
      <c r="S41">
        <v>1472593972</v>
      </c>
      <c r="T41" s="17">
        <f t="shared" si="3"/>
        <v>42612.911712962959</v>
      </c>
      <c r="U41">
        <v>1475185972</v>
      </c>
      <c r="V41" s="17">
        <f t="shared" si="4"/>
        <v>42642.911712962959</v>
      </c>
      <c r="W41">
        <f t="shared" si="0"/>
        <v>8.2191780821917804E-2</v>
      </c>
      <c r="X41" s="16">
        <f t="shared" si="5"/>
        <v>30</v>
      </c>
      <c r="Y41" s="16">
        <f t="shared" si="6"/>
        <v>8</v>
      </c>
      <c r="Z41" s="16">
        <f t="shared" si="7"/>
        <v>2016</v>
      </c>
      <c r="AA41" t="str">
        <f t="shared" si="8"/>
        <v>Aug</v>
      </c>
    </row>
    <row r="42" spans="1:27" ht="43.5" x14ac:dyDescent="0.3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 t="shared" si="1"/>
        <v>0</v>
      </c>
      <c r="P42" s="9">
        <f t="shared" si="2"/>
        <v>0</v>
      </c>
      <c r="Q42" t="s">
        <v>8308</v>
      </c>
      <c r="R42" t="s">
        <v>8310</v>
      </c>
      <c r="S42">
        <v>1433886497</v>
      </c>
      <c r="T42" s="17">
        <f t="shared" si="3"/>
        <v>42164.908530092594</v>
      </c>
      <c r="U42">
        <v>1436478497</v>
      </c>
      <c r="V42" s="17">
        <f t="shared" si="4"/>
        <v>42194.908530092594</v>
      </c>
      <c r="W42">
        <f t="shared" si="0"/>
        <v>8.2191780821917804E-2</v>
      </c>
      <c r="X42" s="16">
        <f t="shared" si="5"/>
        <v>9</v>
      </c>
      <c r="Y42" s="16">
        <f t="shared" si="6"/>
        <v>6</v>
      </c>
      <c r="Z42" s="16">
        <f t="shared" si="7"/>
        <v>2015</v>
      </c>
      <c r="AA42" t="str">
        <f t="shared" si="8"/>
        <v>Jun</v>
      </c>
    </row>
    <row r="43" spans="1:27" ht="43.5" x14ac:dyDescent="0.3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 t="shared" si="1"/>
        <v>0</v>
      </c>
      <c r="P43" s="9">
        <f t="shared" si="2"/>
        <v>0</v>
      </c>
      <c r="Q43" t="s">
        <v>8308</v>
      </c>
      <c r="R43" t="s">
        <v>8310</v>
      </c>
      <c r="S43">
        <v>1447380099</v>
      </c>
      <c r="T43" s="17">
        <f t="shared" si="3"/>
        <v>42321.08447916666</v>
      </c>
      <c r="U43">
        <v>1451952000</v>
      </c>
      <c r="V43" s="17">
        <f t="shared" si="4"/>
        <v>42374</v>
      </c>
      <c r="W43">
        <f t="shared" si="0"/>
        <v>0.14497402968038231</v>
      </c>
      <c r="X43" s="16">
        <f t="shared" si="5"/>
        <v>13</v>
      </c>
      <c r="Y43" s="16">
        <f t="shared" si="6"/>
        <v>11</v>
      </c>
      <c r="Z43" s="16">
        <f t="shared" si="7"/>
        <v>2015</v>
      </c>
      <c r="AA43" t="str">
        <f t="shared" si="8"/>
        <v>Nov</v>
      </c>
    </row>
    <row r="44" spans="1:27" ht="43.5" x14ac:dyDescent="0.3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 t="shared" si="1"/>
        <v>0</v>
      </c>
      <c r="P44" s="9">
        <f t="shared" si="2"/>
        <v>0</v>
      </c>
      <c r="Q44" t="s">
        <v>8308</v>
      </c>
      <c r="R44" t="s">
        <v>8310</v>
      </c>
      <c r="S44">
        <v>1481324760</v>
      </c>
      <c r="T44" s="17">
        <f t="shared" si="3"/>
        <v>42713.962499999994</v>
      </c>
      <c r="U44">
        <v>1483088400</v>
      </c>
      <c r="V44" s="17">
        <f t="shared" si="4"/>
        <v>42734.375</v>
      </c>
      <c r="W44">
        <f t="shared" si="0"/>
        <v>5.5924657534262526E-2</v>
      </c>
      <c r="X44" s="16">
        <f t="shared" si="5"/>
        <v>9</v>
      </c>
      <c r="Y44" s="16">
        <f t="shared" si="6"/>
        <v>12</v>
      </c>
      <c r="Z44" s="16">
        <f t="shared" si="7"/>
        <v>2016</v>
      </c>
      <c r="AA44" t="str">
        <f t="shared" si="8"/>
        <v>Dec</v>
      </c>
    </row>
    <row r="45" spans="1:27" ht="58" x14ac:dyDescent="0.3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 t="shared" si="1"/>
        <v>0</v>
      </c>
      <c r="P45" s="9">
        <f t="shared" si="2"/>
        <v>0</v>
      </c>
      <c r="Q45" t="s">
        <v>8308</v>
      </c>
      <c r="R45" t="s">
        <v>8311</v>
      </c>
      <c r="S45">
        <v>1444340940</v>
      </c>
      <c r="T45" s="17">
        <f t="shared" si="3"/>
        <v>42285.909027777772</v>
      </c>
      <c r="U45">
        <v>1445540340</v>
      </c>
      <c r="V45" s="17">
        <f t="shared" si="4"/>
        <v>42299.790972222225</v>
      </c>
      <c r="W45">
        <f t="shared" si="0"/>
        <v>3.8032724505349391E-2</v>
      </c>
      <c r="X45" s="16">
        <f t="shared" si="5"/>
        <v>8</v>
      </c>
      <c r="Y45" s="16">
        <f t="shared" si="6"/>
        <v>10</v>
      </c>
      <c r="Z45" s="16">
        <f t="shared" si="7"/>
        <v>2015</v>
      </c>
      <c r="AA45" t="str">
        <f t="shared" si="8"/>
        <v>Oct</v>
      </c>
    </row>
    <row r="46" spans="1:27" ht="58" x14ac:dyDescent="0.3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 t="shared" si="1"/>
        <v>0</v>
      </c>
      <c r="P46" s="9">
        <f t="shared" si="2"/>
        <v>0</v>
      </c>
      <c r="Q46" t="s">
        <v>8308</v>
      </c>
      <c r="R46" t="s">
        <v>8311</v>
      </c>
      <c r="S46">
        <v>1252964282</v>
      </c>
      <c r="T46" s="17">
        <f t="shared" si="3"/>
        <v>40070.901412037041</v>
      </c>
      <c r="U46">
        <v>1259297940</v>
      </c>
      <c r="V46" s="17">
        <f t="shared" si="4"/>
        <v>40144.207638888889</v>
      </c>
      <c r="W46">
        <f t="shared" si="0"/>
        <v>0.2008389776762956</v>
      </c>
      <c r="X46" s="16">
        <f t="shared" si="5"/>
        <v>14</v>
      </c>
      <c r="Y46" s="16">
        <f t="shared" si="6"/>
        <v>9</v>
      </c>
      <c r="Z46" s="16">
        <f t="shared" si="7"/>
        <v>2009</v>
      </c>
      <c r="AA46" t="str">
        <f t="shared" si="8"/>
        <v>Sep</v>
      </c>
    </row>
    <row r="47" spans="1:27" ht="58" x14ac:dyDescent="0.3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 t="shared" si="1"/>
        <v>0</v>
      </c>
      <c r="P47" s="9">
        <f t="shared" si="2"/>
        <v>0</v>
      </c>
      <c r="Q47" t="s">
        <v>8308</v>
      </c>
      <c r="R47" t="s">
        <v>8311</v>
      </c>
      <c r="S47">
        <v>1439392022</v>
      </c>
      <c r="T47" s="17">
        <f t="shared" si="3"/>
        <v>42228.629884259266</v>
      </c>
      <c r="U47">
        <v>1444576022</v>
      </c>
      <c r="V47" s="17">
        <f t="shared" si="4"/>
        <v>42288.629884259266</v>
      </c>
      <c r="W47">
        <f t="shared" si="0"/>
        <v>0.16438356164383561</v>
      </c>
      <c r="X47" s="16">
        <f t="shared" si="5"/>
        <v>12</v>
      </c>
      <c r="Y47" s="16">
        <f t="shared" si="6"/>
        <v>8</v>
      </c>
      <c r="Z47" s="16">
        <f t="shared" si="7"/>
        <v>2015</v>
      </c>
      <c r="AA47" t="str">
        <f t="shared" si="8"/>
        <v>Aug</v>
      </c>
    </row>
    <row r="48" spans="1:27" ht="43.5" x14ac:dyDescent="0.3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 t="shared" si="1"/>
        <v>0</v>
      </c>
      <c r="P48" s="9">
        <f t="shared" si="2"/>
        <v>0</v>
      </c>
      <c r="Q48" t="s">
        <v>8308</v>
      </c>
      <c r="R48" t="s">
        <v>8311</v>
      </c>
      <c r="S48">
        <v>1372668113</v>
      </c>
      <c r="T48" s="17">
        <f t="shared" si="3"/>
        <v>41456.36241898148</v>
      </c>
      <c r="U48">
        <v>1375260113</v>
      </c>
      <c r="V48" s="17">
        <f t="shared" si="4"/>
        <v>41486.36241898148</v>
      </c>
      <c r="W48">
        <f t="shared" si="0"/>
        <v>8.2191780821917804E-2</v>
      </c>
      <c r="X48" s="16">
        <f t="shared" si="5"/>
        <v>1</v>
      </c>
      <c r="Y48" s="16">
        <f t="shared" si="6"/>
        <v>7</v>
      </c>
      <c r="Z48" s="16">
        <f t="shared" si="7"/>
        <v>2013</v>
      </c>
      <c r="AA48" t="str">
        <f t="shared" si="8"/>
        <v>Jul</v>
      </c>
    </row>
    <row r="49" spans="1:27" ht="43.5" x14ac:dyDescent="0.3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 t="shared" si="1"/>
        <v>0</v>
      </c>
      <c r="P49" s="9">
        <f t="shared" si="2"/>
        <v>0</v>
      </c>
      <c r="Q49" t="s">
        <v>8308</v>
      </c>
      <c r="R49" t="s">
        <v>8311</v>
      </c>
      <c r="S49">
        <v>1470728326</v>
      </c>
      <c r="T49" s="17">
        <f t="shared" si="3"/>
        <v>42591.31858796296</v>
      </c>
      <c r="U49">
        <v>1475912326</v>
      </c>
      <c r="V49" s="17">
        <f t="shared" si="4"/>
        <v>42651.31858796296</v>
      </c>
      <c r="W49">
        <f t="shared" si="0"/>
        <v>0.16438356164383561</v>
      </c>
      <c r="X49" s="16">
        <f t="shared" si="5"/>
        <v>9</v>
      </c>
      <c r="Y49" s="16">
        <f t="shared" si="6"/>
        <v>8</v>
      </c>
      <c r="Z49" s="16">
        <f t="shared" si="7"/>
        <v>2016</v>
      </c>
      <c r="AA49" t="str">
        <f t="shared" si="8"/>
        <v>Aug</v>
      </c>
    </row>
    <row r="50" spans="1:27" ht="43.5" x14ac:dyDescent="0.3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 t="shared" si="1"/>
        <v>0</v>
      </c>
      <c r="P50" s="9">
        <f t="shared" si="2"/>
        <v>0</v>
      </c>
      <c r="Q50" t="s">
        <v>8308</v>
      </c>
      <c r="R50" t="s">
        <v>8311</v>
      </c>
      <c r="S50">
        <v>1412705818</v>
      </c>
      <c r="T50" s="17">
        <f t="shared" si="3"/>
        <v>41919.761782407404</v>
      </c>
      <c r="U50">
        <v>1413569818</v>
      </c>
      <c r="V50" s="17">
        <f t="shared" si="4"/>
        <v>41929.761782407404</v>
      </c>
      <c r="W50">
        <f t="shared" si="0"/>
        <v>2.7397260273972601E-2</v>
      </c>
      <c r="X50" s="16">
        <f t="shared" si="5"/>
        <v>7</v>
      </c>
      <c r="Y50" s="16">
        <f t="shared" si="6"/>
        <v>10</v>
      </c>
      <c r="Z50" s="16">
        <f t="shared" si="7"/>
        <v>2014</v>
      </c>
      <c r="AA50" t="str">
        <f t="shared" si="8"/>
        <v>Oct</v>
      </c>
    </row>
    <row r="51" spans="1:27" ht="43.5" x14ac:dyDescent="0.3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 t="shared" si="1"/>
        <v>0</v>
      </c>
      <c r="P51" s="9">
        <f t="shared" si="2"/>
        <v>0</v>
      </c>
      <c r="Q51" t="s">
        <v>8308</v>
      </c>
      <c r="R51" t="s">
        <v>8311</v>
      </c>
      <c r="S51">
        <v>1380826996</v>
      </c>
      <c r="T51" s="17">
        <f t="shared" si="3"/>
        <v>41550.793935185182</v>
      </c>
      <c r="U51">
        <v>1383418996</v>
      </c>
      <c r="V51" s="17">
        <f t="shared" si="4"/>
        <v>41580.793935185182</v>
      </c>
      <c r="W51">
        <f t="shared" si="0"/>
        <v>8.2191780821917804E-2</v>
      </c>
      <c r="X51" s="16">
        <f t="shared" si="5"/>
        <v>3</v>
      </c>
      <c r="Y51" s="16">
        <f t="shared" si="6"/>
        <v>10</v>
      </c>
      <c r="Z51" s="16">
        <f t="shared" si="7"/>
        <v>2013</v>
      </c>
      <c r="AA51" t="str">
        <f t="shared" si="8"/>
        <v>Oct</v>
      </c>
    </row>
    <row r="52" spans="1:27" ht="43.5" x14ac:dyDescent="0.3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 t="shared" si="1"/>
        <v>0</v>
      </c>
      <c r="P52" s="9">
        <f t="shared" si="2"/>
        <v>0</v>
      </c>
      <c r="Q52" t="s">
        <v>8308</v>
      </c>
      <c r="R52" t="s">
        <v>8311</v>
      </c>
      <c r="S52">
        <v>1388077791</v>
      </c>
      <c r="T52" s="17">
        <f t="shared" si="3"/>
        <v>41634.715173611112</v>
      </c>
      <c r="U52">
        <v>1390669791</v>
      </c>
      <c r="V52" s="17">
        <f t="shared" si="4"/>
        <v>41664.715173611112</v>
      </c>
      <c r="W52">
        <f t="shared" si="0"/>
        <v>8.2191780821917804E-2</v>
      </c>
      <c r="X52" s="16">
        <f t="shared" si="5"/>
        <v>26</v>
      </c>
      <c r="Y52" s="16">
        <f t="shared" si="6"/>
        <v>12</v>
      </c>
      <c r="Z52" s="16">
        <f t="shared" si="7"/>
        <v>2013</v>
      </c>
      <c r="AA52" t="str">
        <f t="shared" si="8"/>
        <v>Dec</v>
      </c>
    </row>
    <row r="53" spans="1:27" ht="43.5" x14ac:dyDescent="0.3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 t="shared" si="1"/>
        <v>0</v>
      </c>
      <c r="P53" s="9">
        <f t="shared" si="2"/>
        <v>0</v>
      </c>
      <c r="Q53" t="s">
        <v>8308</v>
      </c>
      <c r="R53" t="s">
        <v>8311</v>
      </c>
      <c r="S53">
        <v>1405621512</v>
      </c>
      <c r="T53" s="17">
        <f t="shared" si="3"/>
        <v>41837.767500000002</v>
      </c>
      <c r="U53">
        <v>1408213512</v>
      </c>
      <c r="V53" s="17">
        <f t="shared" si="4"/>
        <v>41867.767500000002</v>
      </c>
      <c r="W53">
        <f t="shared" si="0"/>
        <v>8.2191780821917804E-2</v>
      </c>
      <c r="X53" s="16">
        <f t="shared" si="5"/>
        <v>17</v>
      </c>
      <c r="Y53" s="16">
        <f t="shared" si="6"/>
        <v>7</v>
      </c>
      <c r="Z53" s="16">
        <f t="shared" si="7"/>
        <v>2014</v>
      </c>
      <c r="AA53" t="str">
        <f t="shared" si="8"/>
        <v>Jul</v>
      </c>
    </row>
    <row r="54" spans="1:27" ht="43.5" x14ac:dyDescent="0.3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 t="shared" si="1"/>
        <v>0</v>
      </c>
      <c r="P54" s="9">
        <f t="shared" si="2"/>
        <v>0</v>
      </c>
      <c r="Q54" t="s">
        <v>8308</v>
      </c>
      <c r="R54" t="s">
        <v>8311</v>
      </c>
      <c r="S54">
        <v>1368476367</v>
      </c>
      <c r="T54" s="17">
        <f t="shared" si="3"/>
        <v>41407.84684027778</v>
      </c>
      <c r="U54">
        <v>1370204367</v>
      </c>
      <c r="V54" s="17">
        <f t="shared" si="4"/>
        <v>41427.84684027778</v>
      </c>
      <c r="W54">
        <f t="shared" si="0"/>
        <v>5.4794520547945202E-2</v>
      </c>
      <c r="X54" s="16">
        <f t="shared" si="5"/>
        <v>13</v>
      </c>
      <c r="Y54" s="16">
        <f t="shared" si="6"/>
        <v>5</v>
      </c>
      <c r="Z54" s="16">
        <f t="shared" si="7"/>
        <v>2013</v>
      </c>
      <c r="AA54" t="str">
        <f t="shared" si="8"/>
        <v>May</v>
      </c>
    </row>
    <row r="55" spans="1:27" ht="58" x14ac:dyDescent="0.3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 t="shared" si="1"/>
        <v>0</v>
      </c>
      <c r="P55" s="9">
        <f t="shared" si="2"/>
        <v>0</v>
      </c>
      <c r="Q55" t="s">
        <v>8308</v>
      </c>
      <c r="R55" t="s">
        <v>8311</v>
      </c>
      <c r="S55">
        <v>1307761341</v>
      </c>
      <c r="T55" s="17">
        <f t="shared" si="3"/>
        <v>40705.126631944448</v>
      </c>
      <c r="U55">
        <v>1312945341</v>
      </c>
      <c r="V55" s="17">
        <f t="shared" si="4"/>
        <v>40765.126631944448</v>
      </c>
      <c r="W55">
        <f t="shared" si="0"/>
        <v>0.16438356164383561</v>
      </c>
      <c r="X55" s="16">
        <f t="shared" si="5"/>
        <v>11</v>
      </c>
      <c r="Y55" s="16">
        <f t="shared" si="6"/>
        <v>6</v>
      </c>
      <c r="Z55" s="16">
        <f t="shared" si="7"/>
        <v>2011</v>
      </c>
      <c r="AA55" t="str">
        <f t="shared" si="8"/>
        <v>Jun</v>
      </c>
    </row>
    <row r="56" spans="1:27" ht="43.5" x14ac:dyDescent="0.3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 t="shared" si="1"/>
        <v>0</v>
      </c>
      <c r="P56" s="9">
        <f t="shared" si="2"/>
        <v>0</v>
      </c>
      <c r="Q56" t="s">
        <v>8308</v>
      </c>
      <c r="R56" t="s">
        <v>8311</v>
      </c>
      <c r="S56">
        <v>1336795283</v>
      </c>
      <c r="T56" s="17">
        <f t="shared" si="3"/>
        <v>41041.167627314811</v>
      </c>
      <c r="U56">
        <v>1341978665</v>
      </c>
      <c r="V56" s="17">
        <f t="shared" si="4"/>
        <v>41101.160474537035</v>
      </c>
      <c r="W56">
        <f t="shared" si="0"/>
        <v>0.16436396499239356</v>
      </c>
      <c r="X56" s="16">
        <f t="shared" si="5"/>
        <v>12</v>
      </c>
      <c r="Y56" s="16">
        <f t="shared" si="6"/>
        <v>5</v>
      </c>
      <c r="Z56" s="16">
        <f t="shared" si="7"/>
        <v>2012</v>
      </c>
      <c r="AA56" t="str">
        <f t="shared" si="8"/>
        <v>May</v>
      </c>
    </row>
    <row r="57" spans="1:27" ht="29" x14ac:dyDescent="0.3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 t="shared" si="1"/>
        <v>0</v>
      </c>
      <c r="P57" s="9">
        <f t="shared" si="2"/>
        <v>0</v>
      </c>
      <c r="Q57" t="s">
        <v>8308</v>
      </c>
      <c r="R57" t="s">
        <v>8311</v>
      </c>
      <c r="S57">
        <v>1404776724</v>
      </c>
      <c r="T57" s="17">
        <f t="shared" si="3"/>
        <v>41827.989861111113</v>
      </c>
      <c r="U57">
        <v>1409960724</v>
      </c>
      <c r="V57" s="17">
        <f t="shared" si="4"/>
        <v>41887.989861111113</v>
      </c>
      <c r="W57">
        <f t="shared" si="0"/>
        <v>0.16438356164383561</v>
      </c>
      <c r="X57" s="16">
        <f t="shared" si="5"/>
        <v>7</v>
      </c>
      <c r="Y57" s="16">
        <f t="shared" si="6"/>
        <v>7</v>
      </c>
      <c r="Z57" s="16">
        <f t="shared" si="7"/>
        <v>2014</v>
      </c>
      <c r="AA57" t="str">
        <f t="shared" si="8"/>
        <v>Jul</v>
      </c>
    </row>
    <row r="58" spans="1:27" ht="58" x14ac:dyDescent="0.3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 t="shared" si="1"/>
        <v>0</v>
      </c>
      <c r="P58" s="9">
        <f t="shared" si="2"/>
        <v>0</v>
      </c>
      <c r="Q58" t="s">
        <v>8308</v>
      </c>
      <c r="R58" t="s">
        <v>8311</v>
      </c>
      <c r="S58">
        <v>1428285843</v>
      </c>
      <c r="T58" s="17">
        <f t="shared" si="3"/>
        <v>42100.086145833338</v>
      </c>
      <c r="U58">
        <v>1430877843</v>
      </c>
      <c r="V58" s="17">
        <f t="shared" si="4"/>
        <v>42130.086145833338</v>
      </c>
      <c r="W58">
        <f t="shared" si="0"/>
        <v>8.2191780821917804E-2</v>
      </c>
      <c r="X58" s="16">
        <f t="shared" si="5"/>
        <v>6</v>
      </c>
      <c r="Y58" s="16">
        <f t="shared" si="6"/>
        <v>4</v>
      </c>
      <c r="Z58" s="16">
        <f t="shared" si="7"/>
        <v>2015</v>
      </c>
      <c r="AA58" t="str">
        <f t="shared" si="8"/>
        <v>Apr</v>
      </c>
    </row>
    <row r="59" spans="1:27" ht="58" x14ac:dyDescent="0.3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 t="shared" si="1"/>
        <v>0</v>
      </c>
      <c r="P59" s="9">
        <f t="shared" si="2"/>
        <v>0</v>
      </c>
      <c r="Q59" t="s">
        <v>8308</v>
      </c>
      <c r="R59" t="s">
        <v>8311</v>
      </c>
      <c r="S59">
        <v>1332187334</v>
      </c>
      <c r="T59" s="17">
        <f t="shared" si="3"/>
        <v>40987.83488425926</v>
      </c>
      <c r="U59">
        <v>1337371334</v>
      </c>
      <c r="V59" s="17">
        <f t="shared" si="4"/>
        <v>41047.83488425926</v>
      </c>
      <c r="W59">
        <f t="shared" si="0"/>
        <v>0.16438356164383561</v>
      </c>
      <c r="X59" s="16">
        <f t="shared" si="5"/>
        <v>19</v>
      </c>
      <c r="Y59" s="16">
        <f t="shared" si="6"/>
        <v>3</v>
      </c>
      <c r="Z59" s="16">
        <f t="shared" si="7"/>
        <v>2012</v>
      </c>
      <c r="AA59" t="str">
        <f t="shared" si="8"/>
        <v>Mar</v>
      </c>
    </row>
    <row r="60" spans="1:27" ht="43.5" x14ac:dyDescent="0.3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 t="shared" si="1"/>
        <v>0</v>
      </c>
      <c r="P60" s="9">
        <f t="shared" si="2"/>
        <v>0</v>
      </c>
      <c r="Q60" t="s">
        <v>8308</v>
      </c>
      <c r="R60" t="s">
        <v>8311</v>
      </c>
      <c r="S60">
        <v>1425333109</v>
      </c>
      <c r="T60" s="17">
        <f t="shared" si="3"/>
        <v>42065.910983796297</v>
      </c>
      <c r="U60">
        <v>1427921509</v>
      </c>
      <c r="V60" s="17">
        <f t="shared" si="4"/>
        <v>42095.869317129633</v>
      </c>
      <c r="W60">
        <f t="shared" si="0"/>
        <v>8.2077625570782894E-2</v>
      </c>
      <c r="X60" s="16">
        <f t="shared" si="5"/>
        <v>2</v>
      </c>
      <c r="Y60" s="16">
        <f t="shared" si="6"/>
        <v>3</v>
      </c>
      <c r="Z60" s="16">
        <f t="shared" si="7"/>
        <v>2015</v>
      </c>
      <c r="AA60" t="str">
        <f t="shared" si="8"/>
        <v>Mar</v>
      </c>
    </row>
    <row r="61" spans="1:27" ht="43.5" x14ac:dyDescent="0.3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 t="shared" si="1"/>
        <v>0</v>
      </c>
      <c r="P61" s="9">
        <f t="shared" si="2"/>
        <v>0</v>
      </c>
      <c r="Q61" t="s">
        <v>8308</v>
      </c>
      <c r="R61" t="s">
        <v>8311</v>
      </c>
      <c r="S61">
        <v>1477491394</v>
      </c>
      <c r="T61" s="17">
        <f t="shared" si="3"/>
        <v>42669.594837962963</v>
      </c>
      <c r="U61">
        <v>1482678994</v>
      </c>
      <c r="V61" s="17">
        <f t="shared" si="4"/>
        <v>42729.636504629627</v>
      </c>
      <c r="W61">
        <f t="shared" si="0"/>
        <v>0.16449771689497053</v>
      </c>
      <c r="X61" s="16">
        <f t="shared" si="5"/>
        <v>26</v>
      </c>
      <c r="Y61" s="16">
        <f t="shared" si="6"/>
        <v>10</v>
      </c>
      <c r="Z61" s="16">
        <f t="shared" si="7"/>
        <v>2016</v>
      </c>
      <c r="AA61" t="str">
        <f t="shared" si="8"/>
        <v>Oct</v>
      </c>
    </row>
    <row r="62" spans="1:27" ht="43.5" x14ac:dyDescent="0.3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 t="shared" si="1"/>
        <v>0</v>
      </c>
      <c r="P62" s="9">
        <f t="shared" si="2"/>
        <v>0</v>
      </c>
      <c r="Q62" t="s">
        <v>8308</v>
      </c>
      <c r="R62" t="s">
        <v>8311</v>
      </c>
      <c r="S62">
        <v>1481332700</v>
      </c>
      <c r="T62" s="17">
        <f t="shared" si="3"/>
        <v>42714.054398148146</v>
      </c>
      <c r="U62">
        <v>1483924700</v>
      </c>
      <c r="V62" s="17">
        <f t="shared" si="4"/>
        <v>42744.054398148146</v>
      </c>
      <c r="W62">
        <f t="shared" si="0"/>
        <v>8.2191780821917804E-2</v>
      </c>
      <c r="X62" s="16">
        <f t="shared" si="5"/>
        <v>10</v>
      </c>
      <c r="Y62" s="16">
        <f t="shared" si="6"/>
        <v>12</v>
      </c>
      <c r="Z62" s="16">
        <f t="shared" si="7"/>
        <v>2016</v>
      </c>
      <c r="AA62" t="str">
        <f t="shared" si="8"/>
        <v>Dec</v>
      </c>
    </row>
    <row r="63" spans="1:27" ht="15.5" x14ac:dyDescent="0.3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 t="shared" si="1"/>
        <v>0</v>
      </c>
      <c r="P63" s="9">
        <f t="shared" si="2"/>
        <v>0</v>
      </c>
      <c r="Q63" t="s">
        <v>8308</v>
      </c>
      <c r="R63" t="s">
        <v>8311</v>
      </c>
      <c r="S63">
        <v>1343085285</v>
      </c>
      <c r="T63" s="17">
        <f t="shared" si="3"/>
        <v>41113.968576388892</v>
      </c>
      <c r="U63">
        <v>1345677285</v>
      </c>
      <c r="V63" s="17">
        <f t="shared" si="4"/>
        <v>41143.968576388892</v>
      </c>
      <c r="W63">
        <f t="shared" si="0"/>
        <v>8.2191780821917804E-2</v>
      </c>
      <c r="X63" s="16">
        <f t="shared" si="5"/>
        <v>23</v>
      </c>
      <c r="Y63" s="16">
        <f t="shared" si="6"/>
        <v>7</v>
      </c>
      <c r="Z63" s="16">
        <f t="shared" si="7"/>
        <v>2012</v>
      </c>
      <c r="AA63" t="str">
        <f t="shared" si="8"/>
        <v>Jul</v>
      </c>
    </row>
    <row r="64" spans="1:27" ht="43.5" x14ac:dyDescent="0.3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 t="shared" si="1"/>
        <v>0</v>
      </c>
      <c r="P64" s="9">
        <f t="shared" si="2"/>
        <v>0</v>
      </c>
      <c r="Q64" t="s">
        <v>8308</v>
      </c>
      <c r="R64" t="s">
        <v>8311</v>
      </c>
      <c r="S64">
        <v>1451345699</v>
      </c>
      <c r="T64" s="17">
        <f t="shared" si="3"/>
        <v>42366.982627314821</v>
      </c>
      <c r="U64">
        <v>1453937699</v>
      </c>
      <c r="V64" s="17">
        <f t="shared" si="4"/>
        <v>42396.982627314821</v>
      </c>
      <c r="W64">
        <f t="shared" si="0"/>
        <v>8.2191780821917804E-2</v>
      </c>
      <c r="X64" s="16">
        <f t="shared" si="5"/>
        <v>28</v>
      </c>
      <c r="Y64" s="16">
        <f t="shared" si="6"/>
        <v>12</v>
      </c>
      <c r="Z64" s="16">
        <f t="shared" si="7"/>
        <v>2015</v>
      </c>
      <c r="AA64" t="str">
        <f t="shared" si="8"/>
        <v>Dec</v>
      </c>
    </row>
    <row r="65" spans="1:27" ht="43.5" x14ac:dyDescent="0.3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 t="shared" si="1"/>
        <v>0</v>
      </c>
      <c r="P65" s="9">
        <f t="shared" si="2"/>
        <v>0</v>
      </c>
      <c r="Q65" t="s">
        <v>8308</v>
      </c>
      <c r="R65" t="s">
        <v>8311</v>
      </c>
      <c r="S65">
        <v>1471135830</v>
      </c>
      <c r="T65" s="17">
        <f t="shared" si="3"/>
        <v>42596.03506944445</v>
      </c>
      <c r="U65">
        <v>1476319830</v>
      </c>
      <c r="V65" s="17">
        <f t="shared" si="4"/>
        <v>42656.03506944445</v>
      </c>
      <c r="W65">
        <f t="shared" si="0"/>
        <v>0.16438356164383561</v>
      </c>
      <c r="X65" s="16">
        <f t="shared" si="5"/>
        <v>14</v>
      </c>
      <c r="Y65" s="16">
        <f t="shared" si="6"/>
        <v>8</v>
      </c>
      <c r="Z65" s="16">
        <f t="shared" si="7"/>
        <v>2016</v>
      </c>
      <c r="AA65" t="str">
        <f t="shared" si="8"/>
        <v>Aug</v>
      </c>
    </row>
    <row r="66" spans="1:27" ht="43.5" x14ac:dyDescent="0.3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 t="shared" si="1"/>
        <v>0</v>
      </c>
      <c r="P66" s="9">
        <f t="shared" si="2"/>
        <v>0</v>
      </c>
      <c r="Q66" t="s">
        <v>8308</v>
      </c>
      <c r="R66" t="s">
        <v>8311</v>
      </c>
      <c r="S66">
        <v>1429550738</v>
      </c>
      <c r="T66" s="17">
        <f t="shared" si="3"/>
        <v>42114.726134259254</v>
      </c>
      <c r="U66">
        <v>1432142738</v>
      </c>
      <c r="V66" s="17">
        <f t="shared" si="4"/>
        <v>42144.726134259254</v>
      </c>
      <c r="W66">
        <f t="shared" ref="W66:W129" si="9">(V66-T66)/365</f>
        <v>8.2191780821917804E-2</v>
      </c>
      <c r="X66" s="16">
        <f t="shared" si="5"/>
        <v>20</v>
      </c>
      <c r="Y66" s="16">
        <f t="shared" si="6"/>
        <v>4</v>
      </c>
      <c r="Z66" s="16">
        <f t="shared" si="7"/>
        <v>2015</v>
      </c>
      <c r="AA66" t="str">
        <f t="shared" si="8"/>
        <v>Apr</v>
      </c>
    </row>
    <row r="67" spans="1:27" ht="43.5" x14ac:dyDescent="0.3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 t="shared" ref="O67:O130" si="10">(E67/D67)*100</f>
        <v>0</v>
      </c>
      <c r="P67" s="9">
        <f t="shared" ref="P67:P130" si="11">IF(E67&gt;0,E67/L67,0)</f>
        <v>0</v>
      </c>
      <c r="Q67" t="s">
        <v>8308</v>
      </c>
      <c r="R67" t="s">
        <v>8311</v>
      </c>
      <c r="S67">
        <v>1434484305</v>
      </c>
      <c r="T67" s="17">
        <f t="shared" ref="T67:T130" si="12">(((S67/60)/60)/24)+DATE(1970,1,1)</f>
        <v>42171.827604166669</v>
      </c>
      <c r="U67">
        <v>1437076305</v>
      </c>
      <c r="V67" s="17">
        <f t="shared" ref="V67:V130" si="13">(((U67/60)/60)/24)+DATE(1970,1,1)</f>
        <v>42201.827604166669</v>
      </c>
      <c r="W67">
        <f t="shared" si="9"/>
        <v>8.2191780821917804E-2</v>
      </c>
      <c r="X67" s="16">
        <f t="shared" ref="X67:X130" si="14">DAY(T67)</f>
        <v>16</v>
      </c>
      <c r="Y67" s="16">
        <f t="shared" ref="Y67:Y130" si="15">MONTH(T67)</f>
        <v>6</v>
      </c>
      <c r="Z67" s="16">
        <f t="shared" ref="Z67:Z130" si="16">YEAR(T67)</f>
        <v>2015</v>
      </c>
      <c r="AA67" t="str">
        <f t="shared" ref="AA67:AA130" si="17">TEXT(DATE(Z67,Y67,X67),"mmm")</f>
        <v>Jun</v>
      </c>
    </row>
    <row r="68" spans="1:27" ht="43.5" x14ac:dyDescent="0.3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 t="shared" si="10"/>
        <v>0</v>
      </c>
      <c r="P68" s="9">
        <f t="shared" si="11"/>
        <v>0</v>
      </c>
      <c r="Q68" t="s">
        <v>8308</v>
      </c>
      <c r="R68" t="s">
        <v>8311</v>
      </c>
      <c r="S68">
        <v>1307597851</v>
      </c>
      <c r="T68" s="17">
        <f t="shared" si="12"/>
        <v>40703.234386574077</v>
      </c>
      <c r="U68">
        <v>1310189851</v>
      </c>
      <c r="V68" s="17">
        <f t="shared" si="13"/>
        <v>40733.234386574077</v>
      </c>
      <c r="W68">
        <f t="shared" si="9"/>
        <v>8.2191780821917804E-2</v>
      </c>
      <c r="X68" s="16">
        <f t="shared" si="14"/>
        <v>9</v>
      </c>
      <c r="Y68" s="16">
        <f t="shared" si="15"/>
        <v>6</v>
      </c>
      <c r="Z68" s="16">
        <f t="shared" si="16"/>
        <v>2011</v>
      </c>
      <c r="AA68" t="str">
        <f t="shared" si="17"/>
        <v>Jun</v>
      </c>
    </row>
    <row r="69" spans="1:27" ht="43.5" x14ac:dyDescent="0.3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 t="shared" si="10"/>
        <v>0</v>
      </c>
      <c r="P69" s="9">
        <f t="shared" si="11"/>
        <v>0</v>
      </c>
      <c r="Q69" t="s">
        <v>8308</v>
      </c>
      <c r="R69" t="s">
        <v>8311</v>
      </c>
      <c r="S69">
        <v>1454213639</v>
      </c>
      <c r="T69" s="17">
        <f t="shared" si="12"/>
        <v>42400.176377314812</v>
      </c>
      <c r="U69">
        <v>1456805639</v>
      </c>
      <c r="V69" s="17">
        <f t="shared" si="13"/>
        <v>42430.176377314812</v>
      </c>
      <c r="W69">
        <f t="shared" si="9"/>
        <v>8.2191780821917804E-2</v>
      </c>
      <c r="X69" s="16">
        <f t="shared" si="14"/>
        <v>31</v>
      </c>
      <c r="Y69" s="16">
        <f t="shared" si="15"/>
        <v>1</v>
      </c>
      <c r="Z69" s="16">
        <f t="shared" si="16"/>
        <v>2016</v>
      </c>
      <c r="AA69" t="str">
        <f t="shared" si="17"/>
        <v>Jan</v>
      </c>
    </row>
    <row r="70" spans="1:27" ht="29" x14ac:dyDescent="0.3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 t="shared" si="10"/>
        <v>0</v>
      </c>
      <c r="P70" s="9">
        <f t="shared" si="11"/>
        <v>0</v>
      </c>
      <c r="Q70" t="s">
        <v>8308</v>
      </c>
      <c r="R70" t="s">
        <v>8311</v>
      </c>
      <c r="S70">
        <v>1427568080</v>
      </c>
      <c r="T70" s="17">
        <f t="shared" si="12"/>
        <v>42091.778703703705</v>
      </c>
      <c r="U70">
        <v>1432752080</v>
      </c>
      <c r="V70" s="17">
        <f t="shared" si="13"/>
        <v>42151.778703703705</v>
      </c>
      <c r="W70">
        <f t="shared" si="9"/>
        <v>0.16438356164383561</v>
      </c>
      <c r="X70" s="16">
        <f t="shared" si="14"/>
        <v>28</v>
      </c>
      <c r="Y70" s="16">
        <f t="shared" si="15"/>
        <v>3</v>
      </c>
      <c r="Z70" s="16">
        <f t="shared" si="16"/>
        <v>2015</v>
      </c>
      <c r="AA70" t="str">
        <f t="shared" si="17"/>
        <v>Mar</v>
      </c>
    </row>
    <row r="71" spans="1:27" ht="58" x14ac:dyDescent="0.3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 t="shared" si="10"/>
        <v>0</v>
      </c>
      <c r="P71" s="9">
        <f t="shared" si="11"/>
        <v>0</v>
      </c>
      <c r="Q71" t="s">
        <v>8308</v>
      </c>
      <c r="R71" t="s">
        <v>8311</v>
      </c>
      <c r="S71">
        <v>1438958824</v>
      </c>
      <c r="T71" s="17">
        <f t="shared" si="12"/>
        <v>42223.616018518514</v>
      </c>
      <c r="U71">
        <v>1441550760</v>
      </c>
      <c r="V71" s="17">
        <f t="shared" si="13"/>
        <v>42253.615277777775</v>
      </c>
      <c r="W71">
        <f t="shared" si="9"/>
        <v>8.2189751395234864E-2</v>
      </c>
      <c r="X71" s="16">
        <f t="shared" si="14"/>
        <v>7</v>
      </c>
      <c r="Y71" s="16">
        <f t="shared" si="15"/>
        <v>8</v>
      </c>
      <c r="Z71" s="16">
        <f t="shared" si="16"/>
        <v>2015</v>
      </c>
      <c r="AA71" t="str">
        <f t="shared" si="17"/>
        <v>Aug</v>
      </c>
    </row>
    <row r="72" spans="1:27" ht="58" x14ac:dyDescent="0.3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 t="shared" si="10"/>
        <v>0</v>
      </c>
      <c r="P72" s="9">
        <f t="shared" si="11"/>
        <v>0</v>
      </c>
      <c r="Q72" t="s">
        <v>8312</v>
      </c>
      <c r="R72" t="s">
        <v>8313</v>
      </c>
      <c r="S72">
        <v>1452530564</v>
      </c>
      <c r="T72" s="17">
        <f t="shared" si="12"/>
        <v>42380.696342592593</v>
      </c>
      <c r="U72">
        <v>1455122564</v>
      </c>
      <c r="V72" s="17">
        <f t="shared" si="13"/>
        <v>42410.696342592593</v>
      </c>
      <c r="W72">
        <f t="shared" si="9"/>
        <v>8.2191780821917804E-2</v>
      </c>
      <c r="X72" s="16">
        <f t="shared" si="14"/>
        <v>11</v>
      </c>
      <c r="Y72" s="16">
        <f t="shared" si="15"/>
        <v>1</v>
      </c>
      <c r="Z72" s="16">
        <f t="shared" si="16"/>
        <v>2016</v>
      </c>
      <c r="AA72" t="str">
        <f t="shared" si="17"/>
        <v>Jan</v>
      </c>
    </row>
    <row r="73" spans="1:27" ht="43.5" x14ac:dyDescent="0.3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 t="shared" si="10"/>
        <v>0</v>
      </c>
      <c r="P73" s="9">
        <f t="shared" si="11"/>
        <v>0</v>
      </c>
      <c r="Q73" t="s">
        <v>8312</v>
      </c>
      <c r="R73" t="s">
        <v>8313</v>
      </c>
      <c r="S73">
        <v>1447166896</v>
      </c>
      <c r="T73" s="17">
        <f t="shared" si="12"/>
        <v>42318.616851851853</v>
      </c>
      <c r="U73">
        <v>1452350896</v>
      </c>
      <c r="V73" s="17">
        <f t="shared" si="13"/>
        <v>42378.616851851853</v>
      </c>
      <c r="W73">
        <f t="shared" si="9"/>
        <v>0.16438356164383561</v>
      </c>
      <c r="X73" s="16">
        <f t="shared" si="14"/>
        <v>10</v>
      </c>
      <c r="Y73" s="16">
        <f t="shared" si="15"/>
        <v>11</v>
      </c>
      <c r="Z73" s="16">
        <f t="shared" si="16"/>
        <v>2015</v>
      </c>
      <c r="AA73" t="str">
        <f t="shared" si="17"/>
        <v>Nov</v>
      </c>
    </row>
    <row r="74" spans="1:27" ht="43.5" x14ac:dyDescent="0.3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 t="shared" si="10"/>
        <v>0</v>
      </c>
      <c r="P74" s="9">
        <f t="shared" si="11"/>
        <v>0</v>
      </c>
      <c r="Q74" t="s">
        <v>8312</v>
      </c>
      <c r="R74" t="s">
        <v>8313</v>
      </c>
      <c r="S74">
        <v>1463128143</v>
      </c>
      <c r="T74" s="17">
        <f t="shared" si="12"/>
        <v>42503.353506944448</v>
      </c>
      <c r="U74">
        <v>1465720143</v>
      </c>
      <c r="V74" s="17">
        <f t="shared" si="13"/>
        <v>42533.353506944448</v>
      </c>
      <c r="W74">
        <f t="shared" si="9"/>
        <v>8.2191780821917804E-2</v>
      </c>
      <c r="X74" s="16">
        <f t="shared" si="14"/>
        <v>13</v>
      </c>
      <c r="Y74" s="16">
        <f t="shared" si="15"/>
        <v>5</v>
      </c>
      <c r="Z74" s="16">
        <f t="shared" si="16"/>
        <v>2016</v>
      </c>
      <c r="AA74" t="str">
        <f t="shared" si="17"/>
        <v>May</v>
      </c>
    </row>
    <row r="75" spans="1:27" ht="43.5" x14ac:dyDescent="0.3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 t="shared" si="10"/>
        <v>0</v>
      </c>
      <c r="P75" s="9">
        <f t="shared" si="11"/>
        <v>0</v>
      </c>
      <c r="Q75" t="s">
        <v>8312</v>
      </c>
      <c r="R75" t="s">
        <v>8313</v>
      </c>
      <c r="S75">
        <v>1424639505</v>
      </c>
      <c r="T75" s="17">
        <f t="shared" si="12"/>
        <v>42057.883159722223</v>
      </c>
      <c r="U75">
        <v>1427227905</v>
      </c>
      <c r="V75" s="17">
        <f t="shared" si="13"/>
        <v>42087.841493055559</v>
      </c>
      <c r="W75">
        <f t="shared" si="9"/>
        <v>8.2077625570782894E-2</v>
      </c>
      <c r="X75" s="16">
        <f t="shared" si="14"/>
        <v>22</v>
      </c>
      <c r="Y75" s="16">
        <f t="shared" si="15"/>
        <v>2</v>
      </c>
      <c r="Z75" s="16">
        <f t="shared" si="16"/>
        <v>2015</v>
      </c>
      <c r="AA75" t="str">
        <f t="shared" si="17"/>
        <v>Feb</v>
      </c>
    </row>
    <row r="76" spans="1:27" ht="43.5" x14ac:dyDescent="0.3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 t="shared" si="10"/>
        <v>0</v>
      </c>
      <c r="P76" s="9">
        <f t="shared" si="11"/>
        <v>0</v>
      </c>
      <c r="Q76" t="s">
        <v>8312</v>
      </c>
      <c r="R76" t="s">
        <v>8313</v>
      </c>
      <c r="S76">
        <v>1479460815</v>
      </c>
      <c r="T76" s="17">
        <f t="shared" si="12"/>
        <v>42692.389062500006</v>
      </c>
      <c r="U76">
        <v>1482052815</v>
      </c>
      <c r="V76" s="17">
        <f t="shared" si="13"/>
        <v>42722.389062500006</v>
      </c>
      <c r="W76">
        <f t="shared" si="9"/>
        <v>8.2191780821917804E-2</v>
      </c>
      <c r="X76" s="16">
        <f t="shared" si="14"/>
        <v>18</v>
      </c>
      <c r="Y76" s="16">
        <f t="shared" si="15"/>
        <v>11</v>
      </c>
      <c r="Z76" s="16">
        <f t="shared" si="16"/>
        <v>2016</v>
      </c>
      <c r="AA76" t="str">
        <f t="shared" si="17"/>
        <v>Nov</v>
      </c>
    </row>
    <row r="77" spans="1:27" ht="43.5" x14ac:dyDescent="0.3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 t="shared" si="10"/>
        <v>0</v>
      </c>
      <c r="P77" s="9">
        <f t="shared" si="11"/>
        <v>0</v>
      </c>
      <c r="Q77" t="s">
        <v>8312</v>
      </c>
      <c r="R77" t="s">
        <v>8313</v>
      </c>
      <c r="S77">
        <v>1433962249</v>
      </c>
      <c r="T77" s="17">
        <f t="shared" si="12"/>
        <v>42165.785289351858</v>
      </c>
      <c r="U77">
        <v>1436554249</v>
      </c>
      <c r="V77" s="17">
        <f t="shared" si="13"/>
        <v>42195.785289351858</v>
      </c>
      <c r="W77">
        <f t="shared" si="9"/>
        <v>8.2191780821917804E-2</v>
      </c>
      <c r="X77" s="16">
        <f t="shared" si="14"/>
        <v>10</v>
      </c>
      <c r="Y77" s="16">
        <f t="shared" si="15"/>
        <v>6</v>
      </c>
      <c r="Z77" s="16">
        <f t="shared" si="16"/>
        <v>2015</v>
      </c>
      <c r="AA77" t="str">
        <f t="shared" si="17"/>
        <v>Jun</v>
      </c>
    </row>
    <row r="78" spans="1:27" ht="43.5" x14ac:dyDescent="0.3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 t="shared" si="10"/>
        <v>0</v>
      </c>
      <c r="P78" s="9">
        <f t="shared" si="11"/>
        <v>0</v>
      </c>
      <c r="Q78" t="s">
        <v>8312</v>
      </c>
      <c r="R78" t="s">
        <v>8313</v>
      </c>
      <c r="S78">
        <v>1417551194</v>
      </c>
      <c r="T78" s="17">
        <f t="shared" si="12"/>
        <v>41975.842523148152</v>
      </c>
      <c r="U78">
        <v>1420143194</v>
      </c>
      <c r="V78" s="17">
        <f t="shared" si="13"/>
        <v>42005.842523148152</v>
      </c>
      <c r="W78">
        <f t="shared" si="9"/>
        <v>8.2191780821917804E-2</v>
      </c>
      <c r="X78" s="16">
        <f t="shared" si="14"/>
        <v>2</v>
      </c>
      <c r="Y78" s="16">
        <f t="shared" si="15"/>
        <v>12</v>
      </c>
      <c r="Z78" s="16">
        <f t="shared" si="16"/>
        <v>2014</v>
      </c>
      <c r="AA78" t="str">
        <f t="shared" si="17"/>
        <v>Dec</v>
      </c>
    </row>
    <row r="79" spans="1:27" ht="43.5" x14ac:dyDescent="0.3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 t="shared" si="10"/>
        <v>0</v>
      </c>
      <c r="P79" s="9">
        <f t="shared" si="11"/>
        <v>0</v>
      </c>
      <c r="Q79" t="s">
        <v>8312</v>
      </c>
      <c r="R79" t="s">
        <v>8313</v>
      </c>
      <c r="S79">
        <v>1444065088</v>
      </c>
      <c r="T79" s="17">
        <f t="shared" si="12"/>
        <v>42282.71629629629</v>
      </c>
      <c r="U79">
        <v>1446660688</v>
      </c>
      <c r="V79" s="17">
        <f t="shared" si="13"/>
        <v>42312.757962962962</v>
      </c>
      <c r="W79">
        <f t="shared" si="9"/>
        <v>8.2305936073072655E-2</v>
      </c>
      <c r="X79" s="16">
        <f t="shared" si="14"/>
        <v>5</v>
      </c>
      <c r="Y79" s="16">
        <f t="shared" si="15"/>
        <v>10</v>
      </c>
      <c r="Z79" s="16">
        <f t="shared" si="16"/>
        <v>2015</v>
      </c>
      <c r="AA79" t="str">
        <f t="shared" si="17"/>
        <v>Oct</v>
      </c>
    </row>
    <row r="80" spans="1:27" ht="58" x14ac:dyDescent="0.3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 t="shared" si="10"/>
        <v>0</v>
      </c>
      <c r="P80" s="9">
        <f t="shared" si="11"/>
        <v>0</v>
      </c>
      <c r="Q80" t="s">
        <v>8312</v>
      </c>
      <c r="R80" t="s">
        <v>8313</v>
      </c>
      <c r="S80">
        <v>1435882704</v>
      </c>
      <c r="T80" s="17">
        <f t="shared" si="12"/>
        <v>42188.012777777782</v>
      </c>
      <c r="U80">
        <v>1438474704</v>
      </c>
      <c r="V80" s="17">
        <f t="shared" si="13"/>
        <v>42218.012777777782</v>
      </c>
      <c r="W80">
        <f t="shared" si="9"/>
        <v>8.2191780821917804E-2</v>
      </c>
      <c r="X80" s="16">
        <f t="shared" si="14"/>
        <v>3</v>
      </c>
      <c r="Y80" s="16">
        <f t="shared" si="15"/>
        <v>7</v>
      </c>
      <c r="Z80" s="16">
        <f t="shared" si="16"/>
        <v>2015</v>
      </c>
      <c r="AA80" t="str">
        <f t="shared" si="17"/>
        <v>Jul</v>
      </c>
    </row>
    <row r="81" spans="1:27" ht="58" x14ac:dyDescent="0.3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 t="shared" si="10"/>
        <v>0</v>
      </c>
      <c r="P81" s="9">
        <f t="shared" si="11"/>
        <v>0</v>
      </c>
      <c r="Q81" t="s">
        <v>8312</v>
      </c>
      <c r="R81" t="s">
        <v>8313</v>
      </c>
      <c r="S81">
        <v>1424454319</v>
      </c>
      <c r="T81" s="17">
        <f t="shared" si="12"/>
        <v>42055.739803240736</v>
      </c>
      <c r="U81">
        <v>1426442400</v>
      </c>
      <c r="V81" s="17">
        <f t="shared" si="13"/>
        <v>42078.75</v>
      </c>
      <c r="W81">
        <f t="shared" si="9"/>
        <v>6.3041634956886666E-2</v>
      </c>
      <c r="X81" s="16">
        <f t="shared" si="14"/>
        <v>20</v>
      </c>
      <c r="Y81" s="16">
        <f t="shared" si="15"/>
        <v>2</v>
      </c>
      <c r="Z81" s="16">
        <f t="shared" si="16"/>
        <v>2015</v>
      </c>
      <c r="AA81" t="str">
        <f t="shared" si="17"/>
        <v>Feb</v>
      </c>
    </row>
    <row r="82" spans="1:27" ht="43.5" x14ac:dyDescent="0.3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 t="shared" si="10"/>
        <v>0</v>
      </c>
      <c r="P82" s="9">
        <f t="shared" si="11"/>
        <v>0</v>
      </c>
      <c r="Q82" t="s">
        <v>8312</v>
      </c>
      <c r="R82" t="s">
        <v>8313</v>
      </c>
      <c r="S82">
        <v>1444123377</v>
      </c>
      <c r="T82" s="17">
        <f t="shared" si="12"/>
        <v>42283.3909375</v>
      </c>
      <c r="U82">
        <v>1448928000</v>
      </c>
      <c r="V82" s="17">
        <f t="shared" si="13"/>
        <v>42339</v>
      </c>
      <c r="W82">
        <f t="shared" si="9"/>
        <v>0.15235359589041017</v>
      </c>
      <c r="X82" s="16">
        <f t="shared" si="14"/>
        <v>6</v>
      </c>
      <c r="Y82" s="16">
        <f t="shared" si="15"/>
        <v>10</v>
      </c>
      <c r="Z82" s="16">
        <f t="shared" si="16"/>
        <v>2015</v>
      </c>
      <c r="AA82" t="str">
        <f t="shared" si="17"/>
        <v>Oct</v>
      </c>
    </row>
    <row r="83" spans="1:27" ht="43.5" x14ac:dyDescent="0.3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 t="shared" si="10"/>
        <v>0</v>
      </c>
      <c r="P83" s="9">
        <f t="shared" si="11"/>
        <v>0</v>
      </c>
      <c r="Q83" t="s">
        <v>8312</v>
      </c>
      <c r="R83" t="s">
        <v>8313</v>
      </c>
      <c r="S83">
        <v>1432062215</v>
      </c>
      <c r="T83" s="17">
        <f t="shared" si="12"/>
        <v>42143.79415509259</v>
      </c>
      <c r="U83">
        <v>1434654215</v>
      </c>
      <c r="V83" s="17">
        <f t="shared" si="13"/>
        <v>42173.79415509259</v>
      </c>
      <c r="W83">
        <f t="shared" si="9"/>
        <v>8.2191780821917804E-2</v>
      </c>
      <c r="X83" s="16">
        <f t="shared" si="14"/>
        <v>19</v>
      </c>
      <c r="Y83" s="16">
        <f t="shared" si="15"/>
        <v>5</v>
      </c>
      <c r="Z83" s="16">
        <f t="shared" si="16"/>
        <v>2015</v>
      </c>
      <c r="AA83" t="str">
        <f t="shared" si="17"/>
        <v>May</v>
      </c>
    </row>
    <row r="84" spans="1:27" ht="43.5" x14ac:dyDescent="0.3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 t="shared" si="10"/>
        <v>0</v>
      </c>
      <c r="P84" s="9">
        <f t="shared" si="11"/>
        <v>0</v>
      </c>
      <c r="Q84" t="s">
        <v>8312</v>
      </c>
      <c r="R84" t="s">
        <v>8313</v>
      </c>
      <c r="S84">
        <v>1406595056</v>
      </c>
      <c r="T84" s="17">
        <f t="shared" si="12"/>
        <v>41849.035370370373</v>
      </c>
      <c r="U84">
        <v>1409187056</v>
      </c>
      <c r="V84" s="17">
        <f t="shared" si="13"/>
        <v>41879.035370370373</v>
      </c>
      <c r="W84">
        <f t="shared" si="9"/>
        <v>8.2191780821917804E-2</v>
      </c>
      <c r="X84" s="16">
        <f t="shared" si="14"/>
        <v>29</v>
      </c>
      <c r="Y84" s="16">
        <f t="shared" si="15"/>
        <v>7</v>
      </c>
      <c r="Z84" s="16">
        <f t="shared" si="16"/>
        <v>2014</v>
      </c>
      <c r="AA84" t="str">
        <f t="shared" si="17"/>
        <v>Jul</v>
      </c>
    </row>
    <row r="85" spans="1:27" ht="43.5" x14ac:dyDescent="0.3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 t="shared" si="10"/>
        <v>0</v>
      </c>
      <c r="P85" s="9">
        <f t="shared" si="11"/>
        <v>0</v>
      </c>
      <c r="Q85" t="s">
        <v>8312</v>
      </c>
      <c r="R85" t="s">
        <v>8313</v>
      </c>
      <c r="S85">
        <v>1445629736</v>
      </c>
      <c r="T85" s="17">
        <f t="shared" si="12"/>
        <v>42300.825648148151</v>
      </c>
      <c r="U85">
        <v>1448225336</v>
      </c>
      <c r="V85" s="17">
        <f t="shared" si="13"/>
        <v>42330.867314814815</v>
      </c>
      <c r="W85">
        <f t="shared" si="9"/>
        <v>8.2305936073052713E-2</v>
      </c>
      <c r="X85" s="16">
        <f t="shared" si="14"/>
        <v>23</v>
      </c>
      <c r="Y85" s="16">
        <f t="shared" si="15"/>
        <v>10</v>
      </c>
      <c r="Z85" s="16">
        <f t="shared" si="16"/>
        <v>2015</v>
      </c>
      <c r="AA85" t="str">
        <f t="shared" si="17"/>
        <v>Oct</v>
      </c>
    </row>
    <row r="86" spans="1:27" ht="43.5" x14ac:dyDescent="0.3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 t="shared" si="10"/>
        <v>0</v>
      </c>
      <c r="P86" s="9">
        <f t="shared" si="11"/>
        <v>0</v>
      </c>
      <c r="Q86" t="s">
        <v>8312</v>
      </c>
      <c r="R86" t="s">
        <v>8313</v>
      </c>
      <c r="S86">
        <v>1427140586</v>
      </c>
      <c r="T86" s="17">
        <f t="shared" si="12"/>
        <v>42086.83085648148</v>
      </c>
      <c r="U86">
        <v>1429732586</v>
      </c>
      <c r="V86" s="17">
        <f t="shared" si="13"/>
        <v>42116.83085648148</v>
      </c>
      <c r="W86">
        <f t="shared" si="9"/>
        <v>8.2191780821917804E-2</v>
      </c>
      <c r="X86" s="16">
        <f t="shared" si="14"/>
        <v>23</v>
      </c>
      <c r="Y86" s="16">
        <f t="shared" si="15"/>
        <v>3</v>
      </c>
      <c r="Z86" s="16">
        <f t="shared" si="16"/>
        <v>2015</v>
      </c>
      <c r="AA86" t="str">
        <f t="shared" si="17"/>
        <v>Mar</v>
      </c>
    </row>
    <row r="87" spans="1:27" ht="43.5" x14ac:dyDescent="0.3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 t="shared" si="10"/>
        <v>0</v>
      </c>
      <c r="P87" s="9">
        <f t="shared" si="11"/>
        <v>0</v>
      </c>
      <c r="Q87" t="s">
        <v>8312</v>
      </c>
      <c r="R87" t="s">
        <v>8313</v>
      </c>
      <c r="S87">
        <v>1448026037</v>
      </c>
      <c r="T87" s="17">
        <f t="shared" si="12"/>
        <v>42328.560613425929</v>
      </c>
      <c r="U87">
        <v>1453210037</v>
      </c>
      <c r="V87" s="17">
        <f t="shared" si="13"/>
        <v>42388.560613425929</v>
      </c>
      <c r="W87">
        <f t="shared" si="9"/>
        <v>0.16438356164383561</v>
      </c>
      <c r="X87" s="16">
        <f t="shared" si="14"/>
        <v>20</v>
      </c>
      <c r="Y87" s="16">
        <f t="shared" si="15"/>
        <v>11</v>
      </c>
      <c r="Z87" s="16">
        <f t="shared" si="16"/>
        <v>2015</v>
      </c>
      <c r="AA87" t="str">
        <f t="shared" si="17"/>
        <v>Nov</v>
      </c>
    </row>
    <row r="88" spans="1:27" ht="29" x14ac:dyDescent="0.3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 t="shared" si="10"/>
        <v>0</v>
      </c>
      <c r="P88" s="9">
        <f t="shared" si="11"/>
        <v>0</v>
      </c>
      <c r="Q88" t="s">
        <v>8312</v>
      </c>
      <c r="R88" t="s">
        <v>8313</v>
      </c>
      <c r="S88">
        <v>1470185146</v>
      </c>
      <c r="T88" s="17">
        <f t="shared" si="12"/>
        <v>42585.031782407401</v>
      </c>
      <c r="U88">
        <v>1472777146</v>
      </c>
      <c r="V88" s="17">
        <f t="shared" si="13"/>
        <v>42615.031782407401</v>
      </c>
      <c r="W88">
        <f t="shared" si="9"/>
        <v>8.2191780821917804E-2</v>
      </c>
      <c r="X88" s="16">
        <f t="shared" si="14"/>
        <v>3</v>
      </c>
      <c r="Y88" s="16">
        <f t="shared" si="15"/>
        <v>8</v>
      </c>
      <c r="Z88" s="16">
        <f t="shared" si="16"/>
        <v>2016</v>
      </c>
      <c r="AA88" t="str">
        <f t="shared" si="17"/>
        <v>Aug</v>
      </c>
    </row>
    <row r="89" spans="1:27" ht="43.5" x14ac:dyDescent="0.3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 t="shared" si="10"/>
        <v>0</v>
      </c>
      <c r="P89" s="9">
        <f t="shared" si="11"/>
        <v>0</v>
      </c>
      <c r="Q89" t="s">
        <v>8312</v>
      </c>
      <c r="R89" t="s">
        <v>8313</v>
      </c>
      <c r="S89">
        <v>1464139740</v>
      </c>
      <c r="T89" s="17">
        <f t="shared" si="12"/>
        <v>42515.061805555553</v>
      </c>
      <c r="U89">
        <v>1466731740</v>
      </c>
      <c r="V89" s="17">
        <f t="shared" si="13"/>
        <v>42545.061805555553</v>
      </c>
      <c r="W89">
        <f t="shared" si="9"/>
        <v>8.2191780821917804E-2</v>
      </c>
      <c r="X89" s="16">
        <f t="shared" si="14"/>
        <v>25</v>
      </c>
      <c r="Y89" s="16">
        <f t="shared" si="15"/>
        <v>5</v>
      </c>
      <c r="Z89" s="16">
        <f t="shared" si="16"/>
        <v>2016</v>
      </c>
      <c r="AA89" t="str">
        <f t="shared" si="17"/>
        <v>May</v>
      </c>
    </row>
    <row r="90" spans="1:27" ht="43.5" x14ac:dyDescent="0.3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 t="shared" si="10"/>
        <v>0</v>
      </c>
      <c r="P90" s="9">
        <f t="shared" si="11"/>
        <v>0</v>
      </c>
      <c r="Q90" t="s">
        <v>8312</v>
      </c>
      <c r="R90" t="s">
        <v>8313</v>
      </c>
      <c r="S90">
        <v>1440557759</v>
      </c>
      <c r="T90" s="17">
        <f t="shared" si="12"/>
        <v>42242.122210648144</v>
      </c>
      <c r="U90">
        <v>1443149759</v>
      </c>
      <c r="V90" s="17">
        <f t="shared" si="13"/>
        <v>42272.122210648144</v>
      </c>
      <c r="W90">
        <f t="shared" si="9"/>
        <v>8.2191780821917804E-2</v>
      </c>
      <c r="X90" s="16">
        <f t="shared" si="14"/>
        <v>26</v>
      </c>
      <c r="Y90" s="16">
        <f t="shared" si="15"/>
        <v>8</v>
      </c>
      <c r="Z90" s="16">
        <f t="shared" si="16"/>
        <v>2015</v>
      </c>
      <c r="AA90" t="str">
        <f t="shared" si="17"/>
        <v>Aug</v>
      </c>
    </row>
    <row r="91" spans="1:27" ht="43.5" x14ac:dyDescent="0.3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 t="shared" si="10"/>
        <v>0</v>
      </c>
      <c r="P91" s="9">
        <f t="shared" si="11"/>
        <v>0</v>
      </c>
      <c r="Q91" t="s">
        <v>8312</v>
      </c>
      <c r="R91" t="s">
        <v>8313</v>
      </c>
      <c r="S91">
        <v>1485421307</v>
      </c>
      <c r="T91" s="17">
        <f t="shared" si="12"/>
        <v>42761.376238425932</v>
      </c>
      <c r="U91">
        <v>1488013307</v>
      </c>
      <c r="V91" s="17">
        <f t="shared" si="13"/>
        <v>42791.376238425932</v>
      </c>
      <c r="W91">
        <f t="shared" si="9"/>
        <v>8.2191780821917804E-2</v>
      </c>
      <c r="X91" s="16">
        <f t="shared" si="14"/>
        <v>26</v>
      </c>
      <c r="Y91" s="16">
        <f t="shared" si="15"/>
        <v>1</v>
      </c>
      <c r="Z91" s="16">
        <f t="shared" si="16"/>
        <v>2017</v>
      </c>
      <c r="AA91" t="str">
        <f t="shared" si="17"/>
        <v>Jan</v>
      </c>
    </row>
    <row r="92" spans="1:27" ht="43.5" x14ac:dyDescent="0.3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 t="shared" si="10"/>
        <v>0</v>
      </c>
      <c r="P92" s="9">
        <f t="shared" si="11"/>
        <v>0</v>
      </c>
      <c r="Q92" t="s">
        <v>8312</v>
      </c>
      <c r="R92" t="s">
        <v>8313</v>
      </c>
      <c r="S92">
        <v>1447097203</v>
      </c>
      <c r="T92" s="17">
        <f t="shared" si="12"/>
        <v>42317.810219907406</v>
      </c>
      <c r="U92">
        <v>1449689203</v>
      </c>
      <c r="V92" s="17">
        <f t="shared" si="13"/>
        <v>42347.810219907406</v>
      </c>
      <c r="W92">
        <f t="shared" si="9"/>
        <v>8.2191780821917804E-2</v>
      </c>
      <c r="X92" s="16">
        <f t="shared" si="14"/>
        <v>9</v>
      </c>
      <c r="Y92" s="16">
        <f t="shared" si="15"/>
        <v>11</v>
      </c>
      <c r="Z92" s="16">
        <f t="shared" si="16"/>
        <v>2015</v>
      </c>
      <c r="AA92" t="str">
        <f t="shared" si="17"/>
        <v>Nov</v>
      </c>
    </row>
    <row r="93" spans="1:27" ht="58" x14ac:dyDescent="0.3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 t="shared" si="10"/>
        <v>0</v>
      </c>
      <c r="P93" s="9">
        <f t="shared" si="11"/>
        <v>0</v>
      </c>
      <c r="Q93" t="s">
        <v>8312</v>
      </c>
      <c r="R93" t="s">
        <v>8313</v>
      </c>
      <c r="S93">
        <v>1430179997</v>
      </c>
      <c r="T93" s="17">
        <f t="shared" si="12"/>
        <v>42122.009224537032</v>
      </c>
      <c r="U93">
        <v>1432771997</v>
      </c>
      <c r="V93" s="17">
        <f t="shared" si="13"/>
        <v>42152.009224537032</v>
      </c>
      <c r="W93">
        <f t="shared" si="9"/>
        <v>8.2191780821917804E-2</v>
      </c>
      <c r="X93" s="16">
        <f t="shared" si="14"/>
        <v>28</v>
      </c>
      <c r="Y93" s="16">
        <f t="shared" si="15"/>
        <v>4</v>
      </c>
      <c r="Z93" s="16">
        <f t="shared" si="16"/>
        <v>2015</v>
      </c>
      <c r="AA93" t="str">
        <f t="shared" si="17"/>
        <v>Apr</v>
      </c>
    </row>
    <row r="94" spans="1:27" ht="43.5" x14ac:dyDescent="0.3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 t="shared" si="10"/>
        <v>0</v>
      </c>
      <c r="P94" s="9">
        <f t="shared" si="11"/>
        <v>0</v>
      </c>
      <c r="Q94" t="s">
        <v>8312</v>
      </c>
      <c r="R94" t="s">
        <v>8313</v>
      </c>
      <c r="S94">
        <v>1429055041</v>
      </c>
      <c r="T94" s="17">
        <f t="shared" si="12"/>
        <v>42108.988900462966</v>
      </c>
      <c r="U94">
        <v>1431647041</v>
      </c>
      <c r="V94" s="17">
        <f t="shared" si="13"/>
        <v>42138.988900462966</v>
      </c>
      <c r="W94">
        <f t="shared" si="9"/>
        <v>8.2191780821917804E-2</v>
      </c>
      <c r="X94" s="16">
        <f t="shared" si="14"/>
        <v>14</v>
      </c>
      <c r="Y94" s="16">
        <f t="shared" si="15"/>
        <v>4</v>
      </c>
      <c r="Z94" s="16">
        <f t="shared" si="16"/>
        <v>2015</v>
      </c>
      <c r="AA94" t="str">
        <f t="shared" si="17"/>
        <v>Apr</v>
      </c>
    </row>
    <row r="95" spans="1:27" ht="43.5" x14ac:dyDescent="0.3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 t="shared" si="10"/>
        <v>0</v>
      </c>
      <c r="P95" s="9">
        <f t="shared" si="11"/>
        <v>0</v>
      </c>
      <c r="Q95" t="s">
        <v>8312</v>
      </c>
      <c r="R95" t="s">
        <v>8313</v>
      </c>
      <c r="S95">
        <v>1487971777</v>
      </c>
      <c r="T95" s="17">
        <f t="shared" si="12"/>
        <v>42790.895567129628</v>
      </c>
      <c r="U95">
        <v>1490560177</v>
      </c>
      <c r="V95" s="17">
        <f t="shared" si="13"/>
        <v>42820.853900462964</v>
      </c>
      <c r="W95">
        <f t="shared" si="9"/>
        <v>8.2077625570782894E-2</v>
      </c>
      <c r="X95" s="16">
        <f t="shared" si="14"/>
        <v>24</v>
      </c>
      <c r="Y95" s="16">
        <f t="shared" si="15"/>
        <v>2</v>
      </c>
      <c r="Z95" s="16">
        <f t="shared" si="16"/>
        <v>2017</v>
      </c>
      <c r="AA95" t="str">
        <f t="shared" si="17"/>
        <v>Feb</v>
      </c>
    </row>
    <row r="96" spans="1:27" ht="43.5" x14ac:dyDescent="0.3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 t="shared" si="10"/>
        <v>0</v>
      </c>
      <c r="P96" s="9">
        <f t="shared" si="11"/>
        <v>0</v>
      </c>
      <c r="Q96" t="s">
        <v>8312</v>
      </c>
      <c r="R96" t="s">
        <v>8313</v>
      </c>
      <c r="S96">
        <v>1402677457</v>
      </c>
      <c r="T96" s="17">
        <f t="shared" si="12"/>
        <v>41803.692789351851</v>
      </c>
      <c r="U96">
        <v>1405269457</v>
      </c>
      <c r="V96" s="17">
        <f t="shared" si="13"/>
        <v>41833.692789351851</v>
      </c>
      <c r="W96">
        <f t="shared" si="9"/>
        <v>8.2191780821917804E-2</v>
      </c>
      <c r="X96" s="16">
        <f t="shared" si="14"/>
        <v>13</v>
      </c>
      <c r="Y96" s="16">
        <f t="shared" si="15"/>
        <v>6</v>
      </c>
      <c r="Z96" s="16">
        <f t="shared" si="16"/>
        <v>2014</v>
      </c>
      <c r="AA96" t="str">
        <f t="shared" si="17"/>
        <v>Jun</v>
      </c>
    </row>
    <row r="97" spans="1:27" ht="43.5" x14ac:dyDescent="0.3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 t="shared" si="10"/>
        <v>0</v>
      </c>
      <c r="P97" s="9">
        <f t="shared" si="11"/>
        <v>0</v>
      </c>
      <c r="Q97" t="s">
        <v>8312</v>
      </c>
      <c r="R97" t="s">
        <v>8313</v>
      </c>
      <c r="S97">
        <v>1445874565</v>
      </c>
      <c r="T97" s="17">
        <f t="shared" si="12"/>
        <v>42303.659317129626</v>
      </c>
      <c r="U97">
        <v>1448470165</v>
      </c>
      <c r="V97" s="17">
        <f t="shared" si="13"/>
        <v>42333.700983796298</v>
      </c>
      <c r="W97">
        <f t="shared" si="9"/>
        <v>8.2305936073072655E-2</v>
      </c>
      <c r="X97" s="16">
        <f t="shared" si="14"/>
        <v>26</v>
      </c>
      <c r="Y97" s="16">
        <f t="shared" si="15"/>
        <v>10</v>
      </c>
      <c r="Z97" s="16">
        <f t="shared" si="16"/>
        <v>2015</v>
      </c>
      <c r="AA97" t="str">
        <f t="shared" si="17"/>
        <v>Oct</v>
      </c>
    </row>
    <row r="98" spans="1:27" ht="43.5" x14ac:dyDescent="0.3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 t="shared" si="10"/>
        <v>0</v>
      </c>
      <c r="P98" s="9">
        <f t="shared" si="11"/>
        <v>0</v>
      </c>
      <c r="Q98" t="s">
        <v>8312</v>
      </c>
      <c r="R98" t="s">
        <v>8313</v>
      </c>
      <c r="S98">
        <v>1485558318</v>
      </c>
      <c r="T98" s="17">
        <f t="shared" si="12"/>
        <v>42762.962013888886</v>
      </c>
      <c r="U98">
        <v>1488063840</v>
      </c>
      <c r="V98" s="17">
        <f t="shared" si="13"/>
        <v>42791.961111111115</v>
      </c>
      <c r="W98">
        <f t="shared" si="9"/>
        <v>7.9449581430765664E-2</v>
      </c>
      <c r="X98" s="16">
        <f t="shared" si="14"/>
        <v>27</v>
      </c>
      <c r="Y98" s="16">
        <f t="shared" si="15"/>
        <v>1</v>
      </c>
      <c r="Z98" s="16">
        <f t="shared" si="16"/>
        <v>2017</v>
      </c>
      <c r="AA98" t="str">
        <f t="shared" si="17"/>
        <v>Jan</v>
      </c>
    </row>
    <row r="99" spans="1:27" ht="58" x14ac:dyDescent="0.3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 t="shared" si="10"/>
        <v>0</v>
      </c>
      <c r="P99" s="9">
        <f t="shared" si="11"/>
        <v>0</v>
      </c>
      <c r="Q99" t="s">
        <v>8312</v>
      </c>
      <c r="R99" t="s">
        <v>8314</v>
      </c>
      <c r="S99">
        <v>1436026170</v>
      </c>
      <c r="T99" s="17">
        <f t="shared" si="12"/>
        <v>42189.673263888893</v>
      </c>
      <c r="U99">
        <v>1438618170</v>
      </c>
      <c r="V99" s="17">
        <f t="shared" si="13"/>
        <v>42219.673263888893</v>
      </c>
      <c r="W99">
        <f t="shared" si="9"/>
        <v>8.2191780821917804E-2</v>
      </c>
      <c r="X99" s="16">
        <f t="shared" si="14"/>
        <v>4</v>
      </c>
      <c r="Y99" s="16">
        <f t="shared" si="15"/>
        <v>7</v>
      </c>
      <c r="Z99" s="16">
        <f t="shared" si="16"/>
        <v>2015</v>
      </c>
      <c r="AA99" t="str">
        <f t="shared" si="17"/>
        <v>Jul</v>
      </c>
    </row>
    <row r="100" spans="1:27" ht="43.5" x14ac:dyDescent="0.3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 t="shared" si="10"/>
        <v>0</v>
      </c>
      <c r="P100" s="9">
        <f t="shared" si="11"/>
        <v>0</v>
      </c>
      <c r="Q100" t="s">
        <v>8312</v>
      </c>
      <c r="R100" t="s">
        <v>8314</v>
      </c>
      <c r="S100">
        <v>1478130783</v>
      </c>
      <c r="T100" s="17">
        <f t="shared" si="12"/>
        <v>42676.995173611111</v>
      </c>
      <c r="U100">
        <v>1481740740</v>
      </c>
      <c r="V100" s="17">
        <f t="shared" si="13"/>
        <v>42718.777083333334</v>
      </c>
      <c r="W100">
        <f t="shared" si="9"/>
        <v>0.11447098554033876</v>
      </c>
      <c r="X100" s="16">
        <f t="shared" si="14"/>
        <v>2</v>
      </c>
      <c r="Y100" s="16">
        <f t="shared" si="15"/>
        <v>11</v>
      </c>
      <c r="Z100" s="16">
        <f t="shared" si="16"/>
        <v>2016</v>
      </c>
      <c r="AA100" t="str">
        <f t="shared" si="17"/>
        <v>Nov</v>
      </c>
    </row>
    <row r="101" spans="1:27" ht="29" x14ac:dyDescent="0.3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 t="shared" si="10"/>
        <v>0</v>
      </c>
      <c r="P101" s="9">
        <f t="shared" si="11"/>
        <v>0</v>
      </c>
      <c r="Q101" t="s">
        <v>8312</v>
      </c>
      <c r="R101" t="s">
        <v>8314</v>
      </c>
      <c r="S101">
        <v>1405640302</v>
      </c>
      <c r="T101" s="17">
        <f t="shared" si="12"/>
        <v>41837.984976851854</v>
      </c>
      <c r="U101">
        <v>1408495440</v>
      </c>
      <c r="V101" s="17">
        <f t="shared" si="13"/>
        <v>41871.030555555553</v>
      </c>
      <c r="W101">
        <f t="shared" si="9"/>
        <v>9.0535832064928753E-2</v>
      </c>
      <c r="X101" s="16">
        <f t="shared" si="14"/>
        <v>17</v>
      </c>
      <c r="Y101" s="16">
        <f t="shared" si="15"/>
        <v>7</v>
      </c>
      <c r="Z101" s="16">
        <f t="shared" si="16"/>
        <v>2014</v>
      </c>
      <c r="AA101" t="str">
        <f t="shared" si="17"/>
        <v>Jul</v>
      </c>
    </row>
    <row r="102" spans="1:27" ht="43.5" x14ac:dyDescent="0.3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 t="shared" si="10"/>
        <v>0</v>
      </c>
      <c r="P102" s="9">
        <f t="shared" si="11"/>
        <v>0</v>
      </c>
      <c r="Q102" t="s">
        <v>8315</v>
      </c>
      <c r="R102" t="s">
        <v>8316</v>
      </c>
      <c r="S102">
        <v>1477592413</v>
      </c>
      <c r="T102" s="17">
        <f t="shared" si="12"/>
        <v>42670.764039351852</v>
      </c>
      <c r="U102">
        <v>1480188013</v>
      </c>
      <c r="V102" s="17">
        <f t="shared" si="13"/>
        <v>42700.805706018517</v>
      </c>
      <c r="W102">
        <f t="shared" si="9"/>
        <v>8.2305936073052713E-2</v>
      </c>
      <c r="X102" s="16">
        <f t="shared" si="14"/>
        <v>27</v>
      </c>
      <c r="Y102" s="16">
        <f t="shared" si="15"/>
        <v>10</v>
      </c>
      <c r="Z102" s="16">
        <f t="shared" si="16"/>
        <v>2016</v>
      </c>
      <c r="AA102" t="str">
        <f t="shared" si="17"/>
        <v>Oct</v>
      </c>
    </row>
    <row r="103" spans="1:27" ht="43.5" x14ac:dyDescent="0.3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 t="shared" si="10"/>
        <v>0</v>
      </c>
      <c r="P103" s="9">
        <f t="shared" si="11"/>
        <v>0</v>
      </c>
      <c r="Q103" t="s">
        <v>8315</v>
      </c>
      <c r="R103" t="s">
        <v>8316</v>
      </c>
      <c r="S103">
        <v>1479328570</v>
      </c>
      <c r="T103" s="17">
        <f t="shared" si="12"/>
        <v>42690.858449074076</v>
      </c>
      <c r="U103">
        <v>1480831200</v>
      </c>
      <c r="V103" s="17">
        <f t="shared" si="13"/>
        <v>42708.25</v>
      </c>
      <c r="W103">
        <f t="shared" si="9"/>
        <v>4.7648084728559158E-2</v>
      </c>
      <c r="X103" s="16">
        <f t="shared" si="14"/>
        <v>16</v>
      </c>
      <c r="Y103" s="16">
        <f t="shared" si="15"/>
        <v>11</v>
      </c>
      <c r="Z103" s="16">
        <f t="shared" si="16"/>
        <v>2016</v>
      </c>
      <c r="AA103" t="str">
        <f t="shared" si="17"/>
        <v>Nov</v>
      </c>
    </row>
    <row r="104" spans="1:27" ht="43.5" x14ac:dyDescent="0.3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 t="shared" si="10"/>
        <v>0</v>
      </c>
      <c r="P104" s="9">
        <f t="shared" si="11"/>
        <v>0</v>
      </c>
      <c r="Q104" t="s">
        <v>8315</v>
      </c>
      <c r="R104" t="s">
        <v>8316</v>
      </c>
      <c r="S104">
        <v>1439266161</v>
      </c>
      <c r="T104" s="17">
        <f t="shared" si="12"/>
        <v>42227.173159722224</v>
      </c>
      <c r="U104">
        <v>1441858161</v>
      </c>
      <c r="V104" s="17">
        <f t="shared" si="13"/>
        <v>42257.173159722224</v>
      </c>
      <c r="W104">
        <f t="shared" si="9"/>
        <v>8.2191780821917804E-2</v>
      </c>
      <c r="X104" s="16">
        <f t="shared" si="14"/>
        <v>11</v>
      </c>
      <c r="Y104" s="16">
        <f t="shared" si="15"/>
        <v>8</v>
      </c>
      <c r="Z104" s="16">
        <f t="shared" si="16"/>
        <v>2015</v>
      </c>
      <c r="AA104" t="str">
        <f t="shared" si="17"/>
        <v>Aug</v>
      </c>
    </row>
    <row r="105" spans="1:27" ht="43.5" x14ac:dyDescent="0.3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 t="shared" si="10"/>
        <v>0</v>
      </c>
      <c r="P105" s="9">
        <f t="shared" si="11"/>
        <v>0</v>
      </c>
      <c r="Q105" t="s">
        <v>8315</v>
      </c>
      <c r="R105" t="s">
        <v>8316</v>
      </c>
      <c r="S105">
        <v>1421520483</v>
      </c>
      <c r="T105" s="17">
        <f t="shared" si="12"/>
        <v>42021.783368055556</v>
      </c>
      <c r="U105">
        <v>1424112483</v>
      </c>
      <c r="V105" s="17">
        <f t="shared" si="13"/>
        <v>42051.783368055556</v>
      </c>
      <c r="W105">
        <f t="shared" si="9"/>
        <v>8.2191780821917804E-2</v>
      </c>
      <c r="X105" s="16">
        <f t="shared" si="14"/>
        <v>17</v>
      </c>
      <c r="Y105" s="16">
        <f t="shared" si="15"/>
        <v>1</v>
      </c>
      <c r="Z105" s="16">
        <f t="shared" si="16"/>
        <v>2015</v>
      </c>
      <c r="AA105" t="str">
        <f t="shared" si="17"/>
        <v>Jan</v>
      </c>
    </row>
    <row r="106" spans="1:27" ht="43.5" x14ac:dyDescent="0.3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 t="shared" si="10"/>
        <v>0</v>
      </c>
      <c r="P106" s="9">
        <f t="shared" si="11"/>
        <v>0</v>
      </c>
      <c r="Q106" t="s">
        <v>8315</v>
      </c>
      <c r="R106" t="s">
        <v>8316</v>
      </c>
      <c r="S106">
        <v>1384577890</v>
      </c>
      <c r="T106" s="17">
        <f t="shared" si="12"/>
        <v>41594.207060185188</v>
      </c>
      <c r="U106">
        <v>1387169890</v>
      </c>
      <c r="V106" s="17">
        <f t="shared" si="13"/>
        <v>41624.207060185188</v>
      </c>
      <c r="W106">
        <f t="shared" si="9"/>
        <v>8.2191780821917804E-2</v>
      </c>
      <c r="X106" s="16">
        <f t="shared" si="14"/>
        <v>16</v>
      </c>
      <c r="Y106" s="16">
        <f t="shared" si="15"/>
        <v>11</v>
      </c>
      <c r="Z106" s="16">
        <f t="shared" si="16"/>
        <v>2013</v>
      </c>
      <c r="AA106" t="str">
        <f t="shared" si="17"/>
        <v>Nov</v>
      </c>
    </row>
    <row r="107" spans="1:27" ht="43.5" x14ac:dyDescent="0.3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 t="shared" si="10"/>
        <v>0</v>
      </c>
      <c r="P107" s="9">
        <f t="shared" si="11"/>
        <v>0</v>
      </c>
      <c r="Q107" t="s">
        <v>8315</v>
      </c>
      <c r="R107" t="s">
        <v>8316</v>
      </c>
      <c r="S107">
        <v>1358294369</v>
      </c>
      <c r="T107" s="17">
        <f t="shared" si="12"/>
        <v>41289.999641203707</v>
      </c>
      <c r="U107">
        <v>1361750369</v>
      </c>
      <c r="V107" s="17">
        <f t="shared" si="13"/>
        <v>41329.999641203707</v>
      </c>
      <c r="W107">
        <f t="shared" si="9"/>
        <v>0.1095890410958904</v>
      </c>
      <c r="X107" s="16">
        <f t="shared" si="14"/>
        <v>15</v>
      </c>
      <c r="Y107" s="16">
        <f t="shared" si="15"/>
        <v>1</v>
      </c>
      <c r="Z107" s="16">
        <f t="shared" si="16"/>
        <v>2013</v>
      </c>
      <c r="AA107" t="str">
        <f t="shared" si="17"/>
        <v>Jan</v>
      </c>
    </row>
    <row r="108" spans="1:27" ht="58" x14ac:dyDescent="0.3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 t="shared" si="10"/>
        <v>0</v>
      </c>
      <c r="P108" s="9">
        <f t="shared" si="11"/>
        <v>0</v>
      </c>
      <c r="Q108" t="s">
        <v>8317</v>
      </c>
      <c r="R108" t="s">
        <v>8318</v>
      </c>
      <c r="S108">
        <v>1441128131</v>
      </c>
      <c r="T108" s="17">
        <f t="shared" si="12"/>
        <v>42248.723738425921</v>
      </c>
      <c r="U108">
        <v>1442856131</v>
      </c>
      <c r="V108" s="17">
        <f t="shared" si="13"/>
        <v>42268.723738425921</v>
      </c>
      <c r="W108">
        <f t="shared" si="9"/>
        <v>5.4794520547945202E-2</v>
      </c>
      <c r="X108" s="16">
        <f t="shared" si="14"/>
        <v>1</v>
      </c>
      <c r="Y108" s="16">
        <f t="shared" si="15"/>
        <v>9</v>
      </c>
      <c r="Z108" s="16">
        <f t="shared" si="16"/>
        <v>2015</v>
      </c>
      <c r="AA108" t="str">
        <f t="shared" si="17"/>
        <v>Sep</v>
      </c>
    </row>
    <row r="109" spans="1:27" ht="43.5" x14ac:dyDescent="0.3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 t="shared" si="10"/>
        <v>0</v>
      </c>
      <c r="P109" s="9">
        <f t="shared" si="11"/>
        <v>0</v>
      </c>
      <c r="Q109" t="s">
        <v>8317</v>
      </c>
      <c r="R109" t="s">
        <v>8319</v>
      </c>
      <c r="S109">
        <v>1335567655</v>
      </c>
      <c r="T109" s="17">
        <f t="shared" si="12"/>
        <v>41026.958969907406</v>
      </c>
      <c r="U109">
        <v>1338159655</v>
      </c>
      <c r="V109" s="17">
        <f t="shared" si="13"/>
        <v>41056.958969907406</v>
      </c>
      <c r="W109">
        <f t="shared" si="9"/>
        <v>8.2191780821917804E-2</v>
      </c>
      <c r="X109" s="16">
        <f t="shared" si="14"/>
        <v>27</v>
      </c>
      <c r="Y109" s="16">
        <f t="shared" si="15"/>
        <v>4</v>
      </c>
      <c r="Z109" s="16">
        <f t="shared" si="16"/>
        <v>2012</v>
      </c>
      <c r="AA109" t="str">
        <f t="shared" si="17"/>
        <v>Apr</v>
      </c>
    </row>
    <row r="110" spans="1:27" ht="58" x14ac:dyDescent="0.3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 t="shared" si="10"/>
        <v>0</v>
      </c>
      <c r="P110" s="9">
        <f t="shared" si="11"/>
        <v>0</v>
      </c>
      <c r="Q110" t="s">
        <v>8317</v>
      </c>
      <c r="R110" t="s">
        <v>8319</v>
      </c>
      <c r="S110">
        <v>1351528308</v>
      </c>
      <c r="T110" s="17">
        <f t="shared" si="12"/>
        <v>41211.688750000001</v>
      </c>
      <c r="U110">
        <v>1354123908</v>
      </c>
      <c r="V110" s="17">
        <f t="shared" si="13"/>
        <v>41241.730416666665</v>
      </c>
      <c r="W110">
        <f t="shared" si="9"/>
        <v>8.2305936073052713E-2</v>
      </c>
      <c r="X110" s="16">
        <f t="shared" si="14"/>
        <v>29</v>
      </c>
      <c r="Y110" s="16">
        <f t="shared" si="15"/>
        <v>10</v>
      </c>
      <c r="Z110" s="16">
        <f t="shared" si="16"/>
        <v>2012</v>
      </c>
      <c r="AA110" t="str">
        <f t="shared" si="17"/>
        <v>Oct</v>
      </c>
    </row>
    <row r="111" spans="1:27" ht="58" x14ac:dyDescent="0.3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 t="shared" si="10"/>
        <v>0</v>
      </c>
      <c r="P111" s="9">
        <f t="shared" si="11"/>
        <v>0</v>
      </c>
      <c r="Q111" t="s">
        <v>8317</v>
      </c>
      <c r="R111" t="s">
        <v>8318</v>
      </c>
      <c r="S111">
        <v>1272050914</v>
      </c>
      <c r="T111" s="17">
        <f t="shared" si="12"/>
        <v>40291.81150462963</v>
      </c>
      <c r="U111">
        <v>1276024260</v>
      </c>
      <c r="V111" s="17">
        <f t="shared" si="13"/>
        <v>40337.799305555556</v>
      </c>
      <c r="W111">
        <f t="shared" si="9"/>
        <v>0.12599397513952446</v>
      </c>
      <c r="X111" s="16">
        <f t="shared" si="14"/>
        <v>23</v>
      </c>
      <c r="Y111" s="16">
        <f t="shared" si="15"/>
        <v>4</v>
      </c>
      <c r="Z111" s="16">
        <f t="shared" si="16"/>
        <v>2010</v>
      </c>
      <c r="AA111" t="str">
        <f t="shared" si="17"/>
        <v>Apr</v>
      </c>
    </row>
    <row r="112" spans="1:27" ht="29" x14ac:dyDescent="0.3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 t="shared" si="10"/>
        <v>0</v>
      </c>
      <c r="P112" s="9">
        <f t="shared" si="11"/>
        <v>0</v>
      </c>
      <c r="Q112" t="s">
        <v>8317</v>
      </c>
      <c r="R112" t="s">
        <v>8318</v>
      </c>
      <c r="S112">
        <v>1392093190</v>
      </c>
      <c r="T112" s="17">
        <f t="shared" si="12"/>
        <v>41681.189699074072</v>
      </c>
      <c r="U112">
        <v>1394681590</v>
      </c>
      <c r="V112" s="17">
        <f t="shared" si="13"/>
        <v>41711.148032407407</v>
      </c>
      <c r="W112">
        <f t="shared" si="9"/>
        <v>8.2077625570782894E-2</v>
      </c>
      <c r="X112" s="16">
        <f t="shared" si="14"/>
        <v>11</v>
      </c>
      <c r="Y112" s="16">
        <f t="shared" si="15"/>
        <v>2</v>
      </c>
      <c r="Z112" s="16">
        <f t="shared" si="16"/>
        <v>2014</v>
      </c>
      <c r="AA112" t="str">
        <f t="shared" si="17"/>
        <v>Feb</v>
      </c>
    </row>
    <row r="113" spans="1:27" ht="43.5" x14ac:dyDescent="0.3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 t="shared" si="10"/>
        <v>0</v>
      </c>
      <c r="P113" s="9">
        <f t="shared" si="11"/>
        <v>0</v>
      </c>
      <c r="Q113" t="s">
        <v>8317</v>
      </c>
      <c r="R113" t="s">
        <v>8318</v>
      </c>
      <c r="S113">
        <v>1313123823</v>
      </c>
      <c r="T113" s="17">
        <f t="shared" si="12"/>
        <v>40767.192395833335</v>
      </c>
      <c r="U113">
        <v>1315715823</v>
      </c>
      <c r="V113" s="17">
        <f t="shared" si="13"/>
        <v>40797.192395833335</v>
      </c>
      <c r="W113">
        <f t="shared" si="9"/>
        <v>8.2191780821917804E-2</v>
      </c>
      <c r="X113" s="16">
        <f t="shared" si="14"/>
        <v>12</v>
      </c>
      <c r="Y113" s="16">
        <f t="shared" si="15"/>
        <v>8</v>
      </c>
      <c r="Z113" s="16">
        <f t="shared" si="16"/>
        <v>2011</v>
      </c>
      <c r="AA113" t="str">
        <f t="shared" si="17"/>
        <v>Aug</v>
      </c>
    </row>
    <row r="114" spans="1:27" ht="43.5" x14ac:dyDescent="0.3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 t="shared" si="10"/>
        <v>0</v>
      </c>
      <c r="P114" s="9">
        <f t="shared" si="11"/>
        <v>0</v>
      </c>
      <c r="Q114" t="s">
        <v>8317</v>
      </c>
      <c r="R114" t="s">
        <v>8318</v>
      </c>
      <c r="S114">
        <v>1276283655</v>
      </c>
      <c r="T114" s="17">
        <f t="shared" si="12"/>
        <v>40340.801562499997</v>
      </c>
      <c r="U114">
        <v>1280206740</v>
      </c>
      <c r="V114" s="17">
        <f t="shared" si="13"/>
        <v>40386.207638888889</v>
      </c>
      <c r="W114">
        <f t="shared" si="9"/>
        <v>0.12440020928463551</v>
      </c>
      <c r="X114" s="16">
        <f t="shared" si="14"/>
        <v>11</v>
      </c>
      <c r="Y114" s="16">
        <f t="shared" si="15"/>
        <v>6</v>
      </c>
      <c r="Z114" s="16">
        <f t="shared" si="16"/>
        <v>2010</v>
      </c>
      <c r="AA114" t="str">
        <f t="shared" si="17"/>
        <v>Jun</v>
      </c>
    </row>
    <row r="115" spans="1:27" ht="43.5" x14ac:dyDescent="0.3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 t="shared" si="10"/>
        <v>0</v>
      </c>
      <c r="P115" s="9">
        <f t="shared" si="11"/>
        <v>0</v>
      </c>
      <c r="Q115" t="s">
        <v>8317</v>
      </c>
      <c r="R115" t="s">
        <v>8318</v>
      </c>
      <c r="S115">
        <v>1388707645</v>
      </c>
      <c r="T115" s="17">
        <f t="shared" si="12"/>
        <v>41642.005150462966</v>
      </c>
      <c r="U115">
        <v>1390522045</v>
      </c>
      <c r="V115" s="17">
        <f t="shared" si="13"/>
        <v>41663.005150462966</v>
      </c>
      <c r="W115">
        <f t="shared" si="9"/>
        <v>5.7534246575342465E-2</v>
      </c>
      <c r="X115" s="16">
        <f t="shared" si="14"/>
        <v>3</v>
      </c>
      <c r="Y115" s="16">
        <f t="shared" si="15"/>
        <v>1</v>
      </c>
      <c r="Z115" s="16">
        <f t="shared" si="16"/>
        <v>2014</v>
      </c>
      <c r="AA115" t="str">
        <f t="shared" si="17"/>
        <v>Jan</v>
      </c>
    </row>
    <row r="116" spans="1:27" ht="43.5" x14ac:dyDescent="0.3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 t="shared" si="10"/>
        <v>0</v>
      </c>
      <c r="P116" s="9">
        <f t="shared" si="11"/>
        <v>0</v>
      </c>
      <c r="Q116" t="s">
        <v>8317</v>
      </c>
      <c r="R116" t="s">
        <v>8318</v>
      </c>
      <c r="S116">
        <v>1343326747</v>
      </c>
      <c r="T116" s="17">
        <f t="shared" si="12"/>
        <v>41116.763275462967</v>
      </c>
      <c r="U116">
        <v>1345918747</v>
      </c>
      <c r="V116" s="17">
        <f t="shared" si="13"/>
        <v>41146.763275462967</v>
      </c>
      <c r="W116">
        <f t="shared" si="9"/>
        <v>8.2191780821917804E-2</v>
      </c>
      <c r="X116" s="16">
        <f t="shared" si="14"/>
        <v>26</v>
      </c>
      <c r="Y116" s="16">
        <f t="shared" si="15"/>
        <v>7</v>
      </c>
      <c r="Z116" s="16">
        <f t="shared" si="16"/>
        <v>2012</v>
      </c>
      <c r="AA116" t="str">
        <f t="shared" si="17"/>
        <v>Jul</v>
      </c>
    </row>
    <row r="117" spans="1:27" ht="43.5" x14ac:dyDescent="0.3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 t="shared" si="10"/>
        <v>0</v>
      </c>
      <c r="P117" s="9">
        <f t="shared" si="11"/>
        <v>0</v>
      </c>
      <c r="Q117" t="s">
        <v>8317</v>
      </c>
      <c r="R117" t="s">
        <v>8318</v>
      </c>
      <c r="S117">
        <v>1284409734</v>
      </c>
      <c r="T117" s="17">
        <f t="shared" si="12"/>
        <v>40434.853402777779</v>
      </c>
      <c r="U117">
        <v>1287723600</v>
      </c>
      <c r="V117" s="17">
        <f t="shared" si="13"/>
        <v>40473.208333333336</v>
      </c>
      <c r="W117">
        <f t="shared" si="9"/>
        <v>0.10508200152207418</v>
      </c>
      <c r="X117" s="16">
        <f t="shared" si="14"/>
        <v>13</v>
      </c>
      <c r="Y117" s="16">
        <f t="shared" si="15"/>
        <v>9</v>
      </c>
      <c r="Z117" s="16">
        <f t="shared" si="16"/>
        <v>2010</v>
      </c>
      <c r="AA117" t="str">
        <f t="shared" si="17"/>
        <v>Sep</v>
      </c>
    </row>
    <row r="118" spans="1:27" ht="43.5" x14ac:dyDescent="0.3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 t="shared" si="10"/>
        <v>0</v>
      </c>
      <c r="P118" s="9">
        <f t="shared" si="11"/>
        <v>0</v>
      </c>
      <c r="Q118" t="s">
        <v>8317</v>
      </c>
      <c r="R118" t="s">
        <v>8318</v>
      </c>
      <c r="S118">
        <v>1381853222</v>
      </c>
      <c r="T118" s="17">
        <f t="shared" si="12"/>
        <v>41562.67155092593</v>
      </c>
      <c r="U118">
        <v>1384448822</v>
      </c>
      <c r="V118" s="17">
        <f t="shared" si="13"/>
        <v>41592.713217592594</v>
      </c>
      <c r="W118">
        <f t="shared" si="9"/>
        <v>8.2305936073052713E-2</v>
      </c>
      <c r="X118" s="16">
        <f t="shared" si="14"/>
        <v>15</v>
      </c>
      <c r="Y118" s="16">
        <f t="shared" si="15"/>
        <v>10</v>
      </c>
      <c r="Z118" s="16">
        <f t="shared" si="16"/>
        <v>2013</v>
      </c>
      <c r="AA118" t="str">
        <f t="shared" si="17"/>
        <v>Oct</v>
      </c>
    </row>
    <row r="119" spans="1:27" ht="58" x14ac:dyDescent="0.3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 t="shared" si="10"/>
        <v>0</v>
      </c>
      <c r="P119" s="9">
        <f t="shared" si="11"/>
        <v>0</v>
      </c>
      <c r="Q119" t="s">
        <v>8317</v>
      </c>
      <c r="R119" t="s">
        <v>8318</v>
      </c>
      <c r="S119">
        <v>1276043330</v>
      </c>
      <c r="T119" s="17">
        <f t="shared" si="12"/>
        <v>40338.02002314815</v>
      </c>
      <c r="U119">
        <v>1278628800</v>
      </c>
      <c r="V119" s="17">
        <f t="shared" si="13"/>
        <v>40367.944444444445</v>
      </c>
      <c r="W119">
        <f t="shared" si="9"/>
        <v>8.198471588025999E-2</v>
      </c>
      <c r="X119" s="16">
        <f t="shared" si="14"/>
        <v>9</v>
      </c>
      <c r="Y119" s="16">
        <f t="shared" si="15"/>
        <v>6</v>
      </c>
      <c r="Z119" s="16">
        <f t="shared" si="16"/>
        <v>2010</v>
      </c>
      <c r="AA119" t="str">
        <f t="shared" si="17"/>
        <v>Jun</v>
      </c>
    </row>
    <row r="120" spans="1:27" ht="29" x14ac:dyDescent="0.3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 t="shared" si="10"/>
        <v>0</v>
      </c>
      <c r="P120" s="9">
        <f t="shared" si="11"/>
        <v>0</v>
      </c>
      <c r="Q120" t="s">
        <v>8317</v>
      </c>
      <c r="R120" t="s">
        <v>8318</v>
      </c>
      <c r="S120">
        <v>1334432695</v>
      </c>
      <c r="T120" s="17">
        <f t="shared" si="12"/>
        <v>41013.822858796295</v>
      </c>
      <c r="U120">
        <v>1337024695</v>
      </c>
      <c r="V120" s="17">
        <f t="shared" si="13"/>
        <v>41043.822858796295</v>
      </c>
      <c r="W120">
        <f t="shared" si="9"/>
        <v>8.2191780821917804E-2</v>
      </c>
      <c r="X120" s="16">
        <f t="shared" si="14"/>
        <v>14</v>
      </c>
      <c r="Y120" s="16">
        <f t="shared" si="15"/>
        <v>4</v>
      </c>
      <c r="Z120" s="16">
        <f t="shared" si="16"/>
        <v>2012</v>
      </c>
      <c r="AA120" t="str">
        <f t="shared" si="17"/>
        <v>Apr</v>
      </c>
    </row>
    <row r="121" spans="1:27" ht="43.5" x14ac:dyDescent="0.3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 t="shared" si="10"/>
        <v>0</v>
      </c>
      <c r="P121" s="9">
        <f t="shared" si="11"/>
        <v>0</v>
      </c>
      <c r="Q121" t="s">
        <v>8317</v>
      </c>
      <c r="R121" t="s">
        <v>8318</v>
      </c>
      <c r="S121">
        <v>1331358169</v>
      </c>
      <c r="T121" s="17">
        <f t="shared" si="12"/>
        <v>40978.238067129627</v>
      </c>
      <c r="U121">
        <v>1333946569</v>
      </c>
      <c r="V121" s="17">
        <f t="shared" si="13"/>
        <v>41008.196400462963</v>
      </c>
      <c r="W121">
        <f t="shared" si="9"/>
        <v>8.2077625570782894E-2</v>
      </c>
      <c r="X121" s="16">
        <f t="shared" si="14"/>
        <v>10</v>
      </c>
      <c r="Y121" s="16">
        <f t="shared" si="15"/>
        <v>3</v>
      </c>
      <c r="Z121" s="16">
        <f t="shared" si="16"/>
        <v>2012</v>
      </c>
      <c r="AA121" t="str">
        <f t="shared" si="17"/>
        <v>Mar</v>
      </c>
    </row>
    <row r="122" spans="1:27" ht="43.5" x14ac:dyDescent="0.3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 t="shared" si="10"/>
        <v>0</v>
      </c>
      <c r="P122" s="9">
        <f t="shared" si="11"/>
        <v>0</v>
      </c>
      <c r="Q122" t="s">
        <v>8317</v>
      </c>
      <c r="R122" t="s">
        <v>8318</v>
      </c>
      <c r="S122">
        <v>1323131689</v>
      </c>
      <c r="T122" s="17">
        <f t="shared" si="12"/>
        <v>40883.024178240739</v>
      </c>
      <c r="U122">
        <v>1326916800</v>
      </c>
      <c r="V122" s="17">
        <f t="shared" si="13"/>
        <v>40926.833333333336</v>
      </c>
      <c r="W122">
        <f t="shared" si="9"/>
        <v>0.12002508244546982</v>
      </c>
      <c r="X122" s="16">
        <f t="shared" si="14"/>
        <v>6</v>
      </c>
      <c r="Y122" s="16">
        <f t="shared" si="15"/>
        <v>12</v>
      </c>
      <c r="Z122" s="16">
        <f t="shared" si="16"/>
        <v>2011</v>
      </c>
      <c r="AA122" t="str">
        <f t="shared" si="17"/>
        <v>Dec</v>
      </c>
    </row>
    <row r="123" spans="1:27" ht="58" x14ac:dyDescent="0.3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 t="shared" si="10"/>
        <v>0</v>
      </c>
      <c r="P123" s="9">
        <f t="shared" si="11"/>
        <v>0</v>
      </c>
      <c r="Q123" t="s">
        <v>8312</v>
      </c>
      <c r="R123" t="s">
        <v>8314</v>
      </c>
      <c r="S123">
        <v>1462128306</v>
      </c>
      <c r="T123" s="17">
        <f t="shared" si="12"/>
        <v>42491.781319444446</v>
      </c>
      <c r="U123">
        <v>1467312306</v>
      </c>
      <c r="V123" s="17">
        <f t="shared" si="13"/>
        <v>42551.781319444446</v>
      </c>
      <c r="W123">
        <f t="shared" si="9"/>
        <v>0.16438356164383561</v>
      </c>
      <c r="X123" s="16">
        <f t="shared" si="14"/>
        <v>1</v>
      </c>
      <c r="Y123" s="16">
        <f t="shared" si="15"/>
        <v>5</v>
      </c>
      <c r="Z123" s="16">
        <f t="shared" si="16"/>
        <v>2016</v>
      </c>
      <c r="AA123" t="str">
        <f t="shared" si="17"/>
        <v>May</v>
      </c>
    </row>
    <row r="124" spans="1:27" ht="58" x14ac:dyDescent="0.3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 t="shared" si="10"/>
        <v>0</v>
      </c>
      <c r="P124" s="9">
        <f t="shared" si="11"/>
        <v>0</v>
      </c>
      <c r="Q124" t="s">
        <v>8312</v>
      </c>
      <c r="R124" t="s">
        <v>8314</v>
      </c>
      <c r="S124">
        <v>1472718825</v>
      </c>
      <c r="T124" s="17">
        <f t="shared" si="12"/>
        <v>42614.356770833328</v>
      </c>
      <c r="U124">
        <v>1475310825</v>
      </c>
      <c r="V124" s="17">
        <f t="shared" si="13"/>
        <v>42644.356770833328</v>
      </c>
      <c r="W124">
        <f t="shared" si="9"/>
        <v>8.2191780821917804E-2</v>
      </c>
      <c r="X124" s="16">
        <f t="shared" si="14"/>
        <v>1</v>
      </c>
      <c r="Y124" s="16">
        <f t="shared" si="15"/>
        <v>9</v>
      </c>
      <c r="Z124" s="16">
        <f t="shared" si="16"/>
        <v>2016</v>
      </c>
      <c r="AA124" t="str">
        <f t="shared" si="17"/>
        <v>Sep</v>
      </c>
    </row>
    <row r="125" spans="1:27" ht="43.5" x14ac:dyDescent="0.3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 t="shared" si="10"/>
        <v>0</v>
      </c>
      <c r="P125" s="9">
        <f t="shared" si="11"/>
        <v>0</v>
      </c>
      <c r="Q125" t="s">
        <v>8320</v>
      </c>
      <c r="R125" t="s">
        <v>8321</v>
      </c>
      <c r="S125">
        <v>1405041992</v>
      </c>
      <c r="T125" s="17">
        <f t="shared" si="12"/>
        <v>41831.060092592597</v>
      </c>
      <c r="U125">
        <v>1406769992</v>
      </c>
      <c r="V125" s="17">
        <f t="shared" si="13"/>
        <v>41851.060092592597</v>
      </c>
      <c r="W125">
        <f t="shared" si="9"/>
        <v>5.4794520547945202E-2</v>
      </c>
      <c r="X125" s="16">
        <f t="shared" si="14"/>
        <v>11</v>
      </c>
      <c r="Y125" s="16">
        <f t="shared" si="15"/>
        <v>7</v>
      </c>
      <c r="Z125" s="16">
        <f t="shared" si="16"/>
        <v>2014</v>
      </c>
      <c r="AA125" t="str">
        <f t="shared" si="17"/>
        <v>Jul</v>
      </c>
    </row>
    <row r="126" spans="1:27" ht="43.5" x14ac:dyDescent="0.3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 t="shared" si="10"/>
        <v>0</v>
      </c>
      <c r="P126" s="9">
        <f t="shared" si="11"/>
        <v>0</v>
      </c>
      <c r="Q126" t="s">
        <v>8320</v>
      </c>
      <c r="R126" t="s">
        <v>8321</v>
      </c>
      <c r="S126">
        <v>1447273560</v>
      </c>
      <c r="T126" s="17">
        <f t="shared" si="12"/>
        <v>42319.851388888885</v>
      </c>
      <c r="U126">
        <v>1451161560</v>
      </c>
      <c r="V126" s="17">
        <f t="shared" si="13"/>
        <v>42364.851388888885</v>
      </c>
      <c r="W126">
        <f t="shared" si="9"/>
        <v>0.12328767123287671</v>
      </c>
      <c r="X126" s="16">
        <f t="shared" si="14"/>
        <v>11</v>
      </c>
      <c r="Y126" s="16">
        <f t="shared" si="15"/>
        <v>11</v>
      </c>
      <c r="Z126" s="16">
        <f t="shared" si="16"/>
        <v>2015</v>
      </c>
      <c r="AA126" t="str">
        <f t="shared" si="17"/>
        <v>Nov</v>
      </c>
    </row>
    <row r="127" spans="1:27" ht="15.5" x14ac:dyDescent="0.3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 t="shared" si="10"/>
        <v>0</v>
      </c>
      <c r="P127" s="9">
        <f t="shared" si="11"/>
        <v>0</v>
      </c>
      <c r="Q127" t="s">
        <v>8320</v>
      </c>
      <c r="R127" t="s">
        <v>8321</v>
      </c>
      <c r="S127">
        <v>1452680445</v>
      </c>
      <c r="T127" s="17">
        <f t="shared" si="12"/>
        <v>42382.431076388893</v>
      </c>
      <c r="U127">
        <v>1455272445</v>
      </c>
      <c r="V127" s="17">
        <f t="shared" si="13"/>
        <v>42412.431076388893</v>
      </c>
      <c r="W127">
        <f t="shared" si="9"/>
        <v>8.2191780821917804E-2</v>
      </c>
      <c r="X127" s="16">
        <f t="shared" si="14"/>
        <v>13</v>
      </c>
      <c r="Y127" s="16">
        <f t="shared" si="15"/>
        <v>1</v>
      </c>
      <c r="Z127" s="16">
        <f t="shared" si="16"/>
        <v>2016</v>
      </c>
      <c r="AA127" t="str">
        <f t="shared" si="17"/>
        <v>Jan</v>
      </c>
    </row>
    <row r="128" spans="1:27" ht="29" x14ac:dyDescent="0.3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 t="shared" si="10"/>
        <v>0</v>
      </c>
      <c r="P128" s="9">
        <f t="shared" si="11"/>
        <v>0</v>
      </c>
      <c r="Q128" t="s">
        <v>8320</v>
      </c>
      <c r="R128" t="s">
        <v>8321</v>
      </c>
      <c r="S128">
        <v>1439665677</v>
      </c>
      <c r="T128" s="17">
        <f t="shared" si="12"/>
        <v>42231.7971875</v>
      </c>
      <c r="U128">
        <v>1442257677</v>
      </c>
      <c r="V128" s="17">
        <f t="shared" si="13"/>
        <v>42261.7971875</v>
      </c>
      <c r="W128">
        <f t="shared" si="9"/>
        <v>8.2191780821917804E-2</v>
      </c>
      <c r="X128" s="16">
        <f t="shared" si="14"/>
        <v>15</v>
      </c>
      <c r="Y128" s="16">
        <f t="shared" si="15"/>
        <v>8</v>
      </c>
      <c r="Z128" s="16">
        <f t="shared" si="16"/>
        <v>2015</v>
      </c>
      <c r="AA128" t="str">
        <f t="shared" si="17"/>
        <v>Aug</v>
      </c>
    </row>
    <row r="129" spans="1:27" ht="43.5" x14ac:dyDescent="0.3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 t="shared" si="10"/>
        <v>0</v>
      </c>
      <c r="P129" s="9">
        <f t="shared" si="11"/>
        <v>0</v>
      </c>
      <c r="Q129" t="s">
        <v>8320</v>
      </c>
      <c r="R129" t="s">
        <v>8321</v>
      </c>
      <c r="S129">
        <v>1406679625</v>
      </c>
      <c r="T129" s="17">
        <f t="shared" si="12"/>
        <v>41850.014178240745</v>
      </c>
      <c r="U129">
        <v>1409098825</v>
      </c>
      <c r="V129" s="17">
        <f t="shared" si="13"/>
        <v>41878.014178240745</v>
      </c>
      <c r="W129">
        <f t="shared" si="9"/>
        <v>7.6712328767123292E-2</v>
      </c>
      <c r="X129" s="16">
        <f t="shared" si="14"/>
        <v>30</v>
      </c>
      <c r="Y129" s="16">
        <f t="shared" si="15"/>
        <v>7</v>
      </c>
      <c r="Z129" s="16">
        <f t="shared" si="16"/>
        <v>2014</v>
      </c>
      <c r="AA129" t="str">
        <f t="shared" si="17"/>
        <v>Jul</v>
      </c>
    </row>
    <row r="130" spans="1:27" ht="58" x14ac:dyDescent="0.3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 t="shared" si="10"/>
        <v>0</v>
      </c>
      <c r="P130" s="9">
        <f t="shared" si="11"/>
        <v>0</v>
      </c>
      <c r="Q130" t="s">
        <v>8320</v>
      </c>
      <c r="R130" t="s">
        <v>8321</v>
      </c>
      <c r="S130">
        <v>1461438495</v>
      </c>
      <c r="T130" s="17">
        <f t="shared" si="12"/>
        <v>42483.797395833331</v>
      </c>
      <c r="U130">
        <v>1465243740</v>
      </c>
      <c r="V130" s="17">
        <f t="shared" si="13"/>
        <v>42527.839583333334</v>
      </c>
      <c r="W130">
        <f t="shared" ref="W130:W193" si="18">(V130-T130)/365</f>
        <v>0.12066352739726825</v>
      </c>
      <c r="X130" s="16">
        <f t="shared" si="14"/>
        <v>23</v>
      </c>
      <c r="Y130" s="16">
        <f t="shared" si="15"/>
        <v>4</v>
      </c>
      <c r="Z130" s="16">
        <f t="shared" si="16"/>
        <v>2016</v>
      </c>
      <c r="AA130" t="str">
        <f t="shared" si="17"/>
        <v>Apr</v>
      </c>
    </row>
    <row r="131" spans="1:27" ht="58" x14ac:dyDescent="0.3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 t="shared" ref="O131:O194" si="19">(E131/D131)*100</f>
        <v>0</v>
      </c>
      <c r="P131" s="9">
        <f t="shared" ref="P131:P194" si="20">IF(E131&gt;0,E131/L131,0)</f>
        <v>0</v>
      </c>
      <c r="Q131" t="s">
        <v>8320</v>
      </c>
      <c r="R131" t="s">
        <v>8321</v>
      </c>
      <c r="S131">
        <v>1405110399</v>
      </c>
      <c r="T131" s="17">
        <f t="shared" ref="T131:T194" si="21">(((S131/60)/60)/24)+DATE(1970,1,1)</f>
        <v>41831.851840277777</v>
      </c>
      <c r="U131">
        <v>1407708000</v>
      </c>
      <c r="V131" s="17">
        <f t="shared" ref="V131:V194" si="22">(((U131/60)/60)/24)+DATE(1970,1,1)</f>
        <v>41861.916666666664</v>
      </c>
      <c r="W131">
        <f t="shared" si="18"/>
        <v>8.2369387366813734E-2</v>
      </c>
      <c r="X131" s="16">
        <f t="shared" ref="X131:X194" si="23">DAY(T131)</f>
        <v>11</v>
      </c>
      <c r="Y131" s="16">
        <f t="shared" ref="Y131:Y194" si="24">MONTH(T131)</f>
        <v>7</v>
      </c>
      <c r="Z131" s="16">
        <f t="shared" ref="Z131:Z194" si="25">YEAR(T131)</f>
        <v>2014</v>
      </c>
      <c r="AA131" t="str">
        <f t="shared" ref="AA131:AA194" si="26">TEXT(DATE(Z131,Y131,X131),"mmm")</f>
        <v>Jul</v>
      </c>
    </row>
    <row r="132" spans="1:27" ht="43.5" x14ac:dyDescent="0.3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 t="shared" si="19"/>
        <v>0</v>
      </c>
      <c r="P132" s="9">
        <f t="shared" si="20"/>
        <v>0</v>
      </c>
      <c r="Q132" t="s">
        <v>8320</v>
      </c>
      <c r="R132" t="s">
        <v>8321</v>
      </c>
      <c r="S132">
        <v>1454802545</v>
      </c>
      <c r="T132" s="17">
        <f t="shared" si="21"/>
        <v>42406.992418981477</v>
      </c>
      <c r="U132">
        <v>1457394545</v>
      </c>
      <c r="V132" s="17">
        <f t="shared" si="22"/>
        <v>42436.992418981477</v>
      </c>
      <c r="W132">
        <f t="shared" si="18"/>
        <v>8.2191780821917804E-2</v>
      </c>
      <c r="X132" s="16">
        <f t="shared" si="23"/>
        <v>6</v>
      </c>
      <c r="Y132" s="16">
        <f t="shared" si="24"/>
        <v>2</v>
      </c>
      <c r="Z132" s="16">
        <f t="shared" si="25"/>
        <v>2016</v>
      </c>
      <c r="AA132" t="str">
        <f t="shared" si="26"/>
        <v>Feb</v>
      </c>
    </row>
    <row r="133" spans="1:27" ht="58" x14ac:dyDescent="0.3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 t="shared" si="19"/>
        <v>0</v>
      </c>
      <c r="P133" s="9">
        <f t="shared" si="20"/>
        <v>0</v>
      </c>
      <c r="Q133" t="s">
        <v>8320</v>
      </c>
      <c r="R133" t="s">
        <v>8321</v>
      </c>
      <c r="S133">
        <v>1424711777</v>
      </c>
      <c r="T133" s="17">
        <f t="shared" si="21"/>
        <v>42058.719641203701</v>
      </c>
      <c r="U133">
        <v>1429892177</v>
      </c>
      <c r="V133" s="17">
        <f t="shared" si="22"/>
        <v>42118.677974537044</v>
      </c>
      <c r="W133">
        <f t="shared" si="18"/>
        <v>0.16426940639272064</v>
      </c>
      <c r="X133" s="16">
        <f t="shared" si="23"/>
        <v>23</v>
      </c>
      <c r="Y133" s="16">
        <f t="shared" si="24"/>
        <v>2</v>
      </c>
      <c r="Z133" s="16">
        <f t="shared" si="25"/>
        <v>2015</v>
      </c>
      <c r="AA133" t="str">
        <f t="shared" si="26"/>
        <v>Feb</v>
      </c>
    </row>
    <row r="134" spans="1:27" ht="43.5" x14ac:dyDescent="0.3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 t="shared" si="19"/>
        <v>0</v>
      </c>
      <c r="P134" s="9">
        <f t="shared" si="20"/>
        <v>0</v>
      </c>
      <c r="Q134" t="s">
        <v>8320</v>
      </c>
      <c r="R134" t="s">
        <v>8321</v>
      </c>
      <c r="S134">
        <v>1478292883</v>
      </c>
      <c r="T134" s="17">
        <f t="shared" si="21"/>
        <v>42678.871331018512</v>
      </c>
      <c r="U134">
        <v>1480888483</v>
      </c>
      <c r="V134" s="17">
        <f t="shared" si="22"/>
        <v>42708.912997685184</v>
      </c>
      <c r="W134">
        <f t="shared" si="18"/>
        <v>8.2305936073072655E-2</v>
      </c>
      <c r="X134" s="16">
        <f t="shared" si="23"/>
        <v>4</v>
      </c>
      <c r="Y134" s="16">
        <f t="shared" si="24"/>
        <v>11</v>
      </c>
      <c r="Z134" s="16">
        <f t="shared" si="25"/>
        <v>2016</v>
      </c>
      <c r="AA134" t="str">
        <f t="shared" si="26"/>
        <v>Nov</v>
      </c>
    </row>
    <row r="135" spans="1:27" ht="43.5" x14ac:dyDescent="0.3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 t="shared" si="19"/>
        <v>0</v>
      </c>
      <c r="P135" s="9">
        <f t="shared" si="20"/>
        <v>0</v>
      </c>
      <c r="Q135" t="s">
        <v>8320</v>
      </c>
      <c r="R135" t="s">
        <v>8321</v>
      </c>
      <c r="S135">
        <v>1423777043</v>
      </c>
      <c r="T135" s="17">
        <f t="shared" si="21"/>
        <v>42047.900960648149</v>
      </c>
      <c r="U135">
        <v>1427328000</v>
      </c>
      <c r="V135" s="17">
        <f t="shared" si="22"/>
        <v>42089</v>
      </c>
      <c r="W135">
        <f t="shared" si="18"/>
        <v>0.11260010781329148</v>
      </c>
      <c r="X135" s="16">
        <f t="shared" si="23"/>
        <v>12</v>
      </c>
      <c r="Y135" s="16">
        <f t="shared" si="24"/>
        <v>2</v>
      </c>
      <c r="Z135" s="16">
        <f t="shared" si="25"/>
        <v>2015</v>
      </c>
      <c r="AA135" t="str">
        <f t="shared" si="26"/>
        <v>Feb</v>
      </c>
    </row>
    <row r="136" spans="1:27" ht="15.5" x14ac:dyDescent="0.3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 t="shared" si="19"/>
        <v>0</v>
      </c>
      <c r="P136" s="9">
        <f t="shared" si="20"/>
        <v>0</v>
      </c>
      <c r="Q136" t="s">
        <v>8320</v>
      </c>
      <c r="R136" t="s">
        <v>8321</v>
      </c>
      <c r="S136">
        <v>1423681056</v>
      </c>
      <c r="T136" s="17">
        <f t="shared" si="21"/>
        <v>42046.79</v>
      </c>
      <c r="U136">
        <v>1426269456</v>
      </c>
      <c r="V136" s="17">
        <f t="shared" si="22"/>
        <v>42076.748333333337</v>
      </c>
      <c r="W136">
        <f t="shared" si="18"/>
        <v>8.2077625570782894E-2</v>
      </c>
      <c r="X136" s="16">
        <f t="shared" si="23"/>
        <v>11</v>
      </c>
      <c r="Y136" s="16">
        <f t="shared" si="24"/>
        <v>2</v>
      </c>
      <c r="Z136" s="16">
        <f t="shared" si="25"/>
        <v>2015</v>
      </c>
      <c r="AA136" t="str">
        <f t="shared" si="26"/>
        <v>Feb</v>
      </c>
    </row>
    <row r="137" spans="1:27" ht="29" x14ac:dyDescent="0.3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 t="shared" si="19"/>
        <v>0</v>
      </c>
      <c r="P137" s="9">
        <f t="shared" si="20"/>
        <v>0</v>
      </c>
      <c r="Q137" t="s">
        <v>8320</v>
      </c>
      <c r="R137" t="s">
        <v>8321</v>
      </c>
      <c r="S137">
        <v>1456987108</v>
      </c>
      <c r="T137" s="17">
        <f t="shared" si="21"/>
        <v>42432.276712962965</v>
      </c>
      <c r="U137">
        <v>1462150800</v>
      </c>
      <c r="V137" s="17">
        <f t="shared" si="22"/>
        <v>42492.041666666672</v>
      </c>
      <c r="W137">
        <f t="shared" si="18"/>
        <v>0.16373959918823794</v>
      </c>
      <c r="X137" s="16">
        <f t="shared" si="23"/>
        <v>3</v>
      </c>
      <c r="Y137" s="16">
        <f t="shared" si="24"/>
        <v>3</v>
      </c>
      <c r="Z137" s="16">
        <f t="shared" si="25"/>
        <v>2016</v>
      </c>
      <c r="AA137" t="str">
        <f t="shared" si="26"/>
        <v>Mar</v>
      </c>
    </row>
    <row r="138" spans="1:27" ht="43.5" x14ac:dyDescent="0.3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 t="shared" si="19"/>
        <v>0</v>
      </c>
      <c r="P138" s="9">
        <f t="shared" si="20"/>
        <v>0</v>
      </c>
      <c r="Q138" t="s">
        <v>8320</v>
      </c>
      <c r="R138" t="s">
        <v>8321</v>
      </c>
      <c r="S138">
        <v>1470012262</v>
      </c>
      <c r="T138" s="17">
        <f t="shared" si="21"/>
        <v>42583.030810185184</v>
      </c>
      <c r="U138">
        <v>1472604262</v>
      </c>
      <c r="V138" s="17">
        <f t="shared" si="22"/>
        <v>42613.030810185184</v>
      </c>
      <c r="W138">
        <f t="shared" si="18"/>
        <v>8.2191780821917804E-2</v>
      </c>
      <c r="X138" s="16">
        <f t="shared" si="23"/>
        <v>1</v>
      </c>
      <c r="Y138" s="16">
        <f t="shared" si="24"/>
        <v>8</v>
      </c>
      <c r="Z138" s="16">
        <f t="shared" si="25"/>
        <v>2016</v>
      </c>
      <c r="AA138" t="str">
        <f t="shared" si="26"/>
        <v>Aug</v>
      </c>
    </row>
    <row r="139" spans="1:27" ht="43.5" x14ac:dyDescent="0.3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 t="shared" si="19"/>
        <v>0</v>
      </c>
      <c r="P139" s="9">
        <f t="shared" si="20"/>
        <v>0</v>
      </c>
      <c r="Q139" t="s">
        <v>8322</v>
      </c>
      <c r="R139" t="s">
        <v>8323</v>
      </c>
      <c r="S139">
        <v>1445191493</v>
      </c>
      <c r="T139" s="17">
        <f t="shared" si="21"/>
        <v>42295.753391203703</v>
      </c>
      <c r="U139">
        <v>1447787093</v>
      </c>
      <c r="V139" s="17">
        <f t="shared" si="22"/>
        <v>42325.795057870375</v>
      </c>
      <c r="W139">
        <f t="shared" si="18"/>
        <v>8.2305936073072655E-2</v>
      </c>
      <c r="X139" s="16">
        <f t="shared" si="23"/>
        <v>18</v>
      </c>
      <c r="Y139" s="16">
        <f t="shared" si="24"/>
        <v>10</v>
      </c>
      <c r="Z139" s="16">
        <f t="shared" si="25"/>
        <v>2015</v>
      </c>
      <c r="AA139" t="str">
        <f t="shared" si="26"/>
        <v>Oct</v>
      </c>
    </row>
    <row r="140" spans="1:27" ht="15.5" x14ac:dyDescent="0.3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 t="shared" si="19"/>
        <v>0</v>
      </c>
      <c r="P140" s="9">
        <f t="shared" si="20"/>
        <v>0</v>
      </c>
      <c r="Q140" t="s">
        <v>8322</v>
      </c>
      <c r="R140" t="s">
        <v>8323</v>
      </c>
      <c r="S140">
        <v>1404942804</v>
      </c>
      <c r="T140" s="17">
        <f t="shared" si="21"/>
        <v>41829.912083333329</v>
      </c>
      <c r="U140">
        <v>1407534804</v>
      </c>
      <c r="V140" s="17">
        <f t="shared" si="22"/>
        <v>41859.912083333329</v>
      </c>
      <c r="W140">
        <f t="shared" si="18"/>
        <v>8.2191780821917804E-2</v>
      </c>
      <c r="X140" s="16">
        <f t="shared" si="23"/>
        <v>9</v>
      </c>
      <c r="Y140" s="16">
        <f t="shared" si="24"/>
        <v>7</v>
      </c>
      <c r="Z140" s="16">
        <f t="shared" si="25"/>
        <v>2014</v>
      </c>
      <c r="AA140" t="str">
        <f t="shared" si="26"/>
        <v>Jul</v>
      </c>
    </row>
    <row r="141" spans="1:27" ht="43.5" x14ac:dyDescent="0.3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 t="shared" si="19"/>
        <v>0</v>
      </c>
      <c r="P141" s="9">
        <f t="shared" si="20"/>
        <v>0</v>
      </c>
      <c r="Q141" t="s">
        <v>8322</v>
      </c>
      <c r="R141" t="s">
        <v>8323</v>
      </c>
      <c r="S141">
        <v>1400260087</v>
      </c>
      <c r="T141" s="17">
        <f t="shared" si="21"/>
        <v>41775.713969907411</v>
      </c>
      <c r="U141">
        <v>1402852087</v>
      </c>
      <c r="V141" s="17">
        <f t="shared" si="22"/>
        <v>41805.713969907411</v>
      </c>
      <c r="W141">
        <f t="shared" si="18"/>
        <v>8.2191780821917804E-2</v>
      </c>
      <c r="X141" s="16">
        <f t="shared" si="23"/>
        <v>16</v>
      </c>
      <c r="Y141" s="16">
        <f t="shared" si="24"/>
        <v>5</v>
      </c>
      <c r="Z141" s="16">
        <f t="shared" si="25"/>
        <v>2014</v>
      </c>
      <c r="AA141" t="str">
        <f t="shared" si="26"/>
        <v>May</v>
      </c>
    </row>
    <row r="142" spans="1:27" ht="58" x14ac:dyDescent="0.3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 t="shared" si="19"/>
        <v>0</v>
      </c>
      <c r="P142" s="9">
        <f t="shared" si="20"/>
        <v>0</v>
      </c>
      <c r="Q142" t="s">
        <v>8322</v>
      </c>
      <c r="R142" t="s">
        <v>8323</v>
      </c>
      <c r="S142">
        <v>1403556024</v>
      </c>
      <c r="T142" s="17">
        <f t="shared" si="21"/>
        <v>41813.861388888887</v>
      </c>
      <c r="U142">
        <v>1406148024</v>
      </c>
      <c r="V142" s="17">
        <f t="shared" si="22"/>
        <v>41843.861388888887</v>
      </c>
      <c r="W142">
        <f t="shared" si="18"/>
        <v>8.2191780821917804E-2</v>
      </c>
      <c r="X142" s="16">
        <f t="shared" si="23"/>
        <v>23</v>
      </c>
      <c r="Y142" s="16">
        <f t="shared" si="24"/>
        <v>6</v>
      </c>
      <c r="Z142" s="16">
        <f t="shared" si="25"/>
        <v>2014</v>
      </c>
      <c r="AA142" t="str">
        <f t="shared" si="26"/>
        <v>Jun</v>
      </c>
    </row>
    <row r="143" spans="1:27" ht="43.5" x14ac:dyDescent="0.3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 t="shared" si="19"/>
        <v>0</v>
      </c>
      <c r="P143" s="9">
        <f t="shared" si="20"/>
        <v>0</v>
      </c>
      <c r="Q143" t="s">
        <v>8322</v>
      </c>
      <c r="R143" t="s">
        <v>8323</v>
      </c>
      <c r="S143">
        <v>1315947400</v>
      </c>
      <c r="T143" s="17">
        <f t="shared" si="21"/>
        <v>40799.872685185182</v>
      </c>
      <c r="U143">
        <v>1319835400</v>
      </c>
      <c r="V143" s="17">
        <f t="shared" si="22"/>
        <v>40844.872685185182</v>
      </c>
      <c r="W143">
        <f t="shared" si="18"/>
        <v>0.12328767123287671</v>
      </c>
      <c r="X143" s="16">
        <f t="shared" si="23"/>
        <v>13</v>
      </c>
      <c r="Y143" s="16">
        <f t="shared" si="24"/>
        <v>9</v>
      </c>
      <c r="Z143" s="16">
        <f t="shared" si="25"/>
        <v>2011</v>
      </c>
      <c r="AA143" t="str">
        <f t="shared" si="26"/>
        <v>Sep</v>
      </c>
    </row>
    <row r="144" spans="1:27" ht="58" x14ac:dyDescent="0.3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 t="shared" si="19"/>
        <v>0</v>
      </c>
      <c r="P144" s="9">
        <f t="shared" si="20"/>
        <v>0</v>
      </c>
      <c r="Q144" t="s">
        <v>8322</v>
      </c>
      <c r="R144" t="s">
        <v>8323</v>
      </c>
      <c r="S144">
        <v>1368723225</v>
      </c>
      <c r="T144" s="17">
        <f t="shared" si="21"/>
        <v>41410.703993055555</v>
      </c>
      <c r="U144">
        <v>1369932825</v>
      </c>
      <c r="V144" s="17">
        <f t="shared" si="22"/>
        <v>41424.703993055555</v>
      </c>
      <c r="W144">
        <f t="shared" si="18"/>
        <v>3.8356164383561646E-2</v>
      </c>
      <c r="X144" s="16">
        <f t="shared" si="23"/>
        <v>16</v>
      </c>
      <c r="Y144" s="16">
        <f t="shared" si="24"/>
        <v>5</v>
      </c>
      <c r="Z144" s="16">
        <f t="shared" si="25"/>
        <v>2013</v>
      </c>
      <c r="AA144" t="str">
        <f t="shared" si="26"/>
        <v>May</v>
      </c>
    </row>
    <row r="145" spans="1:27" ht="58" x14ac:dyDescent="0.3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 t="shared" si="19"/>
        <v>0</v>
      </c>
      <c r="P145" s="9">
        <f t="shared" si="20"/>
        <v>0</v>
      </c>
      <c r="Q145" t="s">
        <v>8322</v>
      </c>
      <c r="R145" t="s">
        <v>8324</v>
      </c>
      <c r="S145">
        <v>1438009130</v>
      </c>
      <c r="T145" s="17">
        <f t="shared" si="21"/>
        <v>42212.624189814815</v>
      </c>
      <c r="U145">
        <v>1443193130</v>
      </c>
      <c r="V145" s="17">
        <f t="shared" si="22"/>
        <v>42272.624189814815</v>
      </c>
      <c r="W145">
        <f t="shared" si="18"/>
        <v>0.16438356164383561</v>
      </c>
      <c r="X145" s="16">
        <f t="shared" si="23"/>
        <v>27</v>
      </c>
      <c r="Y145" s="16">
        <f t="shared" si="24"/>
        <v>7</v>
      </c>
      <c r="Z145" s="16">
        <f t="shared" si="25"/>
        <v>2015</v>
      </c>
      <c r="AA145" t="str">
        <f t="shared" si="26"/>
        <v>Jul</v>
      </c>
    </row>
    <row r="146" spans="1:27" ht="43.5" x14ac:dyDescent="0.3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 t="shared" si="19"/>
        <v>0</v>
      </c>
      <c r="P146" s="9">
        <f t="shared" si="20"/>
        <v>0</v>
      </c>
      <c r="Q146" t="s">
        <v>8322</v>
      </c>
      <c r="R146" t="s">
        <v>8324</v>
      </c>
      <c r="S146">
        <v>1448401668</v>
      </c>
      <c r="T146" s="17">
        <f t="shared" si="21"/>
        <v>42332.908194444448</v>
      </c>
      <c r="U146">
        <v>1450993668</v>
      </c>
      <c r="V146" s="17">
        <f t="shared" si="22"/>
        <v>42362.908194444448</v>
      </c>
      <c r="W146">
        <f t="shared" si="18"/>
        <v>8.2191780821917804E-2</v>
      </c>
      <c r="X146" s="16">
        <f t="shared" si="23"/>
        <v>24</v>
      </c>
      <c r="Y146" s="16">
        <f t="shared" si="24"/>
        <v>11</v>
      </c>
      <c r="Z146" s="16">
        <f t="shared" si="25"/>
        <v>2015</v>
      </c>
      <c r="AA146" t="str">
        <f t="shared" si="26"/>
        <v>Nov</v>
      </c>
    </row>
    <row r="147" spans="1:27" ht="43.5" x14ac:dyDescent="0.3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 t="shared" si="19"/>
        <v>0</v>
      </c>
      <c r="P147" s="9">
        <f t="shared" si="20"/>
        <v>0</v>
      </c>
      <c r="Q147" t="s">
        <v>8322</v>
      </c>
      <c r="R147" t="s">
        <v>8324</v>
      </c>
      <c r="S147">
        <v>1436267121</v>
      </c>
      <c r="T147" s="17">
        <f t="shared" si="21"/>
        <v>42192.462048611109</v>
      </c>
      <c r="U147">
        <v>1438859121</v>
      </c>
      <c r="V147" s="17">
        <f t="shared" si="22"/>
        <v>42222.462048611109</v>
      </c>
      <c r="W147">
        <f t="shared" si="18"/>
        <v>8.2191780821917804E-2</v>
      </c>
      <c r="X147" s="16">
        <f t="shared" si="23"/>
        <v>7</v>
      </c>
      <c r="Y147" s="16">
        <f t="shared" si="24"/>
        <v>7</v>
      </c>
      <c r="Z147" s="16">
        <f t="shared" si="25"/>
        <v>2015</v>
      </c>
      <c r="AA147" t="str">
        <f t="shared" si="26"/>
        <v>Jul</v>
      </c>
    </row>
    <row r="148" spans="1:27" ht="15.5" x14ac:dyDescent="0.3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 t="shared" si="19"/>
        <v>0</v>
      </c>
      <c r="P148" s="9">
        <f t="shared" si="20"/>
        <v>0</v>
      </c>
      <c r="Q148" t="s">
        <v>8322</v>
      </c>
      <c r="R148" t="s">
        <v>8324</v>
      </c>
      <c r="S148">
        <v>1433868450</v>
      </c>
      <c r="T148" s="17">
        <f t="shared" si="21"/>
        <v>42164.699652777781</v>
      </c>
      <c r="U148">
        <v>1436460450</v>
      </c>
      <c r="V148" s="17">
        <f t="shared" si="22"/>
        <v>42194.699652777781</v>
      </c>
      <c r="W148">
        <f t="shared" si="18"/>
        <v>8.2191780821917804E-2</v>
      </c>
      <c r="X148" s="16">
        <f t="shared" si="23"/>
        <v>9</v>
      </c>
      <c r="Y148" s="16">
        <f t="shared" si="24"/>
        <v>6</v>
      </c>
      <c r="Z148" s="16">
        <f t="shared" si="25"/>
        <v>2015</v>
      </c>
      <c r="AA148" t="str">
        <f t="shared" si="26"/>
        <v>Jun</v>
      </c>
    </row>
    <row r="149" spans="1:27" ht="43.5" x14ac:dyDescent="0.3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 t="shared" si="19"/>
        <v>0</v>
      </c>
      <c r="P149" s="9">
        <f t="shared" si="20"/>
        <v>0</v>
      </c>
      <c r="Q149" t="s">
        <v>8322</v>
      </c>
      <c r="R149" t="s">
        <v>8324</v>
      </c>
      <c r="S149">
        <v>1421539727</v>
      </c>
      <c r="T149" s="17">
        <f t="shared" si="21"/>
        <v>42022.006099537044</v>
      </c>
      <c r="U149">
        <v>1424131727</v>
      </c>
      <c r="V149" s="17">
        <f t="shared" si="22"/>
        <v>42052.006099537044</v>
      </c>
      <c r="W149">
        <f t="shared" si="18"/>
        <v>8.2191780821917804E-2</v>
      </c>
      <c r="X149" s="16">
        <f t="shared" si="23"/>
        <v>18</v>
      </c>
      <c r="Y149" s="16">
        <f t="shared" si="24"/>
        <v>1</v>
      </c>
      <c r="Z149" s="16">
        <f t="shared" si="25"/>
        <v>2015</v>
      </c>
      <c r="AA149" t="str">
        <f t="shared" si="26"/>
        <v>Jan</v>
      </c>
    </row>
    <row r="150" spans="1:27" ht="43.5" x14ac:dyDescent="0.3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 t="shared" si="19"/>
        <v>0</v>
      </c>
      <c r="P150" s="9">
        <f t="shared" si="20"/>
        <v>0</v>
      </c>
      <c r="Q150" t="s">
        <v>8325</v>
      </c>
      <c r="R150" t="s">
        <v>8326</v>
      </c>
      <c r="S150">
        <v>1427689320</v>
      </c>
      <c r="T150" s="17">
        <f t="shared" si="21"/>
        <v>42093.181944444441</v>
      </c>
      <c r="U150">
        <v>1430281320</v>
      </c>
      <c r="V150" s="17">
        <f t="shared" si="22"/>
        <v>42123.181944444441</v>
      </c>
      <c r="W150">
        <f t="shared" si="18"/>
        <v>8.2191780821917804E-2</v>
      </c>
      <c r="X150" s="16">
        <f t="shared" si="23"/>
        <v>30</v>
      </c>
      <c r="Y150" s="16">
        <f t="shared" si="24"/>
        <v>3</v>
      </c>
      <c r="Z150" s="16">
        <f t="shared" si="25"/>
        <v>2015</v>
      </c>
      <c r="AA150" t="str">
        <f t="shared" si="26"/>
        <v>Mar</v>
      </c>
    </row>
    <row r="151" spans="1:27" ht="43.5" x14ac:dyDescent="0.3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 t="shared" si="19"/>
        <v>0</v>
      </c>
      <c r="P151" s="9">
        <f t="shared" si="20"/>
        <v>0</v>
      </c>
      <c r="Q151" t="s">
        <v>8325</v>
      </c>
      <c r="R151" t="s">
        <v>8326</v>
      </c>
      <c r="S151">
        <v>1408576783</v>
      </c>
      <c r="T151" s="17">
        <f t="shared" si="21"/>
        <v>41871.972025462965</v>
      </c>
      <c r="U151">
        <v>1413760783</v>
      </c>
      <c r="V151" s="17">
        <f t="shared" si="22"/>
        <v>41931.972025462965</v>
      </c>
      <c r="W151">
        <f t="shared" si="18"/>
        <v>0.16438356164383561</v>
      </c>
      <c r="X151" s="16">
        <f t="shared" si="23"/>
        <v>20</v>
      </c>
      <c r="Y151" s="16">
        <f t="shared" si="24"/>
        <v>8</v>
      </c>
      <c r="Z151" s="16">
        <f t="shared" si="25"/>
        <v>2014</v>
      </c>
      <c r="AA151" t="str">
        <f t="shared" si="26"/>
        <v>Aug</v>
      </c>
    </row>
    <row r="152" spans="1:27" ht="58" x14ac:dyDescent="0.3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 t="shared" si="19"/>
        <v>0</v>
      </c>
      <c r="P152" s="9">
        <f t="shared" si="20"/>
        <v>0</v>
      </c>
      <c r="Q152" t="s">
        <v>8325</v>
      </c>
      <c r="R152" t="s">
        <v>8326</v>
      </c>
      <c r="S152">
        <v>1439000863</v>
      </c>
      <c r="T152" s="17">
        <f t="shared" si="21"/>
        <v>42224.102581018517</v>
      </c>
      <c r="U152">
        <v>1441592863</v>
      </c>
      <c r="V152" s="17">
        <f t="shared" si="22"/>
        <v>42254.102581018517</v>
      </c>
      <c r="W152">
        <f t="shared" si="18"/>
        <v>8.2191780821917804E-2</v>
      </c>
      <c r="X152" s="16">
        <f t="shared" si="23"/>
        <v>8</v>
      </c>
      <c r="Y152" s="16">
        <f t="shared" si="24"/>
        <v>8</v>
      </c>
      <c r="Z152" s="16">
        <f t="shared" si="25"/>
        <v>2015</v>
      </c>
      <c r="AA152" t="str">
        <f t="shared" si="26"/>
        <v>Aug</v>
      </c>
    </row>
    <row r="153" spans="1:27" ht="43.5" x14ac:dyDescent="0.3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 t="shared" si="19"/>
        <v>0</v>
      </c>
      <c r="P153" s="9">
        <f t="shared" si="20"/>
        <v>0</v>
      </c>
      <c r="Q153" t="s">
        <v>8325</v>
      </c>
      <c r="R153" t="s">
        <v>8326</v>
      </c>
      <c r="S153">
        <v>1422150162</v>
      </c>
      <c r="T153" s="17">
        <f t="shared" si="21"/>
        <v>42029.07131944444</v>
      </c>
      <c r="U153">
        <v>1424742162</v>
      </c>
      <c r="V153" s="17">
        <f t="shared" si="22"/>
        <v>42059.07131944444</v>
      </c>
      <c r="W153">
        <f t="shared" si="18"/>
        <v>8.2191780821917804E-2</v>
      </c>
      <c r="X153" s="16">
        <f t="shared" si="23"/>
        <v>25</v>
      </c>
      <c r="Y153" s="16">
        <f t="shared" si="24"/>
        <v>1</v>
      </c>
      <c r="Z153" s="16">
        <f t="shared" si="25"/>
        <v>2015</v>
      </c>
      <c r="AA153" t="str">
        <f t="shared" si="26"/>
        <v>Jan</v>
      </c>
    </row>
    <row r="154" spans="1:27" ht="43.5" x14ac:dyDescent="0.3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 t="shared" si="19"/>
        <v>0</v>
      </c>
      <c r="P154" s="9">
        <f t="shared" si="20"/>
        <v>0</v>
      </c>
      <c r="Q154" t="s">
        <v>8325</v>
      </c>
      <c r="R154" t="s">
        <v>8326</v>
      </c>
      <c r="S154">
        <v>1433006765</v>
      </c>
      <c r="T154" s="17">
        <f t="shared" si="21"/>
        <v>42154.726446759261</v>
      </c>
      <c r="U154">
        <v>1435679100</v>
      </c>
      <c r="V154" s="17">
        <f t="shared" si="22"/>
        <v>42185.65625</v>
      </c>
      <c r="W154">
        <f t="shared" si="18"/>
        <v>8.4739186960927929E-2</v>
      </c>
      <c r="X154" s="16">
        <f t="shared" si="23"/>
        <v>30</v>
      </c>
      <c r="Y154" s="16">
        <f t="shared" si="24"/>
        <v>5</v>
      </c>
      <c r="Z154" s="16">
        <f t="shared" si="25"/>
        <v>2015</v>
      </c>
      <c r="AA154" t="str">
        <f t="shared" si="26"/>
        <v>May</v>
      </c>
    </row>
    <row r="155" spans="1:27" ht="43.5" x14ac:dyDescent="0.3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 t="shared" si="19"/>
        <v>0</v>
      </c>
      <c r="P155" s="9">
        <f t="shared" si="20"/>
        <v>0</v>
      </c>
      <c r="Q155" t="s">
        <v>8325</v>
      </c>
      <c r="R155" t="s">
        <v>8326</v>
      </c>
      <c r="S155">
        <v>1430233589</v>
      </c>
      <c r="T155" s="17">
        <f t="shared" si="21"/>
        <v>42122.629502314812</v>
      </c>
      <c r="U155">
        <v>1432047989</v>
      </c>
      <c r="V155" s="17">
        <f t="shared" si="22"/>
        <v>42143.629502314812</v>
      </c>
      <c r="W155">
        <f t="shared" si="18"/>
        <v>5.7534246575342465E-2</v>
      </c>
      <c r="X155" s="16">
        <f t="shared" si="23"/>
        <v>28</v>
      </c>
      <c r="Y155" s="16">
        <f t="shared" si="24"/>
        <v>4</v>
      </c>
      <c r="Z155" s="16">
        <f t="shared" si="25"/>
        <v>2015</v>
      </c>
      <c r="AA155" t="str">
        <f t="shared" si="26"/>
        <v>Apr</v>
      </c>
    </row>
    <row r="156" spans="1:27" ht="43.5" x14ac:dyDescent="0.3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 t="shared" si="19"/>
        <v>0</v>
      </c>
      <c r="P156" s="9">
        <f t="shared" si="20"/>
        <v>0</v>
      </c>
      <c r="Q156" t="s">
        <v>8325</v>
      </c>
      <c r="R156" t="s">
        <v>8326</v>
      </c>
      <c r="S156">
        <v>1405012920</v>
      </c>
      <c r="T156" s="17">
        <f t="shared" si="21"/>
        <v>41830.723611111112</v>
      </c>
      <c r="U156">
        <v>1407604920</v>
      </c>
      <c r="V156" s="17">
        <f t="shared" si="22"/>
        <v>41860.723611111112</v>
      </c>
      <c r="W156">
        <f t="shared" si="18"/>
        <v>8.2191780821917804E-2</v>
      </c>
      <c r="X156" s="16">
        <f t="shared" si="23"/>
        <v>10</v>
      </c>
      <c r="Y156" s="16">
        <f t="shared" si="24"/>
        <v>7</v>
      </c>
      <c r="Z156" s="16">
        <f t="shared" si="25"/>
        <v>2014</v>
      </c>
      <c r="AA156" t="str">
        <f t="shared" si="26"/>
        <v>Jul</v>
      </c>
    </row>
    <row r="157" spans="1:27" ht="58" x14ac:dyDescent="0.3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 t="shared" si="19"/>
        <v>0</v>
      </c>
      <c r="P157" s="9">
        <f t="shared" si="20"/>
        <v>0</v>
      </c>
      <c r="Q157" t="s">
        <v>8325</v>
      </c>
      <c r="R157" t="s">
        <v>8326</v>
      </c>
      <c r="S157">
        <v>1463678582</v>
      </c>
      <c r="T157" s="17">
        <f t="shared" si="21"/>
        <v>42509.724328703705</v>
      </c>
      <c r="U157">
        <v>1466270582</v>
      </c>
      <c r="V157" s="17">
        <f t="shared" si="22"/>
        <v>42539.724328703705</v>
      </c>
      <c r="W157">
        <f t="shared" si="18"/>
        <v>8.2191780821917804E-2</v>
      </c>
      <c r="X157" s="16">
        <f t="shared" si="23"/>
        <v>19</v>
      </c>
      <c r="Y157" s="16">
        <f t="shared" si="24"/>
        <v>5</v>
      </c>
      <c r="Z157" s="16">
        <f t="shared" si="25"/>
        <v>2016</v>
      </c>
      <c r="AA157" t="str">
        <f t="shared" si="26"/>
        <v>May</v>
      </c>
    </row>
    <row r="158" spans="1:27" ht="29" x14ac:dyDescent="0.3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 t="shared" si="19"/>
        <v>0</v>
      </c>
      <c r="P158" s="9">
        <f t="shared" si="20"/>
        <v>0</v>
      </c>
      <c r="Q158" t="s">
        <v>8325</v>
      </c>
      <c r="R158" t="s">
        <v>8326</v>
      </c>
      <c r="S158">
        <v>1405959752</v>
      </c>
      <c r="T158" s="17">
        <f t="shared" si="21"/>
        <v>41841.682314814818</v>
      </c>
      <c r="U158">
        <v>1408551752</v>
      </c>
      <c r="V158" s="17">
        <f t="shared" si="22"/>
        <v>41871.682314814818</v>
      </c>
      <c r="W158">
        <f t="shared" si="18"/>
        <v>8.2191780821917804E-2</v>
      </c>
      <c r="X158" s="16">
        <f t="shared" si="23"/>
        <v>21</v>
      </c>
      <c r="Y158" s="16">
        <f t="shared" si="24"/>
        <v>7</v>
      </c>
      <c r="Z158" s="16">
        <f t="shared" si="25"/>
        <v>2014</v>
      </c>
      <c r="AA158" t="str">
        <f t="shared" si="26"/>
        <v>Jul</v>
      </c>
    </row>
    <row r="159" spans="1:27" ht="43.5" x14ac:dyDescent="0.3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 t="shared" si="19"/>
        <v>0</v>
      </c>
      <c r="P159" s="9">
        <f t="shared" si="20"/>
        <v>0</v>
      </c>
      <c r="Q159" t="s">
        <v>8325</v>
      </c>
      <c r="R159" t="s">
        <v>8326</v>
      </c>
      <c r="S159">
        <v>1410796296</v>
      </c>
      <c r="T159" s="17">
        <f t="shared" si="21"/>
        <v>41897.660833333335</v>
      </c>
      <c r="U159">
        <v>1413388296</v>
      </c>
      <c r="V159" s="17">
        <f t="shared" si="22"/>
        <v>41927.660833333335</v>
      </c>
      <c r="W159">
        <f t="shared" si="18"/>
        <v>8.2191780821917804E-2</v>
      </c>
      <c r="X159" s="16">
        <f t="shared" si="23"/>
        <v>15</v>
      </c>
      <c r="Y159" s="16">
        <f t="shared" si="24"/>
        <v>9</v>
      </c>
      <c r="Z159" s="16">
        <f t="shared" si="25"/>
        <v>2014</v>
      </c>
      <c r="AA159" t="str">
        <f t="shared" si="26"/>
        <v>Sep</v>
      </c>
    </row>
    <row r="160" spans="1:27" ht="43.5" x14ac:dyDescent="0.3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 t="shared" si="19"/>
        <v>0</v>
      </c>
      <c r="P160" s="9">
        <f t="shared" si="20"/>
        <v>0</v>
      </c>
      <c r="Q160" t="s">
        <v>8317</v>
      </c>
      <c r="R160" t="s">
        <v>8327</v>
      </c>
      <c r="S160">
        <v>1404770616</v>
      </c>
      <c r="T160" s="17">
        <f t="shared" si="21"/>
        <v>41827.919166666667</v>
      </c>
      <c r="U160">
        <v>1407394800</v>
      </c>
      <c r="V160" s="17">
        <f t="shared" si="22"/>
        <v>41858.291666666664</v>
      </c>
      <c r="W160">
        <f t="shared" si="18"/>
        <v>8.3212328767116914E-2</v>
      </c>
      <c r="X160" s="16">
        <f t="shared" si="23"/>
        <v>7</v>
      </c>
      <c r="Y160" s="16">
        <f t="shared" si="24"/>
        <v>7</v>
      </c>
      <c r="Z160" s="16">
        <f t="shared" si="25"/>
        <v>2014</v>
      </c>
      <c r="AA160" t="str">
        <f t="shared" si="26"/>
        <v>Jul</v>
      </c>
    </row>
    <row r="161" spans="1:27" ht="43.5" x14ac:dyDescent="0.3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 t="shared" si="19"/>
        <v>0</v>
      </c>
      <c r="P161" s="9">
        <f t="shared" si="20"/>
        <v>0</v>
      </c>
      <c r="Q161" t="s">
        <v>8317</v>
      </c>
      <c r="R161" t="s">
        <v>8327</v>
      </c>
      <c r="S161">
        <v>1295997630</v>
      </c>
      <c r="T161" s="17">
        <f t="shared" si="21"/>
        <v>40568.972569444442</v>
      </c>
      <c r="U161">
        <v>1298589630</v>
      </c>
      <c r="V161" s="17">
        <f t="shared" si="22"/>
        <v>40598.972569444442</v>
      </c>
      <c r="W161">
        <f t="shared" si="18"/>
        <v>8.2191780821917804E-2</v>
      </c>
      <c r="X161" s="16">
        <f t="shared" si="23"/>
        <v>25</v>
      </c>
      <c r="Y161" s="16">
        <f t="shared" si="24"/>
        <v>1</v>
      </c>
      <c r="Z161" s="16">
        <f t="shared" si="25"/>
        <v>2011</v>
      </c>
      <c r="AA161" t="str">
        <f t="shared" si="26"/>
        <v>Jan</v>
      </c>
    </row>
    <row r="162" spans="1:27" ht="43.5" x14ac:dyDescent="0.3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 t="shared" si="19"/>
        <v>0</v>
      </c>
      <c r="P162" s="9">
        <f t="shared" si="20"/>
        <v>0</v>
      </c>
      <c r="Q162" t="s">
        <v>8317</v>
      </c>
      <c r="R162" t="s">
        <v>8327</v>
      </c>
      <c r="S162">
        <v>1436394968</v>
      </c>
      <c r="T162" s="17">
        <f t="shared" si="21"/>
        <v>42193.941759259258</v>
      </c>
      <c r="U162">
        <v>1440723600</v>
      </c>
      <c r="V162" s="17">
        <f t="shared" si="22"/>
        <v>42244.041666666672</v>
      </c>
      <c r="W162">
        <f t="shared" si="18"/>
        <v>0.13726002029428333</v>
      </c>
      <c r="X162" s="16">
        <f t="shared" si="23"/>
        <v>8</v>
      </c>
      <c r="Y162" s="16">
        <f t="shared" si="24"/>
        <v>7</v>
      </c>
      <c r="Z162" s="16">
        <f t="shared" si="25"/>
        <v>2015</v>
      </c>
      <c r="AA162" t="str">
        <f t="shared" si="26"/>
        <v>Jul</v>
      </c>
    </row>
    <row r="163" spans="1:27" ht="43.5" x14ac:dyDescent="0.3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 t="shared" si="19"/>
        <v>0</v>
      </c>
      <c r="P163" s="9">
        <f t="shared" si="20"/>
        <v>0</v>
      </c>
      <c r="Q163" t="s">
        <v>8317</v>
      </c>
      <c r="R163" t="s">
        <v>8327</v>
      </c>
      <c r="S163">
        <v>1420311342</v>
      </c>
      <c r="T163" s="17">
        <f t="shared" si="21"/>
        <v>42007.788680555561</v>
      </c>
      <c r="U163">
        <v>1422903342</v>
      </c>
      <c r="V163" s="17">
        <f t="shared" si="22"/>
        <v>42037.788680555561</v>
      </c>
      <c r="W163">
        <f t="shared" si="18"/>
        <v>8.2191780821917804E-2</v>
      </c>
      <c r="X163" s="16">
        <f t="shared" si="23"/>
        <v>3</v>
      </c>
      <c r="Y163" s="16">
        <f t="shared" si="24"/>
        <v>1</v>
      </c>
      <c r="Z163" s="16">
        <f t="shared" si="25"/>
        <v>2015</v>
      </c>
      <c r="AA163" t="str">
        <f t="shared" si="26"/>
        <v>Jan</v>
      </c>
    </row>
    <row r="164" spans="1:27" ht="15.5" x14ac:dyDescent="0.3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 t="shared" si="19"/>
        <v>0</v>
      </c>
      <c r="P164" s="9">
        <f t="shared" si="20"/>
        <v>0</v>
      </c>
      <c r="Q164" t="s">
        <v>8317</v>
      </c>
      <c r="R164" t="s">
        <v>8327</v>
      </c>
      <c r="S164">
        <v>1342801164</v>
      </c>
      <c r="T164" s="17">
        <f t="shared" si="21"/>
        <v>41110.680138888885</v>
      </c>
      <c r="U164">
        <v>1343491200</v>
      </c>
      <c r="V164" s="17">
        <f t="shared" si="22"/>
        <v>41118.666666666664</v>
      </c>
      <c r="W164">
        <f t="shared" si="18"/>
        <v>2.1880898021312257E-2</v>
      </c>
      <c r="X164" s="16">
        <f t="shared" si="23"/>
        <v>20</v>
      </c>
      <c r="Y164" s="16">
        <f t="shared" si="24"/>
        <v>7</v>
      </c>
      <c r="Z164" s="16">
        <f t="shared" si="25"/>
        <v>2012</v>
      </c>
      <c r="AA164" t="str">
        <f t="shared" si="26"/>
        <v>Jul</v>
      </c>
    </row>
    <row r="165" spans="1:27" ht="58" x14ac:dyDescent="0.3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 t="shared" si="19"/>
        <v>0</v>
      </c>
      <c r="P165" s="9">
        <f t="shared" si="20"/>
        <v>0</v>
      </c>
      <c r="Q165" t="s">
        <v>8317</v>
      </c>
      <c r="R165" t="s">
        <v>8327</v>
      </c>
      <c r="S165">
        <v>1344062865</v>
      </c>
      <c r="T165" s="17">
        <f t="shared" si="21"/>
        <v>41125.283159722225</v>
      </c>
      <c r="U165">
        <v>1345790865</v>
      </c>
      <c r="V165" s="17">
        <f t="shared" si="22"/>
        <v>41145.283159722225</v>
      </c>
      <c r="W165">
        <f t="shared" si="18"/>
        <v>5.4794520547945202E-2</v>
      </c>
      <c r="X165" s="16">
        <f t="shared" si="23"/>
        <v>4</v>
      </c>
      <c r="Y165" s="16">
        <f t="shared" si="24"/>
        <v>8</v>
      </c>
      <c r="Z165" s="16">
        <f t="shared" si="25"/>
        <v>2012</v>
      </c>
      <c r="AA165" t="str">
        <f t="shared" si="26"/>
        <v>Aug</v>
      </c>
    </row>
    <row r="166" spans="1:27" ht="29" x14ac:dyDescent="0.3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 t="shared" si="19"/>
        <v>0</v>
      </c>
      <c r="P166" s="9">
        <f t="shared" si="20"/>
        <v>0</v>
      </c>
      <c r="Q166" t="s">
        <v>8317</v>
      </c>
      <c r="R166" t="s">
        <v>8327</v>
      </c>
      <c r="S166">
        <v>1323212767</v>
      </c>
      <c r="T166" s="17">
        <f t="shared" si="21"/>
        <v>40883.962581018517</v>
      </c>
      <c r="U166">
        <v>1325804767</v>
      </c>
      <c r="V166" s="17">
        <f t="shared" si="22"/>
        <v>40913.962581018517</v>
      </c>
      <c r="W166">
        <f t="shared" si="18"/>
        <v>8.2191780821917804E-2</v>
      </c>
      <c r="X166" s="16">
        <f t="shared" si="23"/>
        <v>6</v>
      </c>
      <c r="Y166" s="16">
        <f t="shared" si="24"/>
        <v>12</v>
      </c>
      <c r="Z166" s="16">
        <f t="shared" si="25"/>
        <v>2011</v>
      </c>
      <c r="AA166" t="str">
        <f t="shared" si="26"/>
        <v>Dec</v>
      </c>
    </row>
    <row r="167" spans="1:27" ht="58" x14ac:dyDescent="0.3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 t="shared" si="19"/>
        <v>0</v>
      </c>
      <c r="P167" s="9">
        <f t="shared" si="20"/>
        <v>0</v>
      </c>
      <c r="Q167" t="s">
        <v>8312</v>
      </c>
      <c r="R167" t="s">
        <v>8314</v>
      </c>
      <c r="S167">
        <v>1482888408</v>
      </c>
      <c r="T167" s="17">
        <f t="shared" si="21"/>
        <v>42732.060277777782</v>
      </c>
      <c r="U167">
        <v>1485480408</v>
      </c>
      <c r="V167" s="17">
        <f t="shared" si="22"/>
        <v>42762.060277777782</v>
      </c>
      <c r="W167">
        <f t="shared" si="18"/>
        <v>8.2191780821917804E-2</v>
      </c>
      <c r="X167" s="16">
        <f t="shared" si="23"/>
        <v>28</v>
      </c>
      <c r="Y167" s="16">
        <f t="shared" si="24"/>
        <v>12</v>
      </c>
      <c r="Z167" s="16">
        <f t="shared" si="25"/>
        <v>2016</v>
      </c>
      <c r="AA167" t="str">
        <f t="shared" si="26"/>
        <v>Dec</v>
      </c>
    </row>
    <row r="168" spans="1:27" ht="43.5" x14ac:dyDescent="0.3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 t="shared" si="19"/>
        <v>0</v>
      </c>
      <c r="P168" s="9">
        <f t="shared" si="20"/>
        <v>0</v>
      </c>
      <c r="Q168" t="s">
        <v>8312</v>
      </c>
      <c r="R168" t="s">
        <v>8314</v>
      </c>
      <c r="S168">
        <v>1402886025</v>
      </c>
      <c r="T168" s="17">
        <f t="shared" si="21"/>
        <v>41806.106770833336</v>
      </c>
      <c r="U168">
        <v>1405478025</v>
      </c>
      <c r="V168" s="17">
        <f t="shared" si="22"/>
        <v>41836.106770833336</v>
      </c>
      <c r="W168">
        <f t="shared" si="18"/>
        <v>8.2191780821917804E-2</v>
      </c>
      <c r="X168" s="16">
        <f t="shared" si="23"/>
        <v>16</v>
      </c>
      <c r="Y168" s="16">
        <f t="shared" si="24"/>
        <v>6</v>
      </c>
      <c r="Z168" s="16">
        <f t="shared" si="25"/>
        <v>2014</v>
      </c>
      <c r="AA168" t="str">
        <f t="shared" si="26"/>
        <v>Jun</v>
      </c>
    </row>
    <row r="169" spans="1:27" ht="43.5" x14ac:dyDescent="0.3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 t="shared" si="19"/>
        <v>0</v>
      </c>
      <c r="P169" s="9">
        <f t="shared" si="20"/>
        <v>0</v>
      </c>
      <c r="Q169" t="s">
        <v>8312</v>
      </c>
      <c r="R169" t="s">
        <v>8314</v>
      </c>
      <c r="S169">
        <v>1405520253</v>
      </c>
      <c r="T169" s="17">
        <f t="shared" si="21"/>
        <v>41836.595520833333</v>
      </c>
      <c r="U169">
        <v>1408112253</v>
      </c>
      <c r="V169" s="17">
        <f t="shared" si="22"/>
        <v>41866.595520833333</v>
      </c>
      <c r="W169">
        <f t="shared" si="18"/>
        <v>8.2191780821917804E-2</v>
      </c>
      <c r="X169" s="16">
        <f t="shared" si="23"/>
        <v>16</v>
      </c>
      <c r="Y169" s="16">
        <f t="shared" si="24"/>
        <v>7</v>
      </c>
      <c r="Z169" s="16">
        <f t="shared" si="25"/>
        <v>2014</v>
      </c>
      <c r="AA169" t="str">
        <f t="shared" si="26"/>
        <v>Jul</v>
      </c>
    </row>
    <row r="170" spans="1:27" ht="43.5" x14ac:dyDescent="0.3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 t="shared" si="19"/>
        <v>0</v>
      </c>
      <c r="P170" s="9">
        <f t="shared" si="20"/>
        <v>0</v>
      </c>
      <c r="Q170" t="s">
        <v>8315</v>
      </c>
      <c r="R170" t="s">
        <v>8328</v>
      </c>
      <c r="S170">
        <v>1414897935</v>
      </c>
      <c r="T170" s="17">
        <f t="shared" si="21"/>
        <v>41945.133506944447</v>
      </c>
      <c r="U170">
        <v>1420085535</v>
      </c>
      <c r="V170" s="17">
        <f t="shared" si="22"/>
        <v>42005.175173611111</v>
      </c>
      <c r="W170">
        <f t="shared" si="18"/>
        <v>0.16449771689497053</v>
      </c>
      <c r="X170" s="16">
        <f t="shared" si="23"/>
        <v>2</v>
      </c>
      <c r="Y170" s="16">
        <f t="shared" si="24"/>
        <v>11</v>
      </c>
      <c r="Z170" s="16">
        <f t="shared" si="25"/>
        <v>2014</v>
      </c>
      <c r="AA170" t="str">
        <f t="shared" si="26"/>
        <v>Nov</v>
      </c>
    </row>
    <row r="171" spans="1:27" ht="43.5" x14ac:dyDescent="0.3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 t="shared" si="19"/>
        <v>0</v>
      </c>
      <c r="P171" s="9">
        <f t="shared" si="20"/>
        <v>0</v>
      </c>
      <c r="Q171" t="s">
        <v>8315</v>
      </c>
      <c r="R171" t="s">
        <v>8328</v>
      </c>
      <c r="S171">
        <v>1445552019</v>
      </c>
      <c r="T171" s="17">
        <f t="shared" si="21"/>
        <v>42299.926145833335</v>
      </c>
      <c r="U171">
        <v>1448147619</v>
      </c>
      <c r="V171" s="17">
        <f t="shared" si="22"/>
        <v>42329.967812499999</v>
      </c>
      <c r="W171">
        <f t="shared" si="18"/>
        <v>8.2305936073052713E-2</v>
      </c>
      <c r="X171" s="16">
        <f t="shared" si="23"/>
        <v>22</v>
      </c>
      <c r="Y171" s="16">
        <f t="shared" si="24"/>
        <v>10</v>
      </c>
      <c r="Z171" s="16">
        <f t="shared" si="25"/>
        <v>2015</v>
      </c>
      <c r="AA171" t="str">
        <f t="shared" si="26"/>
        <v>Oct</v>
      </c>
    </row>
    <row r="172" spans="1:27" ht="43.5" x14ac:dyDescent="0.3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 t="shared" si="19"/>
        <v>0</v>
      </c>
      <c r="P172" s="9">
        <f t="shared" si="20"/>
        <v>0</v>
      </c>
      <c r="Q172" t="s">
        <v>8315</v>
      </c>
      <c r="R172" t="s">
        <v>8328</v>
      </c>
      <c r="S172">
        <v>1427684959</v>
      </c>
      <c r="T172" s="17">
        <f t="shared" si="21"/>
        <v>42093.131469907406</v>
      </c>
      <c r="U172">
        <v>1430276959</v>
      </c>
      <c r="V172" s="17">
        <f t="shared" si="22"/>
        <v>42123.131469907406</v>
      </c>
      <c r="W172">
        <f t="shared" si="18"/>
        <v>8.2191780821917804E-2</v>
      </c>
      <c r="X172" s="16">
        <f t="shared" si="23"/>
        <v>30</v>
      </c>
      <c r="Y172" s="16">
        <f t="shared" si="24"/>
        <v>3</v>
      </c>
      <c r="Z172" s="16">
        <f t="shared" si="25"/>
        <v>2015</v>
      </c>
      <c r="AA172" t="str">
        <f t="shared" si="26"/>
        <v>Mar</v>
      </c>
    </row>
    <row r="173" spans="1:27" ht="43.5" x14ac:dyDescent="0.3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 t="shared" si="19"/>
        <v>0</v>
      </c>
      <c r="P173" s="9">
        <f t="shared" si="20"/>
        <v>0</v>
      </c>
      <c r="Q173" t="s">
        <v>8315</v>
      </c>
      <c r="R173" t="s">
        <v>8328</v>
      </c>
      <c r="S173">
        <v>1435224120</v>
      </c>
      <c r="T173" s="17">
        <f t="shared" si="21"/>
        <v>42180.390277777777</v>
      </c>
      <c r="U173">
        <v>1440408120</v>
      </c>
      <c r="V173" s="17">
        <f t="shared" si="22"/>
        <v>42240.390277777777</v>
      </c>
      <c r="W173">
        <f t="shared" si="18"/>
        <v>0.16438356164383561</v>
      </c>
      <c r="X173" s="16">
        <f t="shared" si="23"/>
        <v>25</v>
      </c>
      <c r="Y173" s="16">
        <f t="shared" si="24"/>
        <v>6</v>
      </c>
      <c r="Z173" s="16">
        <f t="shared" si="25"/>
        <v>2015</v>
      </c>
      <c r="AA173" t="str">
        <f t="shared" si="26"/>
        <v>Jun</v>
      </c>
    </row>
    <row r="174" spans="1:27" ht="43.5" x14ac:dyDescent="0.3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 t="shared" si="19"/>
        <v>0</v>
      </c>
      <c r="P174" s="9">
        <f t="shared" si="20"/>
        <v>0</v>
      </c>
      <c r="Q174" t="s">
        <v>8315</v>
      </c>
      <c r="R174" t="s">
        <v>8328</v>
      </c>
      <c r="S174">
        <v>1426037242</v>
      </c>
      <c r="T174" s="17">
        <f t="shared" si="21"/>
        <v>42074.060671296291</v>
      </c>
      <c r="U174">
        <v>1428629242</v>
      </c>
      <c r="V174" s="17">
        <f t="shared" si="22"/>
        <v>42104.060671296291</v>
      </c>
      <c r="W174">
        <f t="shared" si="18"/>
        <v>8.2191780821917804E-2</v>
      </c>
      <c r="X174" s="16">
        <f t="shared" si="23"/>
        <v>11</v>
      </c>
      <c r="Y174" s="16">
        <f t="shared" si="24"/>
        <v>3</v>
      </c>
      <c r="Z174" s="16">
        <f t="shared" si="25"/>
        <v>2015</v>
      </c>
      <c r="AA174" t="str">
        <f t="shared" si="26"/>
        <v>Mar</v>
      </c>
    </row>
    <row r="175" spans="1:27" ht="58" x14ac:dyDescent="0.3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 t="shared" si="19"/>
        <v>0</v>
      </c>
      <c r="P175" s="9">
        <f t="shared" si="20"/>
        <v>0</v>
      </c>
      <c r="Q175" t="s">
        <v>8315</v>
      </c>
      <c r="R175" t="s">
        <v>8328</v>
      </c>
      <c r="S175">
        <v>1434825828</v>
      </c>
      <c r="T175" s="17">
        <f t="shared" si="21"/>
        <v>42175.780416666668</v>
      </c>
      <c r="U175">
        <v>1437417828</v>
      </c>
      <c r="V175" s="17">
        <f t="shared" si="22"/>
        <v>42205.780416666668</v>
      </c>
      <c r="W175">
        <f t="shared" si="18"/>
        <v>8.2191780821917804E-2</v>
      </c>
      <c r="X175" s="16">
        <f t="shared" si="23"/>
        <v>20</v>
      </c>
      <c r="Y175" s="16">
        <f t="shared" si="24"/>
        <v>6</v>
      </c>
      <c r="Z175" s="16">
        <f t="shared" si="25"/>
        <v>2015</v>
      </c>
      <c r="AA175" t="str">
        <f t="shared" si="26"/>
        <v>Jun</v>
      </c>
    </row>
    <row r="176" spans="1:27" ht="43.5" x14ac:dyDescent="0.3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 t="shared" si="19"/>
        <v>0</v>
      </c>
      <c r="P176" s="9">
        <f t="shared" si="20"/>
        <v>0</v>
      </c>
      <c r="Q176" t="s">
        <v>8315</v>
      </c>
      <c r="R176" t="s">
        <v>8328</v>
      </c>
      <c r="S176">
        <v>1461598158</v>
      </c>
      <c r="T176" s="17">
        <f t="shared" si="21"/>
        <v>42485.64534722222</v>
      </c>
      <c r="U176">
        <v>1464190158</v>
      </c>
      <c r="V176" s="17">
        <f t="shared" si="22"/>
        <v>42515.64534722222</v>
      </c>
      <c r="W176">
        <f t="shared" si="18"/>
        <v>8.2191780821917804E-2</v>
      </c>
      <c r="X176" s="16">
        <f t="shared" si="23"/>
        <v>25</v>
      </c>
      <c r="Y176" s="16">
        <f t="shared" si="24"/>
        <v>4</v>
      </c>
      <c r="Z176" s="16">
        <f t="shared" si="25"/>
        <v>2016</v>
      </c>
      <c r="AA176" t="str">
        <f t="shared" si="26"/>
        <v>Apr</v>
      </c>
    </row>
    <row r="177" spans="1:27" ht="43.5" x14ac:dyDescent="0.3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 t="shared" si="19"/>
        <v>0</v>
      </c>
      <c r="P177" s="9">
        <f t="shared" si="20"/>
        <v>0</v>
      </c>
      <c r="Q177" t="s">
        <v>8315</v>
      </c>
      <c r="R177" t="s">
        <v>8328</v>
      </c>
      <c r="S177">
        <v>1480803209</v>
      </c>
      <c r="T177" s="17">
        <f t="shared" si="21"/>
        <v>42707.926030092596</v>
      </c>
      <c r="U177">
        <v>1483395209</v>
      </c>
      <c r="V177" s="17">
        <f t="shared" si="22"/>
        <v>42737.926030092596</v>
      </c>
      <c r="W177">
        <f t="shared" si="18"/>
        <v>8.2191780821917804E-2</v>
      </c>
      <c r="X177" s="16">
        <f t="shared" si="23"/>
        <v>3</v>
      </c>
      <c r="Y177" s="16">
        <f t="shared" si="24"/>
        <v>12</v>
      </c>
      <c r="Z177" s="16">
        <f t="shared" si="25"/>
        <v>2016</v>
      </c>
      <c r="AA177" t="str">
        <f t="shared" si="26"/>
        <v>Dec</v>
      </c>
    </row>
    <row r="178" spans="1:27" ht="43.5" x14ac:dyDescent="0.3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 t="shared" si="19"/>
        <v>0</v>
      </c>
      <c r="P178" s="9">
        <f t="shared" si="20"/>
        <v>0</v>
      </c>
      <c r="Q178" t="s">
        <v>8315</v>
      </c>
      <c r="R178" t="s">
        <v>8328</v>
      </c>
      <c r="S178">
        <v>1436907462</v>
      </c>
      <c r="T178" s="17">
        <f t="shared" si="21"/>
        <v>42199.873402777783</v>
      </c>
      <c r="U178">
        <v>1442091462</v>
      </c>
      <c r="V178" s="17">
        <f t="shared" si="22"/>
        <v>42259.873402777783</v>
      </c>
      <c r="W178">
        <f t="shared" si="18"/>
        <v>0.16438356164383561</v>
      </c>
      <c r="X178" s="16">
        <f t="shared" si="23"/>
        <v>14</v>
      </c>
      <c r="Y178" s="16">
        <f t="shared" si="24"/>
        <v>7</v>
      </c>
      <c r="Z178" s="16">
        <f t="shared" si="25"/>
        <v>2015</v>
      </c>
      <c r="AA178" t="str">
        <f t="shared" si="26"/>
        <v>Jul</v>
      </c>
    </row>
    <row r="179" spans="1:27" ht="43.5" x14ac:dyDescent="0.3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 t="shared" si="19"/>
        <v>0</v>
      </c>
      <c r="P179" s="9">
        <f t="shared" si="20"/>
        <v>0</v>
      </c>
      <c r="Q179" t="s">
        <v>8315</v>
      </c>
      <c r="R179" t="s">
        <v>8328</v>
      </c>
      <c r="S179">
        <v>1431694855</v>
      </c>
      <c r="T179" s="17">
        <f t="shared" si="21"/>
        <v>42139.542303240742</v>
      </c>
      <c r="U179">
        <v>1434286855</v>
      </c>
      <c r="V179" s="17">
        <f t="shared" si="22"/>
        <v>42169.542303240742</v>
      </c>
      <c r="W179">
        <f t="shared" si="18"/>
        <v>8.2191780821917804E-2</v>
      </c>
      <c r="X179" s="16">
        <f t="shared" si="23"/>
        <v>15</v>
      </c>
      <c r="Y179" s="16">
        <f t="shared" si="24"/>
        <v>5</v>
      </c>
      <c r="Z179" s="16">
        <f t="shared" si="25"/>
        <v>2015</v>
      </c>
      <c r="AA179" t="str">
        <f t="shared" si="26"/>
        <v>May</v>
      </c>
    </row>
    <row r="180" spans="1:27" ht="43.5" x14ac:dyDescent="0.3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 t="shared" si="19"/>
        <v>0</v>
      </c>
      <c r="P180" s="9">
        <f t="shared" si="20"/>
        <v>0</v>
      </c>
      <c r="Q180" t="s">
        <v>8315</v>
      </c>
      <c r="R180" t="s">
        <v>8328</v>
      </c>
      <c r="S180">
        <v>1459507478</v>
      </c>
      <c r="T180" s="17">
        <f t="shared" si="21"/>
        <v>42461.447662037041</v>
      </c>
      <c r="U180">
        <v>1461235478</v>
      </c>
      <c r="V180" s="17">
        <f t="shared" si="22"/>
        <v>42481.447662037041</v>
      </c>
      <c r="W180">
        <f t="shared" si="18"/>
        <v>5.4794520547945202E-2</v>
      </c>
      <c r="X180" s="16">
        <f t="shared" si="23"/>
        <v>1</v>
      </c>
      <c r="Y180" s="16">
        <f t="shared" si="24"/>
        <v>4</v>
      </c>
      <c r="Z180" s="16">
        <f t="shared" si="25"/>
        <v>2016</v>
      </c>
      <c r="AA180" t="str">
        <f t="shared" si="26"/>
        <v>Apr</v>
      </c>
    </row>
    <row r="181" spans="1:27" ht="58" x14ac:dyDescent="0.3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 t="shared" si="19"/>
        <v>0</v>
      </c>
      <c r="P181" s="9">
        <f t="shared" si="20"/>
        <v>0</v>
      </c>
      <c r="Q181" t="s">
        <v>8315</v>
      </c>
      <c r="R181" t="s">
        <v>8328</v>
      </c>
      <c r="S181">
        <v>1429655318</v>
      </c>
      <c r="T181" s="17">
        <f t="shared" si="21"/>
        <v>42115.936550925922</v>
      </c>
      <c r="U181">
        <v>1432272300</v>
      </c>
      <c r="V181" s="17">
        <f t="shared" si="22"/>
        <v>42146.225694444445</v>
      </c>
      <c r="W181">
        <f t="shared" si="18"/>
        <v>8.2983954845268229E-2</v>
      </c>
      <c r="X181" s="16">
        <f t="shared" si="23"/>
        <v>21</v>
      </c>
      <c r="Y181" s="16">
        <f t="shared" si="24"/>
        <v>4</v>
      </c>
      <c r="Z181" s="16">
        <f t="shared" si="25"/>
        <v>2015</v>
      </c>
      <c r="AA181" t="str">
        <f t="shared" si="26"/>
        <v>Apr</v>
      </c>
    </row>
    <row r="182" spans="1:27" ht="58" x14ac:dyDescent="0.3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 t="shared" si="19"/>
        <v>0</v>
      </c>
      <c r="P182" s="9">
        <f t="shared" si="20"/>
        <v>0</v>
      </c>
      <c r="Q182" t="s">
        <v>8315</v>
      </c>
      <c r="R182" t="s">
        <v>8328</v>
      </c>
      <c r="S182">
        <v>1427138905</v>
      </c>
      <c r="T182" s="17">
        <f t="shared" si="21"/>
        <v>42086.811400462961</v>
      </c>
      <c r="U182">
        <v>1431286105</v>
      </c>
      <c r="V182" s="17">
        <f t="shared" si="22"/>
        <v>42134.811400462961</v>
      </c>
      <c r="W182">
        <f t="shared" si="18"/>
        <v>0.13150684931506848</v>
      </c>
      <c r="X182" s="16">
        <f t="shared" si="23"/>
        <v>23</v>
      </c>
      <c r="Y182" s="16">
        <f t="shared" si="24"/>
        <v>3</v>
      </c>
      <c r="Z182" s="16">
        <f t="shared" si="25"/>
        <v>2015</v>
      </c>
      <c r="AA182" t="str">
        <f t="shared" si="26"/>
        <v>Mar</v>
      </c>
    </row>
    <row r="183" spans="1:27" ht="29" x14ac:dyDescent="0.3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 t="shared" si="19"/>
        <v>0</v>
      </c>
      <c r="P183" s="9">
        <f t="shared" si="20"/>
        <v>0</v>
      </c>
      <c r="Q183" t="s">
        <v>8315</v>
      </c>
      <c r="R183" t="s">
        <v>8328</v>
      </c>
      <c r="S183">
        <v>1403974363</v>
      </c>
      <c r="T183" s="17">
        <f t="shared" si="21"/>
        <v>41818.703275462962</v>
      </c>
      <c r="U183">
        <v>1406566363</v>
      </c>
      <c r="V183" s="17">
        <f t="shared" si="22"/>
        <v>41848.703275462962</v>
      </c>
      <c r="W183">
        <f t="shared" si="18"/>
        <v>8.2191780821917804E-2</v>
      </c>
      <c r="X183" s="16">
        <f t="shared" si="23"/>
        <v>28</v>
      </c>
      <c r="Y183" s="16">
        <f t="shared" si="24"/>
        <v>6</v>
      </c>
      <c r="Z183" s="16">
        <f t="shared" si="25"/>
        <v>2014</v>
      </c>
      <c r="AA183" t="str">
        <f t="shared" si="26"/>
        <v>Jun</v>
      </c>
    </row>
    <row r="184" spans="1:27" ht="43.5" x14ac:dyDescent="0.3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 t="shared" si="19"/>
        <v>0</v>
      </c>
      <c r="P184" s="9">
        <f t="shared" si="20"/>
        <v>0</v>
      </c>
      <c r="Q184" t="s">
        <v>8315</v>
      </c>
      <c r="R184" t="s">
        <v>8328</v>
      </c>
      <c r="S184">
        <v>1488386547</v>
      </c>
      <c r="T184" s="17">
        <f t="shared" si="21"/>
        <v>42795.696145833332</v>
      </c>
      <c r="U184">
        <v>1492270947</v>
      </c>
      <c r="V184" s="17">
        <f t="shared" si="22"/>
        <v>42840.654479166667</v>
      </c>
      <c r="W184">
        <f t="shared" si="18"/>
        <v>0.12317351598174181</v>
      </c>
      <c r="X184" s="16">
        <f t="shared" si="23"/>
        <v>1</v>
      </c>
      <c r="Y184" s="16">
        <f t="shared" si="24"/>
        <v>3</v>
      </c>
      <c r="Z184" s="16">
        <f t="shared" si="25"/>
        <v>2017</v>
      </c>
      <c r="AA184" t="str">
        <f t="shared" si="26"/>
        <v>Mar</v>
      </c>
    </row>
    <row r="185" spans="1:27" ht="29" x14ac:dyDescent="0.3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 t="shared" si="19"/>
        <v>0</v>
      </c>
      <c r="P185" s="9">
        <f t="shared" si="20"/>
        <v>0</v>
      </c>
      <c r="Q185" t="s">
        <v>8315</v>
      </c>
      <c r="R185" t="s">
        <v>8328</v>
      </c>
      <c r="S185">
        <v>1444685444</v>
      </c>
      <c r="T185" s="17">
        <f t="shared" si="21"/>
        <v>42289.89634259259</v>
      </c>
      <c r="U185">
        <v>1447281044</v>
      </c>
      <c r="V185" s="17">
        <f t="shared" si="22"/>
        <v>42319.938009259262</v>
      </c>
      <c r="W185">
        <f t="shared" si="18"/>
        <v>8.2305936073072655E-2</v>
      </c>
      <c r="X185" s="16">
        <f t="shared" si="23"/>
        <v>12</v>
      </c>
      <c r="Y185" s="16">
        <f t="shared" si="24"/>
        <v>10</v>
      </c>
      <c r="Z185" s="16">
        <f t="shared" si="25"/>
        <v>2015</v>
      </c>
      <c r="AA185" t="str">
        <f t="shared" si="26"/>
        <v>Oct</v>
      </c>
    </row>
    <row r="186" spans="1:27" ht="58" x14ac:dyDescent="0.3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 t="shared" si="19"/>
        <v>0</v>
      </c>
      <c r="P186" s="9">
        <f t="shared" si="20"/>
        <v>0</v>
      </c>
      <c r="Q186" t="s">
        <v>8315</v>
      </c>
      <c r="R186" t="s">
        <v>8328</v>
      </c>
      <c r="S186">
        <v>1405097760</v>
      </c>
      <c r="T186" s="17">
        <f t="shared" si="21"/>
        <v>41831.705555555556</v>
      </c>
      <c r="U186">
        <v>1407729600</v>
      </c>
      <c r="V186" s="17">
        <f t="shared" si="22"/>
        <v>41862.166666666664</v>
      </c>
      <c r="W186">
        <f t="shared" si="18"/>
        <v>8.3455098934542574E-2</v>
      </c>
      <c r="X186" s="16">
        <f t="shared" si="23"/>
        <v>11</v>
      </c>
      <c r="Y186" s="16">
        <f t="shared" si="24"/>
        <v>7</v>
      </c>
      <c r="Z186" s="16">
        <f t="shared" si="25"/>
        <v>2014</v>
      </c>
      <c r="AA186" t="str">
        <f t="shared" si="26"/>
        <v>Jul</v>
      </c>
    </row>
    <row r="187" spans="1:27" ht="43.5" x14ac:dyDescent="0.3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 t="shared" si="19"/>
        <v>0</v>
      </c>
      <c r="P187" s="9">
        <f t="shared" si="20"/>
        <v>0</v>
      </c>
      <c r="Q187" t="s">
        <v>8315</v>
      </c>
      <c r="R187" t="s">
        <v>8328</v>
      </c>
      <c r="S187">
        <v>1446612896</v>
      </c>
      <c r="T187" s="17">
        <f t="shared" si="21"/>
        <v>42312.204814814817</v>
      </c>
      <c r="U187">
        <v>1449077100</v>
      </c>
      <c r="V187" s="17">
        <f t="shared" si="22"/>
        <v>42340.725694444445</v>
      </c>
      <c r="W187">
        <f t="shared" si="18"/>
        <v>7.8139396245557061E-2</v>
      </c>
      <c r="X187" s="16">
        <f t="shared" si="23"/>
        <v>4</v>
      </c>
      <c r="Y187" s="16">
        <f t="shared" si="24"/>
        <v>11</v>
      </c>
      <c r="Z187" s="16">
        <f t="shared" si="25"/>
        <v>2015</v>
      </c>
      <c r="AA187" t="str">
        <f t="shared" si="26"/>
        <v>Nov</v>
      </c>
    </row>
    <row r="188" spans="1:27" ht="43.5" x14ac:dyDescent="0.3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 t="shared" si="19"/>
        <v>0</v>
      </c>
      <c r="P188" s="9">
        <f t="shared" si="20"/>
        <v>0</v>
      </c>
      <c r="Q188" t="s">
        <v>8315</v>
      </c>
      <c r="R188" t="s">
        <v>8328</v>
      </c>
      <c r="S188">
        <v>1412371898</v>
      </c>
      <c r="T188" s="17">
        <f t="shared" si="21"/>
        <v>41915.896967592591</v>
      </c>
      <c r="U188">
        <v>1417391100</v>
      </c>
      <c r="V188" s="17">
        <f t="shared" si="22"/>
        <v>41973.989583333328</v>
      </c>
      <c r="W188">
        <f t="shared" si="18"/>
        <v>0.15915785134448637</v>
      </c>
      <c r="X188" s="16">
        <f t="shared" si="23"/>
        <v>3</v>
      </c>
      <c r="Y188" s="16">
        <f t="shared" si="24"/>
        <v>10</v>
      </c>
      <c r="Z188" s="16">
        <f t="shared" si="25"/>
        <v>2014</v>
      </c>
      <c r="AA188" t="str">
        <f t="shared" si="26"/>
        <v>Oct</v>
      </c>
    </row>
    <row r="189" spans="1:27" ht="15.5" x14ac:dyDescent="0.3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 t="shared" si="19"/>
        <v>0</v>
      </c>
      <c r="P189" s="9">
        <f t="shared" si="20"/>
        <v>0</v>
      </c>
      <c r="Q189" t="s">
        <v>8315</v>
      </c>
      <c r="R189" t="s">
        <v>8316</v>
      </c>
      <c r="S189">
        <v>1337834963</v>
      </c>
      <c r="T189" s="17">
        <f t="shared" si="21"/>
        <v>41053.200960648144</v>
      </c>
      <c r="U189">
        <v>1342882260</v>
      </c>
      <c r="V189" s="17">
        <f t="shared" si="22"/>
        <v>41111.618750000001</v>
      </c>
      <c r="W189">
        <f t="shared" si="18"/>
        <v>0.16004873795029373</v>
      </c>
      <c r="X189" s="16">
        <f t="shared" si="23"/>
        <v>24</v>
      </c>
      <c r="Y189" s="16">
        <f t="shared" si="24"/>
        <v>5</v>
      </c>
      <c r="Z189" s="16">
        <f t="shared" si="25"/>
        <v>2012</v>
      </c>
      <c r="AA189" t="str">
        <f t="shared" si="26"/>
        <v>May</v>
      </c>
    </row>
    <row r="190" spans="1:27" ht="43.5" x14ac:dyDescent="0.3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 t="shared" si="19"/>
        <v>0</v>
      </c>
      <c r="P190" s="9">
        <f t="shared" si="20"/>
        <v>0</v>
      </c>
      <c r="Q190" t="s">
        <v>8315</v>
      </c>
      <c r="R190" t="s">
        <v>8316</v>
      </c>
      <c r="S190">
        <v>1467583271</v>
      </c>
      <c r="T190" s="17">
        <f t="shared" si="21"/>
        <v>42554.917488425926</v>
      </c>
      <c r="U190">
        <v>1470175271</v>
      </c>
      <c r="V190" s="17">
        <f t="shared" si="22"/>
        <v>42584.917488425926</v>
      </c>
      <c r="W190">
        <f t="shared" si="18"/>
        <v>8.2191780821917804E-2</v>
      </c>
      <c r="X190" s="16">
        <f t="shared" si="23"/>
        <v>3</v>
      </c>
      <c r="Y190" s="16">
        <f t="shared" si="24"/>
        <v>7</v>
      </c>
      <c r="Z190" s="16">
        <f t="shared" si="25"/>
        <v>2016</v>
      </c>
      <c r="AA190" t="str">
        <f t="shared" si="26"/>
        <v>Jul</v>
      </c>
    </row>
    <row r="191" spans="1:27" ht="43.5" x14ac:dyDescent="0.3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 t="shared" si="19"/>
        <v>0</v>
      </c>
      <c r="P191" s="9">
        <f t="shared" si="20"/>
        <v>0</v>
      </c>
      <c r="Q191" t="s">
        <v>8315</v>
      </c>
      <c r="R191" t="s">
        <v>8316</v>
      </c>
      <c r="S191">
        <v>1350398452</v>
      </c>
      <c r="T191" s="17">
        <f t="shared" si="21"/>
        <v>41198.611712962964</v>
      </c>
      <c r="U191">
        <v>1352994052</v>
      </c>
      <c r="V191" s="17">
        <f t="shared" si="22"/>
        <v>41228.653379629628</v>
      </c>
      <c r="W191">
        <f t="shared" si="18"/>
        <v>8.2305936073052713E-2</v>
      </c>
      <c r="X191" s="16">
        <f t="shared" si="23"/>
        <v>16</v>
      </c>
      <c r="Y191" s="16">
        <f t="shared" si="24"/>
        <v>10</v>
      </c>
      <c r="Z191" s="16">
        <f t="shared" si="25"/>
        <v>2012</v>
      </c>
      <c r="AA191" t="str">
        <f t="shared" si="26"/>
        <v>Oct</v>
      </c>
    </row>
    <row r="192" spans="1:27" ht="29" x14ac:dyDescent="0.3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 t="shared" si="19"/>
        <v>0</v>
      </c>
      <c r="P192" s="9">
        <f t="shared" si="20"/>
        <v>0</v>
      </c>
      <c r="Q192" t="s">
        <v>8315</v>
      </c>
      <c r="R192" t="s">
        <v>8316</v>
      </c>
      <c r="S192">
        <v>1368823675</v>
      </c>
      <c r="T192" s="17">
        <f t="shared" si="21"/>
        <v>41411.866608796299</v>
      </c>
      <c r="U192">
        <v>1371415675</v>
      </c>
      <c r="V192" s="17">
        <f t="shared" si="22"/>
        <v>41441.866608796299</v>
      </c>
      <c r="W192">
        <f t="shared" si="18"/>
        <v>8.2191780821917804E-2</v>
      </c>
      <c r="X192" s="16">
        <f t="shared" si="23"/>
        <v>17</v>
      </c>
      <c r="Y192" s="16">
        <f t="shared" si="24"/>
        <v>5</v>
      </c>
      <c r="Z192" s="16">
        <f t="shared" si="25"/>
        <v>2013</v>
      </c>
      <c r="AA192" t="str">
        <f t="shared" si="26"/>
        <v>May</v>
      </c>
    </row>
    <row r="193" spans="1:27" ht="29" x14ac:dyDescent="0.3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 t="shared" si="19"/>
        <v>0</v>
      </c>
      <c r="P193" s="9">
        <f t="shared" si="20"/>
        <v>0</v>
      </c>
      <c r="Q193" t="s">
        <v>8315</v>
      </c>
      <c r="R193" t="s">
        <v>8316</v>
      </c>
      <c r="S193">
        <v>1311879431</v>
      </c>
      <c r="T193" s="17">
        <f t="shared" si="21"/>
        <v>40752.789710648147</v>
      </c>
      <c r="U193">
        <v>1314471431</v>
      </c>
      <c r="V193" s="17">
        <f t="shared" si="22"/>
        <v>40782.789710648147</v>
      </c>
      <c r="W193">
        <f t="shared" si="18"/>
        <v>8.2191780821917804E-2</v>
      </c>
      <c r="X193" s="16">
        <f t="shared" si="23"/>
        <v>28</v>
      </c>
      <c r="Y193" s="16">
        <f t="shared" si="24"/>
        <v>7</v>
      </c>
      <c r="Z193" s="16">
        <f t="shared" si="25"/>
        <v>2011</v>
      </c>
      <c r="AA193" t="str">
        <f t="shared" si="26"/>
        <v>Jul</v>
      </c>
    </row>
    <row r="194" spans="1:27" ht="43.5" x14ac:dyDescent="0.3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 t="shared" si="19"/>
        <v>0</v>
      </c>
      <c r="P194" s="9">
        <f t="shared" si="20"/>
        <v>0</v>
      </c>
      <c r="Q194" t="s">
        <v>8315</v>
      </c>
      <c r="R194" t="s">
        <v>8316</v>
      </c>
      <c r="S194">
        <v>1405682659</v>
      </c>
      <c r="T194" s="17">
        <f t="shared" si="21"/>
        <v>41838.475219907406</v>
      </c>
      <c r="U194">
        <v>1410866659</v>
      </c>
      <c r="V194" s="17">
        <f t="shared" si="22"/>
        <v>41898.475219907406</v>
      </c>
      <c r="W194">
        <f t="shared" ref="W194:W257" si="27">(V194-T194)/365</f>
        <v>0.16438356164383561</v>
      </c>
      <c r="X194" s="16">
        <f t="shared" si="23"/>
        <v>18</v>
      </c>
      <c r="Y194" s="16">
        <f t="shared" si="24"/>
        <v>7</v>
      </c>
      <c r="Z194" s="16">
        <f t="shared" si="25"/>
        <v>2014</v>
      </c>
      <c r="AA194" t="str">
        <f t="shared" si="26"/>
        <v>Jul</v>
      </c>
    </row>
    <row r="195" spans="1:27" ht="43.5" x14ac:dyDescent="0.3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 t="shared" ref="O195:O258" si="28">(E195/D195)*100</f>
        <v>0</v>
      </c>
      <c r="P195" s="9">
        <f t="shared" ref="P195:P258" si="29">IF(E195&gt;0,E195/L195,0)</f>
        <v>0</v>
      </c>
      <c r="Q195" t="s">
        <v>8329</v>
      </c>
      <c r="R195" t="s">
        <v>8330</v>
      </c>
      <c r="S195">
        <v>1424222024</v>
      </c>
      <c r="T195" s="17">
        <f t="shared" ref="T195:T258" si="30">(((S195/60)/60)/24)+DATE(1970,1,1)</f>
        <v>42053.051203703704</v>
      </c>
      <c r="U195">
        <v>1427847480</v>
      </c>
      <c r="V195" s="17">
        <f t="shared" ref="V195:V258" si="31">(((U195/60)/60)/24)+DATE(1970,1,1)</f>
        <v>42095.012499999997</v>
      </c>
      <c r="W195">
        <f t="shared" si="27"/>
        <v>0.11496245560628181</v>
      </c>
      <c r="X195" s="16">
        <f t="shared" ref="X195:X258" si="32">DAY(T195)</f>
        <v>18</v>
      </c>
      <c r="Y195" s="16">
        <f t="shared" ref="Y195:Y258" si="33">MONTH(T195)</f>
        <v>2</v>
      </c>
      <c r="Z195" s="16">
        <f t="shared" ref="Z195:Z258" si="34">YEAR(T195)</f>
        <v>2015</v>
      </c>
      <c r="AA195" t="str">
        <f t="shared" ref="AA195:AA258" si="35">TEXT(DATE(Z195,Y195,X195),"mmm")</f>
        <v>Feb</v>
      </c>
    </row>
    <row r="196" spans="1:27" ht="43.5" x14ac:dyDescent="0.3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 t="shared" si="28"/>
        <v>0</v>
      </c>
      <c r="P196" s="9">
        <f t="shared" si="29"/>
        <v>0</v>
      </c>
      <c r="Q196" t="s">
        <v>8329</v>
      </c>
      <c r="R196" t="s">
        <v>8330</v>
      </c>
      <c r="S196">
        <v>1487240082</v>
      </c>
      <c r="T196" s="17">
        <f t="shared" si="30"/>
        <v>42782.426875000005</v>
      </c>
      <c r="U196">
        <v>1487844882</v>
      </c>
      <c r="V196" s="17">
        <f t="shared" si="31"/>
        <v>42789.426875000005</v>
      </c>
      <c r="W196">
        <f t="shared" si="27"/>
        <v>1.9178082191780823E-2</v>
      </c>
      <c r="X196" s="16">
        <f t="shared" si="32"/>
        <v>16</v>
      </c>
      <c r="Y196" s="16">
        <f t="shared" si="33"/>
        <v>2</v>
      </c>
      <c r="Z196" s="16">
        <f t="shared" si="34"/>
        <v>2017</v>
      </c>
      <c r="AA196" t="str">
        <f t="shared" si="35"/>
        <v>Feb</v>
      </c>
    </row>
    <row r="197" spans="1:27" ht="43.5" x14ac:dyDescent="0.3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 t="shared" si="28"/>
        <v>0</v>
      </c>
      <c r="P197" s="9">
        <f t="shared" si="29"/>
        <v>0</v>
      </c>
      <c r="Q197" t="s">
        <v>8329</v>
      </c>
      <c r="R197" t="s">
        <v>8330</v>
      </c>
      <c r="S197">
        <v>1430164039</v>
      </c>
      <c r="T197" s="17">
        <f t="shared" si="30"/>
        <v>42121.824525462958</v>
      </c>
      <c r="U197">
        <v>1432756039</v>
      </c>
      <c r="V197" s="17">
        <f t="shared" si="31"/>
        <v>42151.824525462958</v>
      </c>
      <c r="W197">
        <f t="shared" si="27"/>
        <v>8.2191780821917804E-2</v>
      </c>
      <c r="X197" s="16">
        <f t="shared" si="32"/>
        <v>27</v>
      </c>
      <c r="Y197" s="16">
        <f t="shared" si="33"/>
        <v>4</v>
      </c>
      <c r="Z197" s="16">
        <f t="shared" si="34"/>
        <v>2015</v>
      </c>
      <c r="AA197" t="str">
        <f t="shared" si="35"/>
        <v>Apr</v>
      </c>
    </row>
    <row r="198" spans="1:27" ht="43.5" x14ac:dyDescent="0.3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 t="shared" si="28"/>
        <v>0</v>
      </c>
      <c r="P198" s="9">
        <f t="shared" si="29"/>
        <v>0</v>
      </c>
      <c r="Q198" t="s">
        <v>8329</v>
      </c>
      <c r="R198" t="s">
        <v>8330</v>
      </c>
      <c r="S198">
        <v>1438584447</v>
      </c>
      <c r="T198" s="17">
        <f t="shared" si="30"/>
        <v>42219.282951388886</v>
      </c>
      <c r="U198">
        <v>1441176447</v>
      </c>
      <c r="V198" s="17">
        <f t="shared" si="31"/>
        <v>42249.282951388886</v>
      </c>
      <c r="W198">
        <f t="shared" si="27"/>
        <v>8.2191780821917804E-2</v>
      </c>
      <c r="X198" s="16">
        <f t="shared" si="32"/>
        <v>3</v>
      </c>
      <c r="Y198" s="16">
        <f t="shared" si="33"/>
        <v>8</v>
      </c>
      <c r="Z198" s="16">
        <f t="shared" si="34"/>
        <v>2015</v>
      </c>
      <c r="AA198" t="str">
        <f t="shared" si="35"/>
        <v>Aug</v>
      </c>
    </row>
    <row r="199" spans="1:27" ht="58" x14ac:dyDescent="0.3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 t="shared" si="28"/>
        <v>0</v>
      </c>
      <c r="P199" s="9">
        <f t="shared" si="29"/>
        <v>0</v>
      </c>
      <c r="Q199" t="s">
        <v>8329</v>
      </c>
      <c r="R199" t="s">
        <v>8330</v>
      </c>
      <c r="S199">
        <v>1435903390</v>
      </c>
      <c r="T199" s="17">
        <f t="shared" si="30"/>
        <v>42188.252199074079</v>
      </c>
      <c r="U199">
        <v>1438495390</v>
      </c>
      <c r="V199" s="17">
        <f t="shared" si="31"/>
        <v>42218.252199074079</v>
      </c>
      <c r="W199">
        <f t="shared" si="27"/>
        <v>8.2191780821917804E-2</v>
      </c>
      <c r="X199" s="16">
        <f t="shared" si="32"/>
        <v>3</v>
      </c>
      <c r="Y199" s="16">
        <f t="shared" si="33"/>
        <v>7</v>
      </c>
      <c r="Z199" s="16">
        <f t="shared" si="34"/>
        <v>2015</v>
      </c>
      <c r="AA199" t="str">
        <f t="shared" si="35"/>
        <v>Jul</v>
      </c>
    </row>
    <row r="200" spans="1:27" ht="43.5" x14ac:dyDescent="0.3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 t="shared" si="28"/>
        <v>0</v>
      </c>
      <c r="P200" s="9">
        <f t="shared" si="29"/>
        <v>0</v>
      </c>
      <c r="Q200" t="s">
        <v>8329</v>
      </c>
      <c r="R200" t="s">
        <v>8330</v>
      </c>
      <c r="S200">
        <v>1440513832</v>
      </c>
      <c r="T200" s="17">
        <f t="shared" si="30"/>
        <v>42241.613796296297</v>
      </c>
      <c r="U200">
        <v>1442509200</v>
      </c>
      <c r="V200" s="17">
        <f t="shared" si="31"/>
        <v>42264.708333333328</v>
      </c>
      <c r="W200">
        <f t="shared" si="27"/>
        <v>6.3272704211046138E-2</v>
      </c>
      <c r="X200" s="16">
        <f t="shared" si="32"/>
        <v>25</v>
      </c>
      <c r="Y200" s="16">
        <f t="shared" si="33"/>
        <v>8</v>
      </c>
      <c r="Z200" s="16">
        <f t="shared" si="34"/>
        <v>2015</v>
      </c>
      <c r="AA200" t="str">
        <f t="shared" si="35"/>
        <v>Aug</v>
      </c>
    </row>
    <row r="201" spans="1:27" ht="58" x14ac:dyDescent="0.3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 t="shared" si="28"/>
        <v>0</v>
      </c>
      <c r="P201" s="9">
        <f t="shared" si="29"/>
        <v>0</v>
      </c>
      <c r="Q201" t="s">
        <v>8315</v>
      </c>
      <c r="R201" t="s">
        <v>8331</v>
      </c>
      <c r="S201">
        <v>1253712916</v>
      </c>
      <c r="T201" s="17">
        <f t="shared" si="30"/>
        <v>40079.566157407404</v>
      </c>
      <c r="U201">
        <v>1259715000</v>
      </c>
      <c r="V201" s="17">
        <f t="shared" si="31"/>
        <v>40149.034722222219</v>
      </c>
      <c r="W201">
        <f t="shared" si="27"/>
        <v>0.19032483510908269</v>
      </c>
      <c r="X201" s="16">
        <f t="shared" si="32"/>
        <v>23</v>
      </c>
      <c r="Y201" s="16">
        <f t="shared" si="33"/>
        <v>9</v>
      </c>
      <c r="Z201" s="16">
        <f t="shared" si="34"/>
        <v>2009</v>
      </c>
      <c r="AA201" t="str">
        <f t="shared" si="35"/>
        <v>Sep</v>
      </c>
    </row>
    <row r="202" spans="1:27" ht="15.5" x14ac:dyDescent="0.3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 t="shared" si="28"/>
        <v>0</v>
      </c>
      <c r="P202" s="9">
        <f t="shared" si="29"/>
        <v>0</v>
      </c>
      <c r="Q202" t="s">
        <v>8315</v>
      </c>
      <c r="R202" t="s">
        <v>8331</v>
      </c>
      <c r="S202">
        <v>1366906714</v>
      </c>
      <c r="T202" s="17">
        <f t="shared" si="30"/>
        <v>41389.679560185185</v>
      </c>
      <c r="U202">
        <v>1369498714</v>
      </c>
      <c r="V202" s="17">
        <f t="shared" si="31"/>
        <v>41419.679560185185</v>
      </c>
      <c r="W202">
        <f t="shared" si="27"/>
        <v>8.2191780821917804E-2</v>
      </c>
      <c r="X202" s="16">
        <f t="shared" si="32"/>
        <v>25</v>
      </c>
      <c r="Y202" s="16">
        <f t="shared" si="33"/>
        <v>4</v>
      </c>
      <c r="Z202" s="16">
        <f t="shared" si="34"/>
        <v>2013</v>
      </c>
      <c r="AA202" t="str">
        <f t="shared" si="35"/>
        <v>Apr</v>
      </c>
    </row>
    <row r="203" spans="1:27" ht="43.5" x14ac:dyDescent="0.3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 t="shared" si="28"/>
        <v>0</v>
      </c>
      <c r="P203" s="9">
        <f t="shared" si="29"/>
        <v>0</v>
      </c>
      <c r="Q203" t="s">
        <v>8315</v>
      </c>
      <c r="R203" t="s">
        <v>8331</v>
      </c>
      <c r="S203">
        <v>1332378726</v>
      </c>
      <c r="T203" s="17">
        <f t="shared" si="30"/>
        <v>40990.050069444449</v>
      </c>
      <c r="U203">
        <v>1337562726</v>
      </c>
      <c r="V203" s="17">
        <f t="shared" si="31"/>
        <v>41050.050069444449</v>
      </c>
      <c r="W203">
        <f t="shared" si="27"/>
        <v>0.16438356164383561</v>
      </c>
      <c r="X203" s="16">
        <f t="shared" si="32"/>
        <v>22</v>
      </c>
      <c r="Y203" s="16">
        <f t="shared" si="33"/>
        <v>3</v>
      </c>
      <c r="Z203" s="16">
        <f t="shared" si="34"/>
        <v>2012</v>
      </c>
      <c r="AA203" t="str">
        <f t="shared" si="35"/>
        <v>Mar</v>
      </c>
    </row>
    <row r="204" spans="1:27" ht="43.5" x14ac:dyDescent="0.3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 t="shared" si="28"/>
        <v>0</v>
      </c>
      <c r="P204" s="9">
        <f t="shared" si="29"/>
        <v>0</v>
      </c>
      <c r="Q204" t="s">
        <v>8329</v>
      </c>
      <c r="R204" t="s">
        <v>8332</v>
      </c>
      <c r="S204">
        <v>1400600101</v>
      </c>
      <c r="T204" s="17">
        <f t="shared" si="30"/>
        <v>41779.649317129632</v>
      </c>
      <c r="U204">
        <v>1401464101</v>
      </c>
      <c r="V204" s="17">
        <f t="shared" si="31"/>
        <v>41789.649317129632</v>
      </c>
      <c r="W204">
        <f t="shared" si="27"/>
        <v>2.7397260273972601E-2</v>
      </c>
      <c r="X204" s="16">
        <f t="shared" si="32"/>
        <v>20</v>
      </c>
      <c r="Y204" s="16">
        <f t="shared" si="33"/>
        <v>5</v>
      </c>
      <c r="Z204" s="16">
        <f t="shared" si="34"/>
        <v>2014</v>
      </c>
      <c r="AA204" t="str">
        <f t="shared" si="35"/>
        <v>May</v>
      </c>
    </row>
    <row r="205" spans="1:27" ht="29" x14ac:dyDescent="0.3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 t="shared" si="28"/>
        <v>0</v>
      </c>
      <c r="P205" s="9">
        <f t="shared" si="29"/>
        <v>0</v>
      </c>
      <c r="Q205" t="s">
        <v>8329</v>
      </c>
      <c r="R205" t="s">
        <v>8332</v>
      </c>
      <c r="S205">
        <v>1425609022</v>
      </c>
      <c r="T205" s="17">
        <f t="shared" si="30"/>
        <v>42069.104421296302</v>
      </c>
      <c r="U205">
        <v>1428197422</v>
      </c>
      <c r="V205" s="17">
        <f t="shared" si="31"/>
        <v>42099.062754629631</v>
      </c>
      <c r="W205">
        <f t="shared" si="27"/>
        <v>8.2077625570762966E-2</v>
      </c>
      <c r="X205" s="16">
        <f t="shared" si="32"/>
        <v>6</v>
      </c>
      <c r="Y205" s="16">
        <f t="shared" si="33"/>
        <v>3</v>
      </c>
      <c r="Z205" s="16">
        <f t="shared" si="34"/>
        <v>2015</v>
      </c>
      <c r="AA205" t="str">
        <f t="shared" si="35"/>
        <v>Mar</v>
      </c>
    </row>
    <row r="206" spans="1:27" ht="29" x14ac:dyDescent="0.3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 t="shared" si="28"/>
        <v>0</v>
      </c>
      <c r="P206" s="9">
        <f t="shared" si="29"/>
        <v>0</v>
      </c>
      <c r="Q206" t="s">
        <v>8329</v>
      </c>
      <c r="R206" t="s">
        <v>8332</v>
      </c>
      <c r="S206">
        <v>1420091999</v>
      </c>
      <c r="T206" s="17">
        <f t="shared" si="30"/>
        <v>42005.24998842593</v>
      </c>
      <c r="U206">
        <v>1422735120</v>
      </c>
      <c r="V206" s="17">
        <f t="shared" si="31"/>
        <v>42035.841666666667</v>
      </c>
      <c r="W206">
        <f t="shared" si="27"/>
        <v>8.3812817097908651E-2</v>
      </c>
      <c r="X206" s="16">
        <f t="shared" si="32"/>
        <v>1</v>
      </c>
      <c r="Y206" s="16">
        <f t="shared" si="33"/>
        <v>1</v>
      </c>
      <c r="Z206" s="16">
        <f t="shared" si="34"/>
        <v>2015</v>
      </c>
      <c r="AA206" t="str">
        <f t="shared" si="35"/>
        <v>Jan</v>
      </c>
    </row>
    <row r="207" spans="1:27" ht="43.5" x14ac:dyDescent="0.3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 t="shared" si="28"/>
        <v>0</v>
      </c>
      <c r="P207" s="9">
        <f t="shared" si="29"/>
        <v>0</v>
      </c>
      <c r="Q207" t="s">
        <v>8329</v>
      </c>
      <c r="R207" t="s">
        <v>8332</v>
      </c>
      <c r="S207">
        <v>1441841886</v>
      </c>
      <c r="T207" s="17">
        <f t="shared" si="30"/>
        <v>42256.984791666662</v>
      </c>
      <c r="U207">
        <v>1444433886</v>
      </c>
      <c r="V207" s="17">
        <f t="shared" si="31"/>
        <v>42286.984791666662</v>
      </c>
      <c r="W207">
        <f t="shared" si="27"/>
        <v>8.2191780821917804E-2</v>
      </c>
      <c r="X207" s="16">
        <f t="shared" si="32"/>
        <v>9</v>
      </c>
      <c r="Y207" s="16">
        <f t="shared" si="33"/>
        <v>9</v>
      </c>
      <c r="Z207" s="16">
        <f t="shared" si="34"/>
        <v>2015</v>
      </c>
      <c r="AA207" t="str">
        <f t="shared" si="35"/>
        <v>Sep</v>
      </c>
    </row>
    <row r="208" spans="1:27" ht="29" x14ac:dyDescent="0.3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 t="shared" si="28"/>
        <v>0</v>
      </c>
      <c r="P208" s="9">
        <f t="shared" si="29"/>
        <v>0</v>
      </c>
      <c r="Q208" t="s">
        <v>8329</v>
      </c>
      <c r="R208" t="s">
        <v>8332</v>
      </c>
      <c r="S208">
        <v>1423619085</v>
      </c>
      <c r="T208" s="17">
        <f t="shared" si="30"/>
        <v>42046.072743055556</v>
      </c>
      <c r="U208">
        <v>1427503485</v>
      </c>
      <c r="V208" s="17">
        <f t="shared" si="31"/>
        <v>42091.031076388885</v>
      </c>
      <c r="W208">
        <f t="shared" si="27"/>
        <v>0.12317351598172187</v>
      </c>
      <c r="X208" s="16">
        <f t="shared" si="32"/>
        <v>11</v>
      </c>
      <c r="Y208" s="16">
        <f t="shared" si="33"/>
        <v>2</v>
      </c>
      <c r="Z208" s="16">
        <f t="shared" si="34"/>
        <v>2015</v>
      </c>
      <c r="AA208" t="str">
        <f t="shared" si="35"/>
        <v>Feb</v>
      </c>
    </row>
    <row r="209" spans="1:27" ht="43.5" x14ac:dyDescent="0.3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 t="shared" si="28"/>
        <v>0</v>
      </c>
      <c r="P209" s="9">
        <f t="shared" si="29"/>
        <v>0</v>
      </c>
      <c r="Q209" t="s">
        <v>8329</v>
      </c>
      <c r="R209" t="s">
        <v>8332</v>
      </c>
      <c r="S209">
        <v>1471768197</v>
      </c>
      <c r="T209" s="17">
        <f t="shared" si="30"/>
        <v>42603.354131944448</v>
      </c>
      <c r="U209">
        <v>1474360197</v>
      </c>
      <c r="V209" s="17">
        <f t="shared" si="31"/>
        <v>42633.354131944448</v>
      </c>
      <c r="W209">
        <f t="shared" si="27"/>
        <v>8.2191780821917804E-2</v>
      </c>
      <c r="X209" s="16">
        <f t="shared" si="32"/>
        <v>21</v>
      </c>
      <c r="Y209" s="16">
        <f t="shared" si="33"/>
        <v>8</v>
      </c>
      <c r="Z209" s="16">
        <f t="shared" si="34"/>
        <v>2016</v>
      </c>
      <c r="AA209" t="str">
        <f t="shared" si="35"/>
        <v>Aug</v>
      </c>
    </row>
    <row r="210" spans="1:27" ht="43.5" x14ac:dyDescent="0.3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 t="shared" si="28"/>
        <v>0</v>
      </c>
      <c r="P210" s="9">
        <f t="shared" si="29"/>
        <v>0</v>
      </c>
      <c r="Q210" t="s">
        <v>8329</v>
      </c>
      <c r="R210" t="s">
        <v>8332</v>
      </c>
      <c r="S210">
        <v>1457528176</v>
      </c>
      <c r="T210" s="17">
        <f t="shared" si="30"/>
        <v>42438.53907407407</v>
      </c>
      <c r="U210">
        <v>1460116576</v>
      </c>
      <c r="V210" s="17">
        <f t="shared" si="31"/>
        <v>42468.497407407413</v>
      </c>
      <c r="W210">
        <f t="shared" si="27"/>
        <v>8.2077625570802837E-2</v>
      </c>
      <c r="X210" s="16">
        <f t="shared" si="32"/>
        <v>9</v>
      </c>
      <c r="Y210" s="16">
        <f t="shared" si="33"/>
        <v>3</v>
      </c>
      <c r="Z210" s="16">
        <f t="shared" si="34"/>
        <v>2016</v>
      </c>
      <c r="AA210" t="str">
        <f t="shared" si="35"/>
        <v>Mar</v>
      </c>
    </row>
    <row r="211" spans="1:27" ht="43.5" x14ac:dyDescent="0.3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 t="shared" si="28"/>
        <v>0</v>
      </c>
      <c r="P211" s="9">
        <f t="shared" si="29"/>
        <v>0</v>
      </c>
      <c r="Q211" t="s">
        <v>8317</v>
      </c>
      <c r="R211" t="s">
        <v>8333</v>
      </c>
      <c r="S211">
        <v>1486962460</v>
      </c>
      <c r="T211" s="17">
        <f t="shared" si="30"/>
        <v>42779.21365740741</v>
      </c>
      <c r="U211">
        <v>1492142860</v>
      </c>
      <c r="V211" s="17">
        <f t="shared" si="31"/>
        <v>42839.171990740739</v>
      </c>
      <c r="W211">
        <f t="shared" si="27"/>
        <v>0.16426940639268078</v>
      </c>
      <c r="X211" s="16">
        <f t="shared" si="32"/>
        <v>13</v>
      </c>
      <c r="Y211" s="16">
        <f t="shared" si="33"/>
        <v>2</v>
      </c>
      <c r="Z211" s="16">
        <f t="shared" si="34"/>
        <v>2017</v>
      </c>
      <c r="AA211" t="str">
        <f t="shared" si="35"/>
        <v>Feb</v>
      </c>
    </row>
    <row r="212" spans="1:27" ht="58" x14ac:dyDescent="0.3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 t="shared" si="28"/>
        <v>0</v>
      </c>
      <c r="P212" s="9">
        <f t="shared" si="29"/>
        <v>0</v>
      </c>
      <c r="Q212" t="s">
        <v>8317</v>
      </c>
      <c r="R212" t="s">
        <v>8333</v>
      </c>
      <c r="S212">
        <v>1488418811</v>
      </c>
      <c r="T212" s="17">
        <f t="shared" si="30"/>
        <v>42796.069571759261</v>
      </c>
      <c r="U212">
        <v>1491007211</v>
      </c>
      <c r="V212" s="17">
        <f t="shared" si="31"/>
        <v>42826.027905092589</v>
      </c>
      <c r="W212">
        <f t="shared" si="27"/>
        <v>8.2077625570762966E-2</v>
      </c>
      <c r="X212" s="16">
        <f t="shared" si="32"/>
        <v>2</v>
      </c>
      <c r="Y212" s="16">
        <f t="shared" si="33"/>
        <v>3</v>
      </c>
      <c r="Z212" s="16">
        <f t="shared" si="34"/>
        <v>2017</v>
      </c>
      <c r="AA212" t="str">
        <f t="shared" si="35"/>
        <v>Mar</v>
      </c>
    </row>
    <row r="213" spans="1:27" ht="72.5" x14ac:dyDescent="0.3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 t="shared" si="28"/>
        <v>0</v>
      </c>
      <c r="P213" s="9">
        <f t="shared" si="29"/>
        <v>0</v>
      </c>
      <c r="Q213" t="s">
        <v>8317</v>
      </c>
      <c r="R213" t="s">
        <v>8333</v>
      </c>
      <c r="S213">
        <v>1488430760</v>
      </c>
      <c r="T213" s="17">
        <f t="shared" si="30"/>
        <v>42796.207870370374</v>
      </c>
      <c r="U213">
        <v>1490499180</v>
      </c>
      <c r="V213" s="17">
        <f t="shared" si="31"/>
        <v>42820.147916666669</v>
      </c>
      <c r="W213">
        <f t="shared" si="27"/>
        <v>6.558916793505451E-2</v>
      </c>
      <c r="X213" s="16">
        <f t="shared" si="32"/>
        <v>2</v>
      </c>
      <c r="Y213" s="16">
        <f t="shared" si="33"/>
        <v>3</v>
      </c>
      <c r="Z213" s="16">
        <f t="shared" si="34"/>
        <v>2017</v>
      </c>
      <c r="AA213" t="str">
        <f t="shared" si="35"/>
        <v>Mar</v>
      </c>
    </row>
    <row r="214" spans="1:27" ht="43.5" x14ac:dyDescent="0.3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 t="shared" si="28"/>
        <v>0</v>
      </c>
      <c r="P214" s="9">
        <f t="shared" si="29"/>
        <v>0</v>
      </c>
      <c r="Q214" t="s">
        <v>8317</v>
      </c>
      <c r="R214" t="s">
        <v>8333</v>
      </c>
      <c r="S214">
        <v>1440807846</v>
      </c>
      <c r="T214" s="17">
        <f t="shared" si="30"/>
        <v>42245.016736111109</v>
      </c>
      <c r="U214">
        <v>1441814400</v>
      </c>
      <c r="V214" s="17">
        <f t="shared" si="31"/>
        <v>42256.666666666672</v>
      </c>
      <c r="W214">
        <f t="shared" si="27"/>
        <v>3.1917617960445496E-2</v>
      </c>
      <c r="X214" s="16">
        <f t="shared" si="32"/>
        <v>29</v>
      </c>
      <c r="Y214" s="16">
        <f t="shared" si="33"/>
        <v>8</v>
      </c>
      <c r="Z214" s="16">
        <f t="shared" si="34"/>
        <v>2015</v>
      </c>
      <c r="AA214" t="str">
        <f t="shared" si="35"/>
        <v>Aug</v>
      </c>
    </row>
    <row r="215" spans="1:27" ht="43.5" x14ac:dyDescent="0.3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 t="shared" si="28"/>
        <v>0</v>
      </c>
      <c r="P215" s="9">
        <f t="shared" si="29"/>
        <v>0</v>
      </c>
      <c r="Q215" t="s">
        <v>8317</v>
      </c>
      <c r="R215" t="s">
        <v>8333</v>
      </c>
      <c r="S215">
        <v>1435130472</v>
      </c>
      <c r="T215" s="17">
        <f t="shared" si="30"/>
        <v>42179.306388888886</v>
      </c>
      <c r="U215">
        <v>1440314472</v>
      </c>
      <c r="V215" s="17">
        <f t="shared" si="31"/>
        <v>42239.306388888886</v>
      </c>
      <c r="W215">
        <f t="shared" si="27"/>
        <v>0.16438356164383561</v>
      </c>
      <c r="X215" s="16">
        <f t="shared" si="32"/>
        <v>24</v>
      </c>
      <c r="Y215" s="16">
        <f t="shared" si="33"/>
        <v>6</v>
      </c>
      <c r="Z215" s="16">
        <f t="shared" si="34"/>
        <v>2015</v>
      </c>
      <c r="AA215" t="str">
        <f t="shared" si="35"/>
        <v>Jun</v>
      </c>
    </row>
    <row r="216" spans="1:27" ht="58" x14ac:dyDescent="0.3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 t="shared" si="28"/>
        <v>0</v>
      </c>
      <c r="P216" s="9">
        <f t="shared" si="29"/>
        <v>0</v>
      </c>
      <c r="Q216" t="s">
        <v>8317</v>
      </c>
      <c r="R216" t="s">
        <v>8333</v>
      </c>
      <c r="S216">
        <v>1458679706</v>
      </c>
      <c r="T216" s="17">
        <f t="shared" si="30"/>
        <v>42451.866967592592</v>
      </c>
      <c r="U216">
        <v>1462135706</v>
      </c>
      <c r="V216" s="17">
        <f t="shared" si="31"/>
        <v>42491.866967592592</v>
      </c>
      <c r="W216">
        <f t="shared" si="27"/>
        <v>0.1095890410958904</v>
      </c>
      <c r="X216" s="16">
        <f t="shared" si="32"/>
        <v>22</v>
      </c>
      <c r="Y216" s="16">
        <f t="shared" si="33"/>
        <v>3</v>
      </c>
      <c r="Z216" s="16">
        <f t="shared" si="34"/>
        <v>2016</v>
      </c>
      <c r="AA216" t="str">
        <f t="shared" si="35"/>
        <v>Mar</v>
      </c>
    </row>
    <row r="217" spans="1:27" ht="58" x14ac:dyDescent="0.3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 t="shared" si="28"/>
        <v>0</v>
      </c>
      <c r="P217" s="9">
        <f t="shared" si="29"/>
        <v>0</v>
      </c>
      <c r="Q217" t="s">
        <v>8317</v>
      </c>
      <c r="R217" t="s">
        <v>8333</v>
      </c>
      <c r="S217">
        <v>1430517353</v>
      </c>
      <c r="T217" s="17">
        <f t="shared" si="30"/>
        <v>42125.913807870369</v>
      </c>
      <c r="U217">
        <v>1435701353</v>
      </c>
      <c r="V217" s="17">
        <f t="shared" si="31"/>
        <v>42185.913807870369</v>
      </c>
      <c r="W217">
        <f t="shared" si="27"/>
        <v>0.16438356164383561</v>
      </c>
      <c r="X217" s="16">
        <f t="shared" si="32"/>
        <v>1</v>
      </c>
      <c r="Y217" s="16">
        <f t="shared" si="33"/>
        <v>5</v>
      </c>
      <c r="Z217" s="16">
        <f t="shared" si="34"/>
        <v>2015</v>
      </c>
      <c r="AA217" t="str">
        <f t="shared" si="35"/>
        <v>May</v>
      </c>
    </row>
    <row r="218" spans="1:27" ht="43.5" x14ac:dyDescent="0.3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 t="shared" si="28"/>
        <v>0</v>
      </c>
      <c r="P218" s="9">
        <f t="shared" si="29"/>
        <v>0</v>
      </c>
      <c r="Q218" t="s">
        <v>8317</v>
      </c>
      <c r="R218" t="s">
        <v>8333</v>
      </c>
      <c r="S218">
        <v>1447239863</v>
      </c>
      <c r="T218" s="17">
        <f t="shared" si="30"/>
        <v>42319.461377314816</v>
      </c>
      <c r="U218">
        <v>1449831863</v>
      </c>
      <c r="V218" s="17">
        <f t="shared" si="31"/>
        <v>42349.461377314816</v>
      </c>
      <c r="W218">
        <f t="shared" si="27"/>
        <v>8.2191780821917804E-2</v>
      </c>
      <c r="X218" s="16">
        <f t="shared" si="32"/>
        <v>11</v>
      </c>
      <c r="Y218" s="16">
        <f t="shared" si="33"/>
        <v>11</v>
      </c>
      <c r="Z218" s="16">
        <f t="shared" si="34"/>
        <v>2015</v>
      </c>
      <c r="AA218" t="str">
        <f t="shared" si="35"/>
        <v>Nov</v>
      </c>
    </row>
    <row r="219" spans="1:27" ht="43.5" x14ac:dyDescent="0.3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 t="shared" si="28"/>
        <v>0</v>
      </c>
      <c r="P219" s="9">
        <f t="shared" si="29"/>
        <v>0</v>
      </c>
      <c r="Q219" t="s">
        <v>8317</v>
      </c>
      <c r="R219" t="s">
        <v>8333</v>
      </c>
      <c r="S219">
        <v>1460337306</v>
      </c>
      <c r="T219" s="17">
        <f t="shared" si="30"/>
        <v>42471.052152777775</v>
      </c>
      <c r="U219">
        <v>1465521306</v>
      </c>
      <c r="V219" s="17">
        <f t="shared" si="31"/>
        <v>42531.052152777775</v>
      </c>
      <c r="W219">
        <f t="shared" si="27"/>
        <v>0.16438356164383561</v>
      </c>
      <c r="X219" s="16">
        <f t="shared" si="32"/>
        <v>11</v>
      </c>
      <c r="Y219" s="16">
        <f t="shared" si="33"/>
        <v>4</v>
      </c>
      <c r="Z219" s="16">
        <f t="shared" si="34"/>
        <v>2016</v>
      </c>
      <c r="AA219" t="str">
        <f t="shared" si="35"/>
        <v>Apr</v>
      </c>
    </row>
    <row r="220" spans="1:27" ht="43.5" x14ac:dyDescent="0.3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 t="shared" si="28"/>
        <v>0</v>
      </c>
      <c r="P220" s="9">
        <f t="shared" si="29"/>
        <v>0</v>
      </c>
      <c r="Q220" t="s">
        <v>8317</v>
      </c>
      <c r="R220" t="s">
        <v>8333</v>
      </c>
      <c r="S220">
        <v>1443146783</v>
      </c>
      <c r="T220" s="17">
        <f t="shared" si="30"/>
        <v>42272.087766203709</v>
      </c>
      <c r="U220">
        <v>1445738783</v>
      </c>
      <c r="V220" s="17">
        <f t="shared" si="31"/>
        <v>42302.087766203709</v>
      </c>
      <c r="W220">
        <f t="shared" si="27"/>
        <v>8.2191780821917804E-2</v>
      </c>
      <c r="X220" s="16">
        <f t="shared" si="32"/>
        <v>25</v>
      </c>
      <c r="Y220" s="16">
        <f t="shared" si="33"/>
        <v>9</v>
      </c>
      <c r="Z220" s="16">
        <f t="shared" si="34"/>
        <v>2015</v>
      </c>
      <c r="AA220" t="str">
        <f t="shared" si="35"/>
        <v>Sep</v>
      </c>
    </row>
    <row r="221" spans="1:27" ht="29" x14ac:dyDescent="0.3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 t="shared" si="28"/>
        <v>0</v>
      </c>
      <c r="P221" s="9">
        <f t="shared" si="29"/>
        <v>0</v>
      </c>
      <c r="Q221" t="s">
        <v>8317</v>
      </c>
      <c r="R221" t="s">
        <v>8333</v>
      </c>
      <c r="S221">
        <v>1432849552</v>
      </c>
      <c r="T221" s="17">
        <f t="shared" si="30"/>
        <v>42152.906851851847</v>
      </c>
      <c r="U221">
        <v>1434034800</v>
      </c>
      <c r="V221" s="17">
        <f t="shared" si="31"/>
        <v>42166.625</v>
      </c>
      <c r="W221">
        <f t="shared" si="27"/>
        <v>3.7583967529186239E-2</v>
      </c>
      <c r="X221" s="16">
        <f t="shared" si="32"/>
        <v>28</v>
      </c>
      <c r="Y221" s="16">
        <f t="shared" si="33"/>
        <v>5</v>
      </c>
      <c r="Z221" s="16">
        <f t="shared" si="34"/>
        <v>2015</v>
      </c>
      <c r="AA221" t="str">
        <f t="shared" si="35"/>
        <v>May</v>
      </c>
    </row>
    <row r="222" spans="1:27" ht="43.5" x14ac:dyDescent="0.3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 t="shared" si="28"/>
        <v>0</v>
      </c>
      <c r="P222" s="9">
        <f t="shared" si="29"/>
        <v>0</v>
      </c>
      <c r="Q222" t="s">
        <v>8317</v>
      </c>
      <c r="R222" t="s">
        <v>8333</v>
      </c>
      <c r="S222">
        <v>1447777481</v>
      </c>
      <c r="T222" s="17">
        <f t="shared" si="30"/>
        <v>42325.683807870373</v>
      </c>
      <c r="U222">
        <v>1452920400</v>
      </c>
      <c r="V222" s="17">
        <f t="shared" si="31"/>
        <v>42385.208333333328</v>
      </c>
      <c r="W222">
        <f t="shared" si="27"/>
        <v>0.16308089167932974</v>
      </c>
      <c r="X222" s="16">
        <f t="shared" si="32"/>
        <v>17</v>
      </c>
      <c r="Y222" s="16">
        <f t="shared" si="33"/>
        <v>11</v>
      </c>
      <c r="Z222" s="16">
        <f t="shared" si="34"/>
        <v>2015</v>
      </c>
      <c r="AA222" t="str">
        <f t="shared" si="35"/>
        <v>Nov</v>
      </c>
    </row>
    <row r="223" spans="1:27" ht="43.5" x14ac:dyDescent="0.3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 t="shared" si="28"/>
        <v>0</v>
      </c>
      <c r="P223" s="9">
        <f t="shared" si="29"/>
        <v>0</v>
      </c>
      <c r="Q223" t="s">
        <v>8317</v>
      </c>
      <c r="R223" t="s">
        <v>8333</v>
      </c>
      <c r="S223">
        <v>1472746374</v>
      </c>
      <c r="T223" s="17">
        <f t="shared" si="30"/>
        <v>42614.675625000003</v>
      </c>
      <c r="U223">
        <v>1473802200</v>
      </c>
      <c r="V223" s="17">
        <f t="shared" si="31"/>
        <v>42626.895833333328</v>
      </c>
      <c r="W223">
        <f t="shared" si="27"/>
        <v>3.348002283102737E-2</v>
      </c>
      <c r="X223" s="16">
        <f t="shared" si="32"/>
        <v>1</v>
      </c>
      <c r="Y223" s="16">
        <f t="shared" si="33"/>
        <v>9</v>
      </c>
      <c r="Z223" s="16">
        <f t="shared" si="34"/>
        <v>2016</v>
      </c>
      <c r="AA223" t="str">
        <f t="shared" si="35"/>
        <v>Sep</v>
      </c>
    </row>
    <row r="224" spans="1:27" ht="43.5" x14ac:dyDescent="0.3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 t="shared" si="28"/>
        <v>0</v>
      </c>
      <c r="P224" s="9">
        <f t="shared" si="29"/>
        <v>0</v>
      </c>
      <c r="Q224" t="s">
        <v>8317</v>
      </c>
      <c r="R224" t="s">
        <v>8333</v>
      </c>
      <c r="S224">
        <v>1434483422</v>
      </c>
      <c r="T224" s="17">
        <f t="shared" si="30"/>
        <v>42171.817384259266</v>
      </c>
      <c r="U224">
        <v>1437075422</v>
      </c>
      <c r="V224" s="17">
        <f t="shared" si="31"/>
        <v>42201.817384259266</v>
      </c>
      <c r="W224">
        <f t="shared" si="27"/>
        <v>8.2191780821917804E-2</v>
      </c>
      <c r="X224" s="16">
        <f t="shared" si="32"/>
        <v>16</v>
      </c>
      <c r="Y224" s="16">
        <f t="shared" si="33"/>
        <v>6</v>
      </c>
      <c r="Z224" s="16">
        <f t="shared" si="34"/>
        <v>2015</v>
      </c>
      <c r="AA224" t="str">
        <f t="shared" si="35"/>
        <v>Jun</v>
      </c>
    </row>
    <row r="225" spans="1:27" ht="29" x14ac:dyDescent="0.3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 t="shared" si="28"/>
        <v>0</v>
      </c>
      <c r="P225" s="9">
        <f t="shared" si="29"/>
        <v>0</v>
      </c>
      <c r="Q225" t="s">
        <v>8329</v>
      </c>
      <c r="R225" t="s">
        <v>8334</v>
      </c>
      <c r="S225">
        <v>1407184688</v>
      </c>
      <c r="T225" s="17">
        <f t="shared" si="30"/>
        <v>41855.859814814816</v>
      </c>
      <c r="U225">
        <v>1408999088</v>
      </c>
      <c r="V225" s="17">
        <f t="shared" si="31"/>
        <v>41876.859814814816</v>
      </c>
      <c r="W225">
        <f t="shared" si="27"/>
        <v>5.7534246575342465E-2</v>
      </c>
      <c r="X225" s="16">
        <f t="shared" si="32"/>
        <v>4</v>
      </c>
      <c r="Y225" s="16">
        <f t="shared" si="33"/>
        <v>8</v>
      </c>
      <c r="Z225" s="16">
        <f t="shared" si="34"/>
        <v>2014</v>
      </c>
      <c r="AA225" t="str">
        <f t="shared" si="35"/>
        <v>Aug</v>
      </c>
    </row>
    <row r="226" spans="1:27" ht="43.5" x14ac:dyDescent="0.3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 t="shared" si="28"/>
        <v>0</v>
      </c>
      <c r="P226" s="9">
        <f t="shared" si="29"/>
        <v>0</v>
      </c>
      <c r="Q226" t="s">
        <v>8329</v>
      </c>
      <c r="R226" t="s">
        <v>8334</v>
      </c>
      <c r="S226">
        <v>1404940812</v>
      </c>
      <c r="T226" s="17">
        <f t="shared" si="30"/>
        <v>41829.889027777775</v>
      </c>
      <c r="U226">
        <v>1407532812</v>
      </c>
      <c r="V226" s="17">
        <f t="shared" si="31"/>
        <v>41859.889027777775</v>
      </c>
      <c r="W226">
        <f t="shared" si="27"/>
        <v>8.2191780821917804E-2</v>
      </c>
      <c r="X226" s="16">
        <f t="shared" si="32"/>
        <v>9</v>
      </c>
      <c r="Y226" s="16">
        <f t="shared" si="33"/>
        <v>7</v>
      </c>
      <c r="Z226" s="16">
        <f t="shared" si="34"/>
        <v>2014</v>
      </c>
      <c r="AA226" t="str">
        <f t="shared" si="35"/>
        <v>Jul</v>
      </c>
    </row>
    <row r="227" spans="1:27" ht="58" x14ac:dyDescent="0.3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 t="shared" si="28"/>
        <v>0</v>
      </c>
      <c r="P227" s="9">
        <f t="shared" si="29"/>
        <v>0</v>
      </c>
      <c r="Q227" t="s">
        <v>8329</v>
      </c>
      <c r="R227" t="s">
        <v>8334</v>
      </c>
      <c r="S227">
        <v>1434577537</v>
      </c>
      <c r="T227" s="17">
        <f t="shared" si="30"/>
        <v>42172.906678240746</v>
      </c>
      <c r="U227">
        <v>1435787137</v>
      </c>
      <c r="V227" s="17">
        <f t="shared" si="31"/>
        <v>42186.906678240746</v>
      </c>
      <c r="W227">
        <f t="shared" si="27"/>
        <v>3.8356164383561646E-2</v>
      </c>
      <c r="X227" s="16">
        <f t="shared" si="32"/>
        <v>17</v>
      </c>
      <c r="Y227" s="16">
        <f t="shared" si="33"/>
        <v>6</v>
      </c>
      <c r="Z227" s="16">
        <f t="shared" si="34"/>
        <v>2015</v>
      </c>
      <c r="AA227" t="str">
        <f t="shared" si="35"/>
        <v>Jun</v>
      </c>
    </row>
    <row r="228" spans="1:27" ht="29" x14ac:dyDescent="0.3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 t="shared" si="28"/>
        <v>0</v>
      </c>
      <c r="P228" s="9">
        <f t="shared" si="29"/>
        <v>0</v>
      </c>
      <c r="Q228" t="s">
        <v>8329</v>
      </c>
      <c r="R228" t="s">
        <v>8334</v>
      </c>
      <c r="S228">
        <v>1425447450</v>
      </c>
      <c r="T228" s="17">
        <f t="shared" si="30"/>
        <v>42067.234375</v>
      </c>
      <c r="U228">
        <v>1428035850</v>
      </c>
      <c r="V228" s="17">
        <f t="shared" si="31"/>
        <v>42097.192708333328</v>
      </c>
      <c r="W228">
        <f t="shared" si="27"/>
        <v>8.2077625570762966E-2</v>
      </c>
      <c r="X228" s="16">
        <f t="shared" si="32"/>
        <v>4</v>
      </c>
      <c r="Y228" s="16">
        <f t="shared" si="33"/>
        <v>3</v>
      </c>
      <c r="Z228" s="16">
        <f t="shared" si="34"/>
        <v>2015</v>
      </c>
      <c r="AA228" t="str">
        <f t="shared" si="35"/>
        <v>Mar</v>
      </c>
    </row>
    <row r="229" spans="1:27" ht="43.5" x14ac:dyDescent="0.3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 t="shared" si="28"/>
        <v>0</v>
      </c>
      <c r="P229" s="9">
        <f t="shared" si="29"/>
        <v>0</v>
      </c>
      <c r="Q229" t="s">
        <v>8322</v>
      </c>
      <c r="R229" t="s">
        <v>8324</v>
      </c>
      <c r="S229">
        <v>1419664341</v>
      </c>
      <c r="T229" s="17">
        <f t="shared" si="30"/>
        <v>42000.300243055557</v>
      </c>
      <c r="U229">
        <v>1422256341</v>
      </c>
      <c r="V229" s="17">
        <f t="shared" si="31"/>
        <v>42030.300243055557</v>
      </c>
      <c r="W229">
        <f t="shared" si="27"/>
        <v>8.2191780821917804E-2</v>
      </c>
      <c r="X229" s="16">
        <f t="shared" si="32"/>
        <v>27</v>
      </c>
      <c r="Y229" s="16">
        <f t="shared" si="33"/>
        <v>12</v>
      </c>
      <c r="Z229" s="16">
        <f t="shared" si="34"/>
        <v>2014</v>
      </c>
      <c r="AA229" t="str">
        <f t="shared" si="35"/>
        <v>Dec</v>
      </c>
    </row>
    <row r="230" spans="1:27" ht="43.5" x14ac:dyDescent="0.3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 t="shared" si="28"/>
        <v>0</v>
      </c>
      <c r="P230" s="9">
        <f t="shared" si="29"/>
        <v>0</v>
      </c>
      <c r="Q230" t="s">
        <v>8322</v>
      </c>
      <c r="R230" t="s">
        <v>8324</v>
      </c>
      <c r="S230">
        <v>1480896249</v>
      </c>
      <c r="T230" s="17">
        <f t="shared" si="30"/>
        <v>42709.002881944441</v>
      </c>
      <c r="U230">
        <v>1483488249</v>
      </c>
      <c r="V230" s="17">
        <f t="shared" si="31"/>
        <v>42739.002881944441</v>
      </c>
      <c r="W230">
        <f t="shared" si="27"/>
        <v>8.2191780821917804E-2</v>
      </c>
      <c r="X230" s="16">
        <f t="shared" si="32"/>
        <v>5</v>
      </c>
      <c r="Y230" s="16">
        <f t="shared" si="33"/>
        <v>12</v>
      </c>
      <c r="Z230" s="16">
        <f t="shared" si="34"/>
        <v>2016</v>
      </c>
      <c r="AA230" t="str">
        <f t="shared" si="35"/>
        <v>Dec</v>
      </c>
    </row>
    <row r="231" spans="1:27" ht="43.5" x14ac:dyDescent="0.3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 t="shared" si="28"/>
        <v>0</v>
      </c>
      <c r="P231" s="9">
        <f t="shared" si="29"/>
        <v>0</v>
      </c>
      <c r="Q231" t="s">
        <v>8322</v>
      </c>
      <c r="R231" t="s">
        <v>8324</v>
      </c>
      <c r="S231">
        <v>1400309405</v>
      </c>
      <c r="T231" s="17">
        <f t="shared" si="30"/>
        <v>41776.284780092588</v>
      </c>
      <c r="U231">
        <v>1402901405</v>
      </c>
      <c r="V231" s="17">
        <f t="shared" si="31"/>
        <v>41806.284780092588</v>
      </c>
      <c r="W231">
        <f t="shared" si="27"/>
        <v>8.2191780821917804E-2</v>
      </c>
      <c r="X231" s="16">
        <f t="shared" si="32"/>
        <v>17</v>
      </c>
      <c r="Y231" s="16">
        <f t="shared" si="33"/>
        <v>5</v>
      </c>
      <c r="Z231" s="16">
        <f t="shared" si="34"/>
        <v>2014</v>
      </c>
      <c r="AA231" t="str">
        <f t="shared" si="35"/>
        <v>May</v>
      </c>
    </row>
    <row r="232" spans="1:27" ht="43.5" x14ac:dyDescent="0.3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 t="shared" si="28"/>
        <v>0</v>
      </c>
      <c r="P232" s="9">
        <f t="shared" si="29"/>
        <v>0</v>
      </c>
      <c r="Q232" t="s">
        <v>8322</v>
      </c>
      <c r="R232" t="s">
        <v>8324</v>
      </c>
      <c r="S232">
        <v>1422664925</v>
      </c>
      <c r="T232" s="17">
        <f t="shared" si="30"/>
        <v>42035.029224537036</v>
      </c>
      <c r="U232">
        <v>1425170525</v>
      </c>
      <c r="V232" s="17">
        <f t="shared" si="31"/>
        <v>42064.029224537036</v>
      </c>
      <c r="W232">
        <f t="shared" si="27"/>
        <v>7.9452054794520555E-2</v>
      </c>
      <c r="X232" s="16">
        <f t="shared" si="32"/>
        <v>31</v>
      </c>
      <c r="Y232" s="16">
        <f t="shared" si="33"/>
        <v>1</v>
      </c>
      <c r="Z232" s="16">
        <f t="shared" si="34"/>
        <v>2015</v>
      </c>
      <c r="AA232" t="str">
        <f t="shared" si="35"/>
        <v>Jan</v>
      </c>
    </row>
    <row r="233" spans="1:27" ht="58" x14ac:dyDescent="0.3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 t="shared" si="28"/>
        <v>0</v>
      </c>
      <c r="P233" s="9">
        <f t="shared" si="29"/>
        <v>0</v>
      </c>
      <c r="Q233" t="s">
        <v>8322</v>
      </c>
      <c r="R233" t="s">
        <v>8324</v>
      </c>
      <c r="S233">
        <v>1400026355</v>
      </c>
      <c r="T233" s="17">
        <f t="shared" si="30"/>
        <v>41773.008738425924</v>
      </c>
      <c r="U233">
        <v>1402618355</v>
      </c>
      <c r="V233" s="17">
        <f t="shared" si="31"/>
        <v>41803.008738425924</v>
      </c>
      <c r="W233">
        <f t="shared" si="27"/>
        <v>8.2191780821917804E-2</v>
      </c>
      <c r="X233" s="16">
        <f t="shared" si="32"/>
        <v>14</v>
      </c>
      <c r="Y233" s="16">
        <f t="shared" si="33"/>
        <v>5</v>
      </c>
      <c r="Z233" s="16">
        <f t="shared" si="34"/>
        <v>2014</v>
      </c>
      <c r="AA233" t="str">
        <f t="shared" si="35"/>
        <v>May</v>
      </c>
    </row>
    <row r="234" spans="1:27" ht="43.5" x14ac:dyDescent="0.3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 t="shared" si="28"/>
        <v>0</v>
      </c>
      <c r="P234" s="9">
        <f t="shared" si="29"/>
        <v>0</v>
      </c>
      <c r="Q234" t="s">
        <v>8329</v>
      </c>
      <c r="R234" t="s">
        <v>8335</v>
      </c>
      <c r="S234">
        <v>1478268287</v>
      </c>
      <c r="T234" s="17">
        <f t="shared" si="30"/>
        <v>42678.586655092593</v>
      </c>
      <c r="U234">
        <v>1480863887</v>
      </c>
      <c r="V234" s="17">
        <f t="shared" si="31"/>
        <v>42708.628321759257</v>
      </c>
      <c r="W234">
        <f t="shared" si="27"/>
        <v>8.2305936073052713E-2</v>
      </c>
      <c r="X234" s="16">
        <f t="shared" si="32"/>
        <v>4</v>
      </c>
      <c r="Y234" s="16">
        <f t="shared" si="33"/>
        <v>11</v>
      </c>
      <c r="Z234" s="16">
        <f t="shared" si="34"/>
        <v>2016</v>
      </c>
      <c r="AA234" t="str">
        <f t="shared" si="35"/>
        <v>Nov</v>
      </c>
    </row>
    <row r="235" spans="1:27" ht="43.5" x14ac:dyDescent="0.3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 t="shared" si="28"/>
        <v>0</v>
      </c>
      <c r="P235" s="9">
        <f t="shared" si="29"/>
        <v>0</v>
      </c>
      <c r="Q235" t="s">
        <v>8329</v>
      </c>
      <c r="R235" t="s">
        <v>8335</v>
      </c>
      <c r="S235">
        <v>1448114837</v>
      </c>
      <c r="T235" s="17">
        <f t="shared" si="30"/>
        <v>42329.58839120371</v>
      </c>
      <c r="U235">
        <v>1450706837</v>
      </c>
      <c r="V235" s="17">
        <f t="shared" si="31"/>
        <v>42359.58839120371</v>
      </c>
      <c r="W235">
        <f t="shared" si="27"/>
        <v>8.2191780821917804E-2</v>
      </c>
      <c r="X235" s="16">
        <f t="shared" si="32"/>
        <v>21</v>
      </c>
      <c r="Y235" s="16">
        <f t="shared" si="33"/>
        <v>11</v>
      </c>
      <c r="Z235" s="16">
        <f t="shared" si="34"/>
        <v>2015</v>
      </c>
      <c r="AA235" t="str">
        <f t="shared" si="35"/>
        <v>Nov</v>
      </c>
    </row>
    <row r="236" spans="1:27" ht="58" x14ac:dyDescent="0.3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 t="shared" si="28"/>
        <v>0</v>
      </c>
      <c r="P236" s="9">
        <f t="shared" si="29"/>
        <v>0</v>
      </c>
      <c r="Q236" t="s">
        <v>8329</v>
      </c>
      <c r="R236" t="s">
        <v>8335</v>
      </c>
      <c r="S236">
        <v>1475885342</v>
      </c>
      <c r="T236" s="17">
        <f t="shared" si="30"/>
        <v>42651.006273148145</v>
      </c>
      <c r="U236">
        <v>1481072942</v>
      </c>
      <c r="V236" s="17">
        <f t="shared" si="31"/>
        <v>42711.047939814816</v>
      </c>
      <c r="W236">
        <f t="shared" si="27"/>
        <v>0.16449771689499046</v>
      </c>
      <c r="X236" s="16">
        <f t="shared" si="32"/>
        <v>8</v>
      </c>
      <c r="Y236" s="16">
        <f t="shared" si="33"/>
        <v>10</v>
      </c>
      <c r="Z236" s="16">
        <f t="shared" si="34"/>
        <v>2016</v>
      </c>
      <c r="AA236" t="str">
        <f t="shared" si="35"/>
        <v>Oct</v>
      </c>
    </row>
    <row r="237" spans="1:27" ht="58" x14ac:dyDescent="0.3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 t="shared" si="28"/>
        <v>0</v>
      </c>
      <c r="P237" s="9">
        <f t="shared" si="29"/>
        <v>0</v>
      </c>
      <c r="Q237" t="s">
        <v>8329</v>
      </c>
      <c r="R237" t="s">
        <v>8335</v>
      </c>
      <c r="S237">
        <v>1402429211</v>
      </c>
      <c r="T237" s="17">
        <f t="shared" si="30"/>
        <v>41800.819571759261</v>
      </c>
      <c r="U237">
        <v>1405021211</v>
      </c>
      <c r="V237" s="17">
        <f t="shared" si="31"/>
        <v>41830.819571759261</v>
      </c>
      <c r="W237">
        <f t="shared" si="27"/>
        <v>8.2191780821917804E-2</v>
      </c>
      <c r="X237" s="16">
        <f t="shared" si="32"/>
        <v>10</v>
      </c>
      <c r="Y237" s="16">
        <f t="shared" si="33"/>
        <v>6</v>
      </c>
      <c r="Z237" s="16">
        <f t="shared" si="34"/>
        <v>2014</v>
      </c>
      <c r="AA237" t="str">
        <f t="shared" si="35"/>
        <v>Jun</v>
      </c>
    </row>
    <row r="238" spans="1:27" ht="43.5" x14ac:dyDescent="0.3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 t="shared" si="28"/>
        <v>0</v>
      </c>
      <c r="P238" s="9">
        <f t="shared" si="29"/>
        <v>0</v>
      </c>
      <c r="Q238" t="s">
        <v>8329</v>
      </c>
      <c r="R238" t="s">
        <v>8335</v>
      </c>
      <c r="S238">
        <v>1406499612</v>
      </c>
      <c r="T238" s="17">
        <f t="shared" si="30"/>
        <v>41847.930694444447</v>
      </c>
      <c r="U238">
        <v>1409091612</v>
      </c>
      <c r="V238" s="17">
        <f t="shared" si="31"/>
        <v>41877.930694444447</v>
      </c>
      <c r="W238">
        <f t="shared" si="27"/>
        <v>8.2191780821917804E-2</v>
      </c>
      <c r="X238" s="16">
        <f t="shared" si="32"/>
        <v>27</v>
      </c>
      <c r="Y238" s="16">
        <f t="shared" si="33"/>
        <v>7</v>
      </c>
      <c r="Z238" s="16">
        <f t="shared" si="34"/>
        <v>2014</v>
      </c>
      <c r="AA238" t="str">
        <f t="shared" si="35"/>
        <v>Jul</v>
      </c>
    </row>
    <row r="239" spans="1:27" ht="58" x14ac:dyDescent="0.3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 t="shared" si="28"/>
        <v>0</v>
      </c>
      <c r="P239" s="9">
        <f t="shared" si="29"/>
        <v>0</v>
      </c>
      <c r="Q239" t="s">
        <v>8322</v>
      </c>
      <c r="R239" t="s">
        <v>8323</v>
      </c>
      <c r="S239">
        <v>1413351559</v>
      </c>
      <c r="T239" s="17">
        <f t="shared" si="30"/>
        <v>41927.235636574071</v>
      </c>
      <c r="U239">
        <v>1415947159</v>
      </c>
      <c r="V239" s="17">
        <f t="shared" si="31"/>
        <v>41957.277303240742</v>
      </c>
      <c r="W239">
        <f t="shared" si="27"/>
        <v>8.2305936073072655E-2</v>
      </c>
      <c r="X239" s="16">
        <f t="shared" si="32"/>
        <v>15</v>
      </c>
      <c r="Y239" s="16">
        <f t="shared" si="33"/>
        <v>10</v>
      </c>
      <c r="Z239" s="16">
        <f t="shared" si="34"/>
        <v>2014</v>
      </c>
      <c r="AA239" t="str">
        <f t="shared" si="35"/>
        <v>Oct</v>
      </c>
    </row>
    <row r="240" spans="1:27" ht="58" x14ac:dyDescent="0.3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 t="shared" si="28"/>
        <v>0</v>
      </c>
      <c r="P240" s="9">
        <f t="shared" si="29"/>
        <v>0</v>
      </c>
      <c r="Q240" t="s">
        <v>8322</v>
      </c>
      <c r="R240" t="s">
        <v>8323</v>
      </c>
      <c r="S240">
        <v>1277512556</v>
      </c>
      <c r="T240" s="17">
        <f t="shared" si="30"/>
        <v>40355.024953703702</v>
      </c>
      <c r="U240">
        <v>1280534400</v>
      </c>
      <c r="V240" s="17">
        <f t="shared" si="31"/>
        <v>40390</v>
      </c>
      <c r="W240">
        <f t="shared" si="27"/>
        <v>9.5822044647392843E-2</v>
      </c>
      <c r="X240" s="16">
        <f t="shared" si="32"/>
        <v>26</v>
      </c>
      <c r="Y240" s="16">
        <f t="shared" si="33"/>
        <v>6</v>
      </c>
      <c r="Z240" s="16">
        <f t="shared" si="34"/>
        <v>2010</v>
      </c>
      <c r="AA240" t="str">
        <f t="shared" si="35"/>
        <v>Jun</v>
      </c>
    </row>
    <row r="241" spans="1:27" ht="43.5" x14ac:dyDescent="0.3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 t="shared" si="28"/>
        <v>0</v>
      </c>
      <c r="P241" s="9">
        <f t="shared" si="29"/>
        <v>0</v>
      </c>
      <c r="Q241" t="s">
        <v>8312</v>
      </c>
      <c r="R241" t="s">
        <v>8313</v>
      </c>
      <c r="S241">
        <v>1434137504</v>
      </c>
      <c r="T241" s="17">
        <f t="shared" si="30"/>
        <v>42167.813703703709</v>
      </c>
      <c r="U241">
        <v>1436729504</v>
      </c>
      <c r="V241" s="17">
        <f t="shared" si="31"/>
        <v>42197.813703703709</v>
      </c>
      <c r="W241">
        <f t="shared" si="27"/>
        <v>8.2191780821917804E-2</v>
      </c>
      <c r="X241" s="16">
        <f t="shared" si="32"/>
        <v>12</v>
      </c>
      <c r="Y241" s="16">
        <f t="shared" si="33"/>
        <v>6</v>
      </c>
      <c r="Z241" s="16">
        <f t="shared" si="34"/>
        <v>2015</v>
      </c>
      <c r="AA241" t="str">
        <f t="shared" si="35"/>
        <v>Jun</v>
      </c>
    </row>
    <row r="242" spans="1:27" ht="58" x14ac:dyDescent="0.3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 t="shared" si="28"/>
        <v>0</v>
      </c>
      <c r="P242" s="9">
        <f t="shared" si="29"/>
        <v>0</v>
      </c>
      <c r="Q242" t="s">
        <v>8312</v>
      </c>
      <c r="R242" t="s">
        <v>8313</v>
      </c>
      <c r="S242">
        <v>1410799870</v>
      </c>
      <c r="T242" s="17">
        <f t="shared" si="30"/>
        <v>41897.702199074076</v>
      </c>
      <c r="U242">
        <v>1412571600</v>
      </c>
      <c r="V242" s="17">
        <f t="shared" si="31"/>
        <v>41918.208333333336</v>
      </c>
      <c r="W242">
        <f t="shared" si="27"/>
        <v>5.6181189751396854E-2</v>
      </c>
      <c r="X242" s="16">
        <f t="shared" si="32"/>
        <v>15</v>
      </c>
      <c r="Y242" s="16">
        <f t="shared" si="33"/>
        <v>9</v>
      </c>
      <c r="Z242" s="16">
        <f t="shared" si="34"/>
        <v>2014</v>
      </c>
      <c r="AA242" t="str">
        <f t="shared" si="35"/>
        <v>Sep</v>
      </c>
    </row>
    <row r="243" spans="1:27" ht="43.5" x14ac:dyDescent="0.3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 t="shared" si="28"/>
        <v>0</v>
      </c>
      <c r="P243" s="9">
        <f t="shared" si="29"/>
        <v>0</v>
      </c>
      <c r="Q243" t="s">
        <v>8312</v>
      </c>
      <c r="R243" t="s">
        <v>8313</v>
      </c>
      <c r="S243">
        <v>1424822556</v>
      </c>
      <c r="T243" s="17">
        <f t="shared" si="30"/>
        <v>42060.001805555556</v>
      </c>
      <c r="U243">
        <v>1427845140</v>
      </c>
      <c r="V243" s="17">
        <f t="shared" si="31"/>
        <v>42094.985416666663</v>
      </c>
      <c r="W243">
        <f t="shared" si="27"/>
        <v>9.5845509893444286E-2</v>
      </c>
      <c r="X243" s="16">
        <f t="shared" si="32"/>
        <v>25</v>
      </c>
      <c r="Y243" s="16">
        <f t="shared" si="33"/>
        <v>2</v>
      </c>
      <c r="Z243" s="16">
        <f t="shared" si="34"/>
        <v>2015</v>
      </c>
      <c r="AA243" t="str">
        <f t="shared" si="35"/>
        <v>Feb</v>
      </c>
    </row>
    <row r="244" spans="1:27" ht="43.5" x14ac:dyDescent="0.3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 t="shared" si="28"/>
        <v>0</v>
      </c>
      <c r="P244" s="9">
        <f t="shared" si="29"/>
        <v>0</v>
      </c>
      <c r="Q244" t="s">
        <v>8312</v>
      </c>
      <c r="R244" t="s">
        <v>8313</v>
      </c>
      <c r="S244">
        <v>1436812628</v>
      </c>
      <c r="T244" s="17">
        <f t="shared" si="30"/>
        <v>42198.775787037041</v>
      </c>
      <c r="U244">
        <v>1439318228</v>
      </c>
      <c r="V244" s="17">
        <f t="shared" si="31"/>
        <v>42227.775787037041</v>
      </c>
      <c r="W244">
        <f t="shared" si="27"/>
        <v>7.9452054794520555E-2</v>
      </c>
      <c r="X244" s="16">
        <f t="shared" si="32"/>
        <v>13</v>
      </c>
      <c r="Y244" s="16">
        <f t="shared" si="33"/>
        <v>7</v>
      </c>
      <c r="Z244" s="16">
        <f t="shared" si="34"/>
        <v>2015</v>
      </c>
      <c r="AA244" t="str">
        <f t="shared" si="35"/>
        <v>Jul</v>
      </c>
    </row>
    <row r="245" spans="1:27" ht="43.5" x14ac:dyDescent="0.3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 t="shared" si="28"/>
        <v>0</v>
      </c>
      <c r="P245" s="9">
        <f t="shared" si="29"/>
        <v>0</v>
      </c>
      <c r="Q245" t="s">
        <v>8312</v>
      </c>
      <c r="R245" t="s">
        <v>8313</v>
      </c>
      <c r="S245">
        <v>1480882370</v>
      </c>
      <c r="T245" s="17">
        <f t="shared" si="30"/>
        <v>42708.842245370368</v>
      </c>
      <c r="U245">
        <v>1483474370</v>
      </c>
      <c r="V245" s="17">
        <f t="shared" si="31"/>
        <v>42738.842245370368</v>
      </c>
      <c r="W245">
        <f t="shared" si="27"/>
        <v>8.2191780821917804E-2</v>
      </c>
      <c r="X245" s="16">
        <f t="shared" si="32"/>
        <v>4</v>
      </c>
      <c r="Y245" s="16">
        <f t="shared" si="33"/>
        <v>12</v>
      </c>
      <c r="Z245" s="16">
        <f t="shared" si="34"/>
        <v>2016</v>
      </c>
      <c r="AA245" t="str">
        <f t="shared" si="35"/>
        <v>Dec</v>
      </c>
    </row>
    <row r="246" spans="1:27" ht="43.5" x14ac:dyDescent="0.3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 t="shared" si="28"/>
        <v>0</v>
      </c>
      <c r="P246" s="9">
        <f t="shared" si="29"/>
        <v>0</v>
      </c>
      <c r="Q246" t="s">
        <v>8312</v>
      </c>
      <c r="R246" t="s">
        <v>8313</v>
      </c>
      <c r="S246">
        <v>1428419552</v>
      </c>
      <c r="T246" s="17">
        <f t="shared" si="30"/>
        <v>42101.633703703701</v>
      </c>
      <c r="U246">
        <v>1433603552</v>
      </c>
      <c r="V246" s="17">
        <f t="shared" si="31"/>
        <v>42161.633703703701</v>
      </c>
      <c r="W246">
        <f t="shared" si="27"/>
        <v>0.16438356164383561</v>
      </c>
      <c r="X246" s="16">
        <f t="shared" si="32"/>
        <v>7</v>
      </c>
      <c r="Y246" s="16">
        <f t="shared" si="33"/>
        <v>4</v>
      </c>
      <c r="Z246" s="16">
        <f t="shared" si="34"/>
        <v>2015</v>
      </c>
      <c r="AA246" t="str">
        <f t="shared" si="35"/>
        <v>Apr</v>
      </c>
    </row>
    <row r="247" spans="1:27" ht="43.5" x14ac:dyDescent="0.3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 t="shared" si="28"/>
        <v>0</v>
      </c>
      <c r="P247" s="9">
        <f t="shared" si="29"/>
        <v>0</v>
      </c>
      <c r="Q247" t="s">
        <v>8312</v>
      </c>
      <c r="R247" t="s">
        <v>8313</v>
      </c>
      <c r="S247">
        <v>1428596022</v>
      </c>
      <c r="T247" s="17">
        <f t="shared" si="30"/>
        <v>42103.676180555558</v>
      </c>
      <c r="U247">
        <v>1429632822</v>
      </c>
      <c r="V247" s="17">
        <f t="shared" si="31"/>
        <v>42115.676180555558</v>
      </c>
      <c r="W247">
        <f t="shared" si="27"/>
        <v>3.287671232876712E-2</v>
      </c>
      <c r="X247" s="16">
        <f t="shared" si="32"/>
        <v>9</v>
      </c>
      <c r="Y247" s="16">
        <f t="shared" si="33"/>
        <v>4</v>
      </c>
      <c r="Z247" s="16">
        <f t="shared" si="34"/>
        <v>2015</v>
      </c>
      <c r="AA247" t="str">
        <f t="shared" si="35"/>
        <v>Apr</v>
      </c>
    </row>
    <row r="248" spans="1:27" ht="29" x14ac:dyDescent="0.3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 t="shared" si="28"/>
        <v>0</v>
      </c>
      <c r="P248" s="9">
        <f t="shared" si="29"/>
        <v>0</v>
      </c>
      <c r="Q248" t="s">
        <v>8312</v>
      </c>
      <c r="R248" t="s">
        <v>8313</v>
      </c>
      <c r="S248">
        <v>1430938104</v>
      </c>
      <c r="T248" s="17">
        <f t="shared" si="30"/>
        <v>42130.78361111111</v>
      </c>
      <c r="U248">
        <v>1433530104</v>
      </c>
      <c r="V248" s="17">
        <f t="shared" si="31"/>
        <v>42160.78361111111</v>
      </c>
      <c r="W248">
        <f t="shared" si="27"/>
        <v>8.2191780821917804E-2</v>
      </c>
      <c r="X248" s="16">
        <f t="shared" si="32"/>
        <v>6</v>
      </c>
      <c r="Y248" s="16">
        <f t="shared" si="33"/>
        <v>5</v>
      </c>
      <c r="Z248" s="16">
        <f t="shared" si="34"/>
        <v>2015</v>
      </c>
      <c r="AA248" t="str">
        <f t="shared" si="35"/>
        <v>May</v>
      </c>
    </row>
    <row r="249" spans="1:27" ht="43.5" x14ac:dyDescent="0.3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 t="shared" si="28"/>
        <v>0</v>
      </c>
      <c r="P249" s="9">
        <f t="shared" si="29"/>
        <v>0</v>
      </c>
      <c r="Q249" t="s">
        <v>8312</v>
      </c>
      <c r="R249" t="s">
        <v>8313</v>
      </c>
      <c r="S249">
        <v>1442501578</v>
      </c>
      <c r="T249" s="17">
        <f t="shared" si="30"/>
        <v>42264.620115740734</v>
      </c>
      <c r="U249">
        <v>1445093578</v>
      </c>
      <c r="V249" s="17">
        <f t="shared" si="31"/>
        <v>42294.620115740734</v>
      </c>
      <c r="W249">
        <f t="shared" si="27"/>
        <v>8.2191780821917804E-2</v>
      </c>
      <c r="X249" s="16">
        <f t="shared" si="32"/>
        <v>17</v>
      </c>
      <c r="Y249" s="16">
        <f t="shared" si="33"/>
        <v>9</v>
      </c>
      <c r="Z249" s="16">
        <f t="shared" si="34"/>
        <v>2015</v>
      </c>
      <c r="AA249" t="str">
        <f t="shared" si="35"/>
        <v>Sep</v>
      </c>
    </row>
    <row r="250" spans="1:27" ht="43.5" x14ac:dyDescent="0.3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 t="shared" si="28"/>
        <v>0</v>
      </c>
      <c r="P250" s="9">
        <f t="shared" si="29"/>
        <v>0</v>
      </c>
      <c r="Q250" t="s">
        <v>8312</v>
      </c>
      <c r="R250" t="s">
        <v>8313</v>
      </c>
      <c r="S250">
        <v>1417818036</v>
      </c>
      <c r="T250" s="17">
        <f t="shared" si="30"/>
        <v>41978.930972222224</v>
      </c>
      <c r="U250">
        <v>1422664740</v>
      </c>
      <c r="V250" s="17">
        <f t="shared" si="31"/>
        <v>42035.027083333334</v>
      </c>
      <c r="W250">
        <f t="shared" si="27"/>
        <v>0.15368797564687692</v>
      </c>
      <c r="X250" s="16">
        <f t="shared" si="32"/>
        <v>5</v>
      </c>
      <c r="Y250" s="16">
        <f t="shared" si="33"/>
        <v>12</v>
      </c>
      <c r="Z250" s="16">
        <f t="shared" si="34"/>
        <v>2014</v>
      </c>
      <c r="AA250" t="str">
        <f t="shared" si="35"/>
        <v>Dec</v>
      </c>
    </row>
    <row r="251" spans="1:27" ht="58" x14ac:dyDescent="0.3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 t="shared" si="28"/>
        <v>0</v>
      </c>
      <c r="P251" s="9">
        <f t="shared" si="29"/>
        <v>0</v>
      </c>
      <c r="Q251" t="s">
        <v>8312</v>
      </c>
      <c r="R251" t="s">
        <v>8313</v>
      </c>
      <c r="S251">
        <v>1459975008</v>
      </c>
      <c r="T251" s="17">
        <f t="shared" si="30"/>
        <v>42466.858888888892</v>
      </c>
      <c r="U251">
        <v>1462053600</v>
      </c>
      <c r="V251" s="17">
        <f t="shared" si="31"/>
        <v>42490.916666666672</v>
      </c>
      <c r="W251">
        <f t="shared" si="27"/>
        <v>6.591171993912287E-2</v>
      </c>
      <c r="X251" s="16">
        <f t="shared" si="32"/>
        <v>6</v>
      </c>
      <c r="Y251" s="16">
        <f t="shared" si="33"/>
        <v>4</v>
      </c>
      <c r="Z251" s="16">
        <f t="shared" si="34"/>
        <v>2016</v>
      </c>
      <c r="AA251" t="str">
        <f t="shared" si="35"/>
        <v>Apr</v>
      </c>
    </row>
    <row r="252" spans="1:27" ht="58" x14ac:dyDescent="0.3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 t="shared" si="28"/>
        <v>0</v>
      </c>
      <c r="P252" s="9">
        <f t="shared" si="29"/>
        <v>0</v>
      </c>
      <c r="Q252" t="s">
        <v>8312</v>
      </c>
      <c r="R252" t="s">
        <v>8313</v>
      </c>
      <c r="S252">
        <v>1447460200</v>
      </c>
      <c r="T252" s="17">
        <f t="shared" si="30"/>
        <v>42322.011574074073</v>
      </c>
      <c r="U252">
        <v>1451348200</v>
      </c>
      <c r="V252" s="17">
        <f t="shared" si="31"/>
        <v>42367.011574074073</v>
      </c>
      <c r="W252">
        <f t="shared" si="27"/>
        <v>0.12328767123287671</v>
      </c>
      <c r="X252" s="16">
        <f t="shared" si="32"/>
        <v>14</v>
      </c>
      <c r="Y252" s="16">
        <f t="shared" si="33"/>
        <v>11</v>
      </c>
      <c r="Z252" s="16">
        <f t="shared" si="34"/>
        <v>2015</v>
      </c>
      <c r="AA252" t="str">
        <f t="shared" si="35"/>
        <v>Nov</v>
      </c>
    </row>
    <row r="253" spans="1:27" ht="29" x14ac:dyDescent="0.3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 t="shared" si="28"/>
        <v>0</v>
      </c>
      <c r="P253" s="9">
        <f t="shared" si="29"/>
        <v>0</v>
      </c>
      <c r="Q253" t="s">
        <v>8312</v>
      </c>
      <c r="R253" t="s">
        <v>8313</v>
      </c>
      <c r="S253">
        <v>1441146356</v>
      </c>
      <c r="T253" s="17">
        <f t="shared" si="30"/>
        <v>42248.934675925921</v>
      </c>
      <c r="U253">
        <v>1445898356</v>
      </c>
      <c r="V253" s="17">
        <f t="shared" si="31"/>
        <v>42303.934675925921</v>
      </c>
      <c r="W253">
        <f t="shared" si="27"/>
        <v>0.15068493150684931</v>
      </c>
      <c r="X253" s="16">
        <f t="shared" si="32"/>
        <v>1</v>
      </c>
      <c r="Y253" s="16">
        <f t="shared" si="33"/>
        <v>9</v>
      </c>
      <c r="Z253" s="16">
        <f t="shared" si="34"/>
        <v>2015</v>
      </c>
      <c r="AA253" t="str">
        <f t="shared" si="35"/>
        <v>Sep</v>
      </c>
    </row>
    <row r="254" spans="1:27" ht="43.5" x14ac:dyDescent="0.3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 t="shared" si="28"/>
        <v>0</v>
      </c>
      <c r="P254" s="9">
        <f t="shared" si="29"/>
        <v>0</v>
      </c>
      <c r="Q254" t="s">
        <v>8312</v>
      </c>
      <c r="R254" t="s">
        <v>8313</v>
      </c>
      <c r="S254">
        <v>1449596425</v>
      </c>
      <c r="T254" s="17">
        <f t="shared" si="30"/>
        <v>42346.736400462964</v>
      </c>
      <c r="U254">
        <v>1453071600</v>
      </c>
      <c r="V254" s="17">
        <f t="shared" si="31"/>
        <v>42386.958333333328</v>
      </c>
      <c r="W254">
        <f t="shared" si="27"/>
        <v>0.11019707635716433</v>
      </c>
      <c r="X254" s="16">
        <f t="shared" si="32"/>
        <v>8</v>
      </c>
      <c r="Y254" s="16">
        <f t="shared" si="33"/>
        <v>12</v>
      </c>
      <c r="Z254" s="16">
        <f t="shared" si="34"/>
        <v>2015</v>
      </c>
      <c r="AA254" t="str">
        <f t="shared" si="35"/>
        <v>Dec</v>
      </c>
    </row>
    <row r="255" spans="1:27" ht="43.5" x14ac:dyDescent="0.3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 t="shared" si="28"/>
        <v>0</v>
      </c>
      <c r="P255" s="9">
        <f t="shared" si="29"/>
        <v>0</v>
      </c>
      <c r="Q255" t="s">
        <v>8312</v>
      </c>
      <c r="R255" t="s">
        <v>8313</v>
      </c>
      <c r="S255">
        <v>1452540611</v>
      </c>
      <c r="T255" s="17">
        <f t="shared" si="30"/>
        <v>42380.812627314815</v>
      </c>
      <c r="U255">
        <v>1455132611</v>
      </c>
      <c r="V255" s="17">
        <f t="shared" si="31"/>
        <v>42410.812627314815</v>
      </c>
      <c r="W255">
        <f t="shared" si="27"/>
        <v>8.2191780821917804E-2</v>
      </c>
      <c r="X255" s="16">
        <f t="shared" si="32"/>
        <v>11</v>
      </c>
      <c r="Y255" s="16">
        <f t="shared" si="33"/>
        <v>1</v>
      </c>
      <c r="Z255" s="16">
        <f t="shared" si="34"/>
        <v>2016</v>
      </c>
      <c r="AA255" t="str">
        <f t="shared" si="35"/>
        <v>Jan</v>
      </c>
    </row>
    <row r="256" spans="1:27" ht="43.5" x14ac:dyDescent="0.3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 t="shared" si="28"/>
        <v>0</v>
      </c>
      <c r="P256" s="9">
        <f t="shared" si="29"/>
        <v>0</v>
      </c>
      <c r="Q256" t="s">
        <v>8312</v>
      </c>
      <c r="R256" t="s">
        <v>8313</v>
      </c>
      <c r="S256">
        <v>1432665596</v>
      </c>
      <c r="T256" s="17">
        <f t="shared" si="30"/>
        <v>42150.777731481481</v>
      </c>
      <c r="U256">
        <v>1435257596</v>
      </c>
      <c r="V256" s="17">
        <f t="shared" si="31"/>
        <v>42180.777731481481</v>
      </c>
      <c r="W256">
        <f t="shared" si="27"/>
        <v>8.2191780821917804E-2</v>
      </c>
      <c r="X256" s="16">
        <f t="shared" si="32"/>
        <v>26</v>
      </c>
      <c r="Y256" s="16">
        <f t="shared" si="33"/>
        <v>5</v>
      </c>
      <c r="Z256" s="16">
        <f t="shared" si="34"/>
        <v>2015</v>
      </c>
      <c r="AA256" t="str">
        <f t="shared" si="35"/>
        <v>May</v>
      </c>
    </row>
    <row r="257" spans="1:27" ht="43.5" x14ac:dyDescent="0.3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 t="shared" si="28"/>
        <v>0</v>
      </c>
      <c r="P257" s="9">
        <f t="shared" si="29"/>
        <v>0</v>
      </c>
      <c r="Q257" t="s">
        <v>8312</v>
      </c>
      <c r="R257" t="s">
        <v>8313</v>
      </c>
      <c r="S257">
        <v>1470859437</v>
      </c>
      <c r="T257" s="17">
        <f t="shared" si="30"/>
        <v>42592.836076388892</v>
      </c>
      <c r="U257">
        <v>1473451437</v>
      </c>
      <c r="V257" s="17">
        <f t="shared" si="31"/>
        <v>42622.836076388892</v>
      </c>
      <c r="W257">
        <f t="shared" si="27"/>
        <v>8.2191780821917804E-2</v>
      </c>
      <c r="X257" s="16">
        <f t="shared" si="32"/>
        <v>10</v>
      </c>
      <c r="Y257" s="16">
        <f t="shared" si="33"/>
        <v>8</v>
      </c>
      <c r="Z257" s="16">
        <f t="shared" si="34"/>
        <v>2016</v>
      </c>
      <c r="AA257" t="str">
        <f t="shared" si="35"/>
        <v>Aug</v>
      </c>
    </row>
    <row r="258" spans="1:27" ht="43.5" x14ac:dyDescent="0.3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 t="shared" si="28"/>
        <v>0</v>
      </c>
      <c r="P258" s="9">
        <f t="shared" si="29"/>
        <v>0</v>
      </c>
      <c r="Q258" t="s">
        <v>8312</v>
      </c>
      <c r="R258" t="s">
        <v>8313</v>
      </c>
      <c r="S258">
        <v>1477515183</v>
      </c>
      <c r="T258" s="17">
        <f t="shared" si="30"/>
        <v>42669.870173611111</v>
      </c>
      <c r="U258">
        <v>1480110783</v>
      </c>
      <c r="V258" s="17">
        <f t="shared" si="31"/>
        <v>42699.911840277782</v>
      </c>
      <c r="W258">
        <f t="shared" ref="W258:W321" si="36">(V258-T258)/365</f>
        <v>8.2305936073072655E-2</v>
      </c>
      <c r="X258" s="16">
        <f t="shared" si="32"/>
        <v>26</v>
      </c>
      <c r="Y258" s="16">
        <f t="shared" si="33"/>
        <v>10</v>
      </c>
      <c r="Z258" s="16">
        <f t="shared" si="34"/>
        <v>2016</v>
      </c>
      <c r="AA258" t="str">
        <f t="shared" si="35"/>
        <v>Oct</v>
      </c>
    </row>
    <row r="259" spans="1:27" ht="43.5" x14ac:dyDescent="0.3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 t="shared" ref="O259:O322" si="37">(E259/D259)*100</f>
        <v>0</v>
      </c>
      <c r="P259" s="9">
        <f t="shared" ref="P259:P322" si="38">IF(E259&gt;0,E259/L259,0)</f>
        <v>0</v>
      </c>
      <c r="Q259" t="s">
        <v>8312</v>
      </c>
      <c r="R259" t="s">
        <v>8313</v>
      </c>
      <c r="S259">
        <v>1438042730</v>
      </c>
      <c r="T259" s="17">
        <f t="shared" ref="T259:T322" si="39">(((S259/60)/60)/24)+DATE(1970,1,1)</f>
        <v>42213.013078703705</v>
      </c>
      <c r="U259">
        <v>1440548330</v>
      </c>
      <c r="V259" s="17">
        <f t="shared" ref="V259:V322" si="40">(((U259/60)/60)/24)+DATE(1970,1,1)</f>
        <v>42242.013078703705</v>
      </c>
      <c r="W259">
        <f t="shared" si="36"/>
        <v>7.9452054794520555E-2</v>
      </c>
      <c r="X259" s="16">
        <f t="shared" ref="X259:X322" si="41">DAY(T259)</f>
        <v>28</v>
      </c>
      <c r="Y259" s="16">
        <f t="shared" ref="Y259:Y322" si="42">MONTH(T259)</f>
        <v>7</v>
      </c>
      <c r="Z259" s="16">
        <f t="shared" ref="Z259:Z322" si="43">YEAR(T259)</f>
        <v>2015</v>
      </c>
      <c r="AA259" t="str">
        <f t="shared" ref="AA259:AA322" si="44">TEXT(DATE(Z259,Y259,X259),"mmm")</f>
        <v>Jul</v>
      </c>
    </row>
    <row r="260" spans="1:27" ht="29" x14ac:dyDescent="0.3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 t="shared" si="37"/>
        <v>0</v>
      </c>
      <c r="P260" s="9">
        <f t="shared" si="38"/>
        <v>0</v>
      </c>
      <c r="Q260" t="s">
        <v>8312</v>
      </c>
      <c r="R260" t="s">
        <v>8313</v>
      </c>
      <c r="S260">
        <v>1440116616</v>
      </c>
      <c r="T260" s="17">
        <f t="shared" si="39"/>
        <v>42237.016388888893</v>
      </c>
      <c r="U260">
        <v>1444004616</v>
      </c>
      <c r="V260" s="17">
        <f t="shared" si="40"/>
        <v>42282.016388888893</v>
      </c>
      <c r="W260">
        <f t="shared" si="36"/>
        <v>0.12328767123287671</v>
      </c>
      <c r="X260" s="16">
        <f t="shared" si="41"/>
        <v>21</v>
      </c>
      <c r="Y260" s="16">
        <f t="shared" si="42"/>
        <v>8</v>
      </c>
      <c r="Z260" s="16">
        <f t="shared" si="43"/>
        <v>2015</v>
      </c>
      <c r="AA260" t="str">
        <f t="shared" si="44"/>
        <v>Aug</v>
      </c>
    </row>
    <row r="261" spans="1:27" ht="43.5" x14ac:dyDescent="0.3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37"/>
        <v>0</v>
      </c>
      <c r="P261" s="9">
        <f t="shared" si="38"/>
        <v>0</v>
      </c>
      <c r="Q261" t="s">
        <v>8312</v>
      </c>
      <c r="R261" t="s">
        <v>8313</v>
      </c>
      <c r="S261">
        <v>1415736424</v>
      </c>
      <c r="T261" s="17">
        <f t="shared" si="39"/>
        <v>41954.838240740741</v>
      </c>
      <c r="U261">
        <v>1420920424</v>
      </c>
      <c r="V261" s="17">
        <f t="shared" si="40"/>
        <v>42014.838240740741</v>
      </c>
      <c r="W261">
        <f t="shared" si="36"/>
        <v>0.16438356164383561</v>
      </c>
      <c r="X261" s="16">
        <f t="shared" si="41"/>
        <v>11</v>
      </c>
      <c r="Y261" s="16">
        <f t="shared" si="42"/>
        <v>11</v>
      </c>
      <c r="Z261" s="16">
        <f t="shared" si="43"/>
        <v>2014</v>
      </c>
      <c r="AA261" t="str">
        <f t="shared" si="44"/>
        <v>Nov</v>
      </c>
    </row>
    <row r="262" spans="1:27" ht="43.5" x14ac:dyDescent="0.3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 t="shared" si="37"/>
        <v>0</v>
      </c>
      <c r="P262" s="9">
        <f t="shared" si="38"/>
        <v>0</v>
      </c>
      <c r="Q262" t="s">
        <v>8312</v>
      </c>
      <c r="R262" t="s">
        <v>8313</v>
      </c>
      <c r="S262">
        <v>1416896264</v>
      </c>
      <c r="T262" s="17">
        <f t="shared" si="39"/>
        <v>41968.262314814812</v>
      </c>
      <c r="U262">
        <v>1420352264</v>
      </c>
      <c r="V262" s="17">
        <f t="shared" si="40"/>
        <v>42008.262314814812</v>
      </c>
      <c r="W262">
        <f t="shared" si="36"/>
        <v>0.1095890410958904</v>
      </c>
      <c r="X262" s="16">
        <f t="shared" si="41"/>
        <v>25</v>
      </c>
      <c r="Y262" s="16">
        <f t="shared" si="42"/>
        <v>11</v>
      </c>
      <c r="Z262" s="16">
        <f t="shared" si="43"/>
        <v>2014</v>
      </c>
      <c r="AA262" t="str">
        <f t="shared" si="44"/>
        <v>Nov</v>
      </c>
    </row>
    <row r="263" spans="1:27" ht="58" x14ac:dyDescent="0.3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 t="shared" si="37"/>
        <v>0</v>
      </c>
      <c r="P263" s="9">
        <f t="shared" si="38"/>
        <v>0</v>
      </c>
      <c r="Q263" t="s">
        <v>8312</v>
      </c>
      <c r="R263" t="s">
        <v>8313</v>
      </c>
      <c r="S263">
        <v>1443495223</v>
      </c>
      <c r="T263" s="17">
        <f t="shared" si="39"/>
        <v>42276.120636574073</v>
      </c>
      <c r="U263">
        <v>1446087223</v>
      </c>
      <c r="V263" s="17">
        <f t="shared" si="40"/>
        <v>42306.120636574073</v>
      </c>
      <c r="W263">
        <f t="shared" si="36"/>
        <v>8.2191780821917804E-2</v>
      </c>
      <c r="X263" s="16">
        <f t="shared" si="41"/>
        <v>29</v>
      </c>
      <c r="Y263" s="16">
        <f t="shared" si="42"/>
        <v>9</v>
      </c>
      <c r="Z263" s="16">
        <f t="shared" si="43"/>
        <v>2015</v>
      </c>
      <c r="AA263" t="str">
        <f t="shared" si="44"/>
        <v>Sep</v>
      </c>
    </row>
    <row r="264" spans="1:27" ht="43.5" x14ac:dyDescent="0.3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 t="shared" si="37"/>
        <v>0</v>
      </c>
      <c r="P264" s="9">
        <f t="shared" si="38"/>
        <v>0</v>
      </c>
      <c r="Q264" t="s">
        <v>8312</v>
      </c>
      <c r="R264" t="s">
        <v>8313</v>
      </c>
      <c r="S264">
        <v>1481597687</v>
      </c>
      <c r="T264" s="17">
        <f t="shared" si="39"/>
        <v>42717.121377314819</v>
      </c>
      <c r="U264">
        <v>1484038620</v>
      </c>
      <c r="V264" s="17">
        <f t="shared" si="40"/>
        <v>42745.372916666667</v>
      </c>
      <c r="W264">
        <f t="shared" si="36"/>
        <v>7.7401477676295599E-2</v>
      </c>
      <c r="X264" s="16">
        <f t="shared" si="41"/>
        <v>13</v>
      </c>
      <c r="Y264" s="16">
        <f t="shared" si="42"/>
        <v>12</v>
      </c>
      <c r="Z264" s="16">
        <f t="shared" si="43"/>
        <v>2016</v>
      </c>
      <c r="AA264" t="str">
        <f t="shared" si="44"/>
        <v>Dec</v>
      </c>
    </row>
    <row r="265" spans="1:27" ht="43.5" x14ac:dyDescent="0.3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 t="shared" si="37"/>
        <v>0</v>
      </c>
      <c r="P265" s="9">
        <f t="shared" si="38"/>
        <v>0</v>
      </c>
      <c r="Q265" t="s">
        <v>8312</v>
      </c>
      <c r="R265" t="s">
        <v>8313</v>
      </c>
      <c r="S265">
        <v>1417641256</v>
      </c>
      <c r="T265" s="17">
        <f t="shared" si="39"/>
        <v>41976.88490740741</v>
      </c>
      <c r="U265">
        <v>1420233256</v>
      </c>
      <c r="V265" s="17">
        <f t="shared" si="40"/>
        <v>42006.88490740741</v>
      </c>
      <c r="W265">
        <f t="shared" si="36"/>
        <v>8.2191780821917804E-2</v>
      </c>
      <c r="X265" s="16">
        <f t="shared" si="41"/>
        <v>3</v>
      </c>
      <c r="Y265" s="16">
        <f t="shared" si="42"/>
        <v>12</v>
      </c>
      <c r="Z265" s="16">
        <f t="shared" si="43"/>
        <v>2014</v>
      </c>
      <c r="AA265" t="str">
        <f t="shared" si="44"/>
        <v>Dec</v>
      </c>
    </row>
    <row r="266" spans="1:27" ht="43.5" x14ac:dyDescent="0.3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 t="shared" si="37"/>
        <v>0</v>
      </c>
      <c r="P266" s="9">
        <f t="shared" si="38"/>
        <v>0</v>
      </c>
      <c r="Q266" t="s">
        <v>8312</v>
      </c>
      <c r="R266" t="s">
        <v>8313</v>
      </c>
      <c r="S266">
        <v>1433282384</v>
      </c>
      <c r="T266" s="17">
        <f t="shared" si="39"/>
        <v>42157.916481481487</v>
      </c>
      <c r="U266">
        <v>1435874384</v>
      </c>
      <c r="V266" s="17">
        <f t="shared" si="40"/>
        <v>42187.916481481487</v>
      </c>
      <c r="W266">
        <f t="shared" si="36"/>
        <v>8.2191780821917804E-2</v>
      </c>
      <c r="X266" s="16">
        <f t="shared" si="41"/>
        <v>2</v>
      </c>
      <c r="Y266" s="16">
        <f t="shared" si="42"/>
        <v>6</v>
      </c>
      <c r="Z266" s="16">
        <f t="shared" si="43"/>
        <v>2015</v>
      </c>
      <c r="AA266" t="str">
        <f t="shared" si="44"/>
        <v>Jun</v>
      </c>
    </row>
    <row r="267" spans="1:27" ht="43.5" x14ac:dyDescent="0.3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 t="shared" si="37"/>
        <v>0</v>
      </c>
      <c r="P267" s="9">
        <f t="shared" si="38"/>
        <v>0</v>
      </c>
      <c r="Q267" t="s">
        <v>8312</v>
      </c>
      <c r="R267" t="s">
        <v>8313</v>
      </c>
      <c r="S267">
        <v>1415910506</v>
      </c>
      <c r="T267" s="17">
        <f t="shared" si="39"/>
        <v>41956.853078703702</v>
      </c>
      <c r="U267">
        <v>1418934506</v>
      </c>
      <c r="V267" s="17">
        <f t="shared" si="40"/>
        <v>41991.853078703702</v>
      </c>
      <c r="W267">
        <f t="shared" si="36"/>
        <v>9.5890410958904104E-2</v>
      </c>
      <c r="X267" s="16">
        <f t="shared" si="41"/>
        <v>13</v>
      </c>
      <c r="Y267" s="16">
        <f t="shared" si="42"/>
        <v>11</v>
      </c>
      <c r="Z267" s="16">
        <f t="shared" si="43"/>
        <v>2014</v>
      </c>
      <c r="AA267" t="str">
        <f t="shared" si="44"/>
        <v>Nov</v>
      </c>
    </row>
    <row r="268" spans="1:27" ht="43.5" x14ac:dyDescent="0.3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 t="shared" si="37"/>
        <v>0</v>
      </c>
      <c r="P268" s="9">
        <f t="shared" si="38"/>
        <v>0</v>
      </c>
      <c r="Q268" t="s">
        <v>8312</v>
      </c>
      <c r="R268" t="s">
        <v>8313</v>
      </c>
      <c r="S268">
        <v>1458023164</v>
      </c>
      <c r="T268" s="17">
        <f t="shared" si="39"/>
        <v>42444.268101851849</v>
      </c>
      <c r="U268">
        <v>1460615164</v>
      </c>
      <c r="V268" s="17">
        <f t="shared" si="40"/>
        <v>42474.268101851849</v>
      </c>
      <c r="W268">
        <f t="shared" si="36"/>
        <v>8.2191780821917804E-2</v>
      </c>
      <c r="X268" s="16">
        <f t="shared" si="41"/>
        <v>15</v>
      </c>
      <c r="Y268" s="16">
        <f t="shared" si="42"/>
        <v>3</v>
      </c>
      <c r="Z268" s="16">
        <f t="shared" si="43"/>
        <v>2016</v>
      </c>
      <c r="AA268" t="str">
        <f t="shared" si="44"/>
        <v>Mar</v>
      </c>
    </row>
    <row r="269" spans="1:27" ht="43.5" x14ac:dyDescent="0.3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 t="shared" si="37"/>
        <v>0</v>
      </c>
      <c r="P269" s="9">
        <f t="shared" si="38"/>
        <v>0</v>
      </c>
      <c r="Q269" t="s">
        <v>8325</v>
      </c>
      <c r="R269" t="s">
        <v>8326</v>
      </c>
      <c r="S269">
        <v>1449190607</v>
      </c>
      <c r="T269" s="17">
        <f t="shared" si="39"/>
        <v>42342.03943287037</v>
      </c>
      <c r="U269">
        <v>1451782607</v>
      </c>
      <c r="V269" s="17">
        <f t="shared" si="40"/>
        <v>42372.03943287037</v>
      </c>
      <c r="W269">
        <f t="shared" si="36"/>
        <v>8.2191780821917804E-2</v>
      </c>
      <c r="X269" s="16">
        <f t="shared" si="41"/>
        <v>4</v>
      </c>
      <c r="Y269" s="16">
        <f t="shared" si="42"/>
        <v>12</v>
      </c>
      <c r="Z269" s="16">
        <f t="shared" si="43"/>
        <v>2015</v>
      </c>
      <c r="AA269" t="str">
        <f t="shared" si="44"/>
        <v>Dec</v>
      </c>
    </row>
    <row r="270" spans="1:27" ht="58" x14ac:dyDescent="0.3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 t="shared" si="37"/>
        <v>0</v>
      </c>
      <c r="P270" s="9">
        <f t="shared" si="38"/>
        <v>0</v>
      </c>
      <c r="Q270" t="s">
        <v>8325</v>
      </c>
      <c r="R270" t="s">
        <v>8326</v>
      </c>
      <c r="S270">
        <v>1439027275</v>
      </c>
      <c r="T270" s="17">
        <f t="shared" si="39"/>
        <v>42224.408275462964</v>
      </c>
      <c r="U270">
        <v>1441619275</v>
      </c>
      <c r="V270" s="17">
        <f t="shared" si="40"/>
        <v>42254.408275462964</v>
      </c>
      <c r="W270">
        <f t="shared" si="36"/>
        <v>8.2191780821917804E-2</v>
      </c>
      <c r="X270" s="16">
        <f t="shared" si="41"/>
        <v>8</v>
      </c>
      <c r="Y270" s="16">
        <f t="shared" si="42"/>
        <v>8</v>
      </c>
      <c r="Z270" s="16">
        <f t="shared" si="43"/>
        <v>2015</v>
      </c>
      <c r="AA270" t="str">
        <f t="shared" si="44"/>
        <v>Aug</v>
      </c>
    </row>
    <row r="271" spans="1:27" ht="58" x14ac:dyDescent="0.3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 t="shared" si="37"/>
        <v>0</v>
      </c>
      <c r="P271" s="9">
        <f t="shared" si="38"/>
        <v>0</v>
      </c>
      <c r="Q271" t="s">
        <v>8325</v>
      </c>
      <c r="R271" t="s">
        <v>8326</v>
      </c>
      <c r="S271">
        <v>1476294073</v>
      </c>
      <c r="T271" s="17">
        <f t="shared" si="39"/>
        <v>42655.736956018518</v>
      </c>
      <c r="U271">
        <v>1480185673</v>
      </c>
      <c r="V271" s="17">
        <f t="shared" si="40"/>
        <v>42700.778622685189</v>
      </c>
      <c r="W271">
        <f t="shared" si="36"/>
        <v>0.12340182648403156</v>
      </c>
      <c r="X271" s="16">
        <f t="shared" si="41"/>
        <v>12</v>
      </c>
      <c r="Y271" s="16">
        <f t="shared" si="42"/>
        <v>10</v>
      </c>
      <c r="Z271" s="16">
        <f t="shared" si="43"/>
        <v>2016</v>
      </c>
      <c r="AA271" t="str">
        <f t="shared" si="44"/>
        <v>Oct</v>
      </c>
    </row>
    <row r="272" spans="1:27" ht="43.5" x14ac:dyDescent="0.3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 t="shared" si="37"/>
        <v>0</v>
      </c>
      <c r="P272" s="9">
        <f t="shared" si="38"/>
        <v>0</v>
      </c>
      <c r="Q272" t="s">
        <v>8325</v>
      </c>
      <c r="R272" t="s">
        <v>8326</v>
      </c>
      <c r="S272">
        <v>1405113187</v>
      </c>
      <c r="T272" s="17">
        <f t="shared" si="39"/>
        <v>41831.884108796294</v>
      </c>
      <c r="U272">
        <v>1407705187</v>
      </c>
      <c r="V272" s="17">
        <f t="shared" si="40"/>
        <v>41861.884108796294</v>
      </c>
      <c r="W272">
        <f t="shared" si="36"/>
        <v>8.2191780821917804E-2</v>
      </c>
      <c r="X272" s="16">
        <f t="shared" si="41"/>
        <v>11</v>
      </c>
      <c r="Y272" s="16">
        <f t="shared" si="42"/>
        <v>7</v>
      </c>
      <c r="Z272" s="16">
        <f t="shared" si="43"/>
        <v>2014</v>
      </c>
      <c r="AA272" t="str">
        <f t="shared" si="44"/>
        <v>Jul</v>
      </c>
    </row>
    <row r="273" spans="1:27" ht="58" x14ac:dyDescent="0.3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 t="shared" si="37"/>
        <v>0</v>
      </c>
      <c r="P273" s="9">
        <f t="shared" si="38"/>
        <v>0</v>
      </c>
      <c r="Q273" t="s">
        <v>8325</v>
      </c>
      <c r="R273" t="s">
        <v>8326</v>
      </c>
      <c r="S273">
        <v>1419097389</v>
      </c>
      <c r="T273" s="17">
        <f t="shared" si="39"/>
        <v>41993.738298611104</v>
      </c>
      <c r="U273">
        <v>1424281389</v>
      </c>
      <c r="V273" s="17">
        <f t="shared" si="40"/>
        <v>42053.738298611104</v>
      </c>
      <c r="W273">
        <f t="shared" si="36"/>
        <v>0.16438356164383561</v>
      </c>
      <c r="X273" s="16">
        <f t="shared" si="41"/>
        <v>20</v>
      </c>
      <c r="Y273" s="16">
        <f t="shared" si="42"/>
        <v>12</v>
      </c>
      <c r="Z273" s="16">
        <f t="shared" si="43"/>
        <v>2014</v>
      </c>
      <c r="AA273" t="str">
        <f t="shared" si="44"/>
        <v>Dec</v>
      </c>
    </row>
    <row r="274" spans="1:27" ht="43.5" x14ac:dyDescent="0.3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 t="shared" si="37"/>
        <v>0</v>
      </c>
      <c r="P274" s="9">
        <f t="shared" si="38"/>
        <v>0</v>
      </c>
      <c r="Q274" t="s">
        <v>8325</v>
      </c>
      <c r="R274" t="s">
        <v>8326</v>
      </c>
      <c r="S274">
        <v>1433822692</v>
      </c>
      <c r="T274" s="17">
        <f t="shared" si="39"/>
        <v>42164.170046296291</v>
      </c>
      <c r="U274">
        <v>1439006692</v>
      </c>
      <c r="V274" s="17">
        <f t="shared" si="40"/>
        <v>42224.170046296291</v>
      </c>
      <c r="W274">
        <f t="shared" si="36"/>
        <v>0.16438356164383561</v>
      </c>
      <c r="X274" s="16">
        <f t="shared" si="41"/>
        <v>9</v>
      </c>
      <c r="Y274" s="16">
        <f t="shared" si="42"/>
        <v>6</v>
      </c>
      <c r="Z274" s="16">
        <f t="shared" si="43"/>
        <v>2015</v>
      </c>
      <c r="AA274" t="str">
        <f t="shared" si="44"/>
        <v>Jun</v>
      </c>
    </row>
    <row r="275" spans="1:27" ht="58" x14ac:dyDescent="0.3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 t="shared" si="37"/>
        <v>0</v>
      </c>
      <c r="P275" s="9">
        <f t="shared" si="38"/>
        <v>0</v>
      </c>
      <c r="Q275" t="s">
        <v>8325</v>
      </c>
      <c r="R275" t="s">
        <v>8326</v>
      </c>
      <c r="S275">
        <v>1454016943</v>
      </c>
      <c r="T275" s="17">
        <f t="shared" si="39"/>
        <v>42397.89980324074</v>
      </c>
      <c r="U275">
        <v>1456608943</v>
      </c>
      <c r="V275" s="17">
        <f t="shared" si="40"/>
        <v>42427.89980324074</v>
      </c>
      <c r="W275">
        <f t="shared" si="36"/>
        <v>8.2191780821917804E-2</v>
      </c>
      <c r="X275" s="16">
        <f t="shared" si="41"/>
        <v>28</v>
      </c>
      <c r="Y275" s="16">
        <f t="shared" si="42"/>
        <v>1</v>
      </c>
      <c r="Z275" s="16">
        <f t="shared" si="43"/>
        <v>2016</v>
      </c>
      <c r="AA275" t="str">
        <f t="shared" si="44"/>
        <v>Jan</v>
      </c>
    </row>
    <row r="276" spans="1:27" ht="43.5" x14ac:dyDescent="0.3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 t="shared" si="37"/>
        <v>0</v>
      </c>
      <c r="P276" s="9">
        <f t="shared" si="38"/>
        <v>0</v>
      </c>
      <c r="Q276" t="s">
        <v>8325</v>
      </c>
      <c r="R276" t="s">
        <v>8326</v>
      </c>
      <c r="S276">
        <v>1422400188</v>
      </c>
      <c r="T276" s="17">
        <f t="shared" si="39"/>
        <v>42031.965138888889</v>
      </c>
      <c r="U276">
        <v>1426615200</v>
      </c>
      <c r="V276" s="17">
        <f t="shared" si="40"/>
        <v>42080.75</v>
      </c>
      <c r="W276">
        <f t="shared" si="36"/>
        <v>0.13365715372907189</v>
      </c>
      <c r="X276" s="16">
        <f t="shared" si="41"/>
        <v>27</v>
      </c>
      <c r="Y276" s="16">
        <f t="shared" si="42"/>
        <v>1</v>
      </c>
      <c r="Z276" s="16">
        <f t="shared" si="43"/>
        <v>2015</v>
      </c>
      <c r="AA276" t="str">
        <f t="shared" si="44"/>
        <v>Jan</v>
      </c>
    </row>
    <row r="277" spans="1:27" ht="58" x14ac:dyDescent="0.3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 t="shared" si="37"/>
        <v>0</v>
      </c>
      <c r="P277" s="9">
        <f t="shared" si="38"/>
        <v>0</v>
      </c>
      <c r="Q277" t="s">
        <v>8325</v>
      </c>
      <c r="R277" t="s">
        <v>8326</v>
      </c>
      <c r="S277">
        <v>1442605129</v>
      </c>
      <c r="T277" s="17">
        <f t="shared" si="39"/>
        <v>42265.818622685183</v>
      </c>
      <c r="U277">
        <v>1445197129</v>
      </c>
      <c r="V277" s="17">
        <f t="shared" si="40"/>
        <v>42295.818622685183</v>
      </c>
      <c r="W277">
        <f t="shared" si="36"/>
        <v>8.2191780821917804E-2</v>
      </c>
      <c r="X277" s="16">
        <f t="shared" si="41"/>
        <v>18</v>
      </c>
      <c r="Y277" s="16">
        <f t="shared" si="42"/>
        <v>9</v>
      </c>
      <c r="Z277" s="16">
        <f t="shared" si="43"/>
        <v>2015</v>
      </c>
      <c r="AA277" t="str">
        <f t="shared" si="44"/>
        <v>Sep</v>
      </c>
    </row>
    <row r="278" spans="1:27" ht="58" x14ac:dyDescent="0.3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 t="shared" si="37"/>
        <v>0</v>
      </c>
      <c r="P278" s="9">
        <f t="shared" si="38"/>
        <v>0</v>
      </c>
      <c r="Q278" t="s">
        <v>8325</v>
      </c>
      <c r="R278" t="s">
        <v>8336</v>
      </c>
      <c r="S278">
        <v>1462743308</v>
      </c>
      <c r="T278" s="17">
        <f t="shared" si="39"/>
        <v>42498.899398148147</v>
      </c>
      <c r="U278">
        <v>1465333560</v>
      </c>
      <c r="V278" s="17">
        <f t="shared" si="40"/>
        <v>42528.879166666666</v>
      </c>
      <c r="W278">
        <f t="shared" si="36"/>
        <v>8.2136352105530247E-2</v>
      </c>
      <c r="X278" s="16">
        <f t="shared" si="41"/>
        <v>8</v>
      </c>
      <c r="Y278" s="16">
        <f t="shared" si="42"/>
        <v>5</v>
      </c>
      <c r="Z278" s="16">
        <f t="shared" si="43"/>
        <v>2016</v>
      </c>
      <c r="AA278" t="str">
        <f t="shared" si="44"/>
        <v>May</v>
      </c>
    </row>
    <row r="279" spans="1:27" ht="29" x14ac:dyDescent="0.3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 t="shared" si="37"/>
        <v>0</v>
      </c>
      <c r="P279" s="9">
        <f t="shared" si="38"/>
        <v>0</v>
      </c>
      <c r="Q279" t="s">
        <v>8325</v>
      </c>
      <c r="R279" t="s">
        <v>8336</v>
      </c>
      <c r="S279">
        <v>1413418934</v>
      </c>
      <c r="T279" s="17">
        <f t="shared" si="39"/>
        <v>41928.015439814815</v>
      </c>
      <c r="U279">
        <v>1416014534</v>
      </c>
      <c r="V279" s="17">
        <f t="shared" si="40"/>
        <v>41958.057106481487</v>
      </c>
      <c r="W279">
        <f t="shared" si="36"/>
        <v>8.2305936073072655E-2</v>
      </c>
      <c r="X279" s="16">
        <f t="shared" si="41"/>
        <v>16</v>
      </c>
      <c r="Y279" s="16">
        <f t="shared" si="42"/>
        <v>10</v>
      </c>
      <c r="Z279" s="16">
        <f t="shared" si="43"/>
        <v>2014</v>
      </c>
      <c r="AA279" t="str">
        <f t="shared" si="44"/>
        <v>Oct</v>
      </c>
    </row>
    <row r="280" spans="1:27" ht="58" x14ac:dyDescent="0.3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 t="shared" si="37"/>
        <v>0</v>
      </c>
      <c r="P280" s="9">
        <f t="shared" si="38"/>
        <v>0</v>
      </c>
      <c r="Q280" t="s">
        <v>8325</v>
      </c>
      <c r="R280" t="s">
        <v>8336</v>
      </c>
      <c r="S280">
        <v>1423704016</v>
      </c>
      <c r="T280" s="17">
        <f t="shared" si="39"/>
        <v>42047.05574074074</v>
      </c>
      <c r="U280">
        <v>1426292416</v>
      </c>
      <c r="V280" s="17">
        <f t="shared" si="40"/>
        <v>42077.014074074075</v>
      </c>
      <c r="W280">
        <f t="shared" si="36"/>
        <v>8.2077625570782894E-2</v>
      </c>
      <c r="X280" s="16">
        <f t="shared" si="41"/>
        <v>12</v>
      </c>
      <c r="Y280" s="16">
        <f t="shared" si="42"/>
        <v>2</v>
      </c>
      <c r="Z280" s="16">
        <f t="shared" si="43"/>
        <v>2015</v>
      </c>
      <c r="AA280" t="str">
        <f t="shared" si="44"/>
        <v>Feb</v>
      </c>
    </row>
    <row r="281" spans="1:27" ht="15.5" x14ac:dyDescent="0.3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 t="shared" si="37"/>
        <v>0</v>
      </c>
      <c r="P281" s="9">
        <f t="shared" si="38"/>
        <v>0</v>
      </c>
      <c r="Q281" t="s">
        <v>8325</v>
      </c>
      <c r="R281" t="s">
        <v>8336</v>
      </c>
      <c r="S281">
        <v>1428716704</v>
      </c>
      <c r="T281" s="17">
        <f t="shared" si="39"/>
        <v>42105.072962962964</v>
      </c>
      <c r="U281">
        <v>1431308704</v>
      </c>
      <c r="V281" s="17">
        <f t="shared" si="40"/>
        <v>42135.072962962964</v>
      </c>
      <c r="W281">
        <f t="shared" si="36"/>
        <v>8.2191780821917804E-2</v>
      </c>
      <c r="X281" s="16">
        <f t="shared" si="41"/>
        <v>11</v>
      </c>
      <c r="Y281" s="16">
        <f t="shared" si="42"/>
        <v>4</v>
      </c>
      <c r="Z281" s="16">
        <f t="shared" si="43"/>
        <v>2015</v>
      </c>
      <c r="AA281" t="str">
        <f t="shared" si="44"/>
        <v>Apr</v>
      </c>
    </row>
    <row r="282" spans="1:27" ht="43.5" x14ac:dyDescent="0.3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 t="shared" si="37"/>
        <v>0</v>
      </c>
      <c r="P282" s="9">
        <f t="shared" si="38"/>
        <v>0</v>
      </c>
      <c r="Q282" t="s">
        <v>8325</v>
      </c>
      <c r="R282" t="s">
        <v>8336</v>
      </c>
      <c r="S282">
        <v>1405464634</v>
      </c>
      <c r="T282" s="17">
        <f t="shared" si="39"/>
        <v>41835.951782407406</v>
      </c>
      <c r="U282">
        <v>1408056634</v>
      </c>
      <c r="V282" s="17">
        <f t="shared" si="40"/>
        <v>41865.951782407406</v>
      </c>
      <c r="W282">
        <f t="shared" si="36"/>
        <v>8.2191780821917804E-2</v>
      </c>
      <c r="X282" s="16">
        <f t="shared" si="41"/>
        <v>15</v>
      </c>
      <c r="Y282" s="16">
        <f t="shared" si="42"/>
        <v>7</v>
      </c>
      <c r="Z282" s="16">
        <f t="shared" si="43"/>
        <v>2014</v>
      </c>
      <c r="AA282" t="str">
        <f t="shared" si="44"/>
        <v>Jul</v>
      </c>
    </row>
    <row r="283" spans="1:27" ht="43.5" x14ac:dyDescent="0.3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 t="shared" si="37"/>
        <v>0</v>
      </c>
      <c r="P283" s="9">
        <f t="shared" si="38"/>
        <v>0</v>
      </c>
      <c r="Q283" t="s">
        <v>8325</v>
      </c>
      <c r="R283" t="s">
        <v>8336</v>
      </c>
      <c r="S283">
        <v>1451731413</v>
      </c>
      <c r="T283" s="17">
        <f t="shared" si="39"/>
        <v>42371.446909722217</v>
      </c>
      <c r="U283">
        <v>1454323413</v>
      </c>
      <c r="V283" s="17">
        <f t="shared" si="40"/>
        <v>42401.446909722217</v>
      </c>
      <c r="W283">
        <f t="shared" si="36"/>
        <v>8.2191780821917804E-2</v>
      </c>
      <c r="X283" s="16">
        <f t="shared" si="41"/>
        <v>2</v>
      </c>
      <c r="Y283" s="16">
        <f t="shared" si="42"/>
        <v>1</v>
      </c>
      <c r="Z283" s="16">
        <f t="shared" si="43"/>
        <v>2016</v>
      </c>
      <c r="AA283" t="str">
        <f t="shared" si="44"/>
        <v>Jan</v>
      </c>
    </row>
    <row r="284" spans="1:27" ht="43.5" x14ac:dyDescent="0.3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 t="shared" si="37"/>
        <v>0</v>
      </c>
      <c r="P284" s="9">
        <f t="shared" si="38"/>
        <v>0</v>
      </c>
      <c r="Q284" t="s">
        <v>8325</v>
      </c>
      <c r="R284" t="s">
        <v>8336</v>
      </c>
      <c r="S284">
        <v>1417208561</v>
      </c>
      <c r="T284" s="17">
        <f t="shared" si="39"/>
        <v>41971.876863425925</v>
      </c>
      <c r="U284">
        <v>1418504561</v>
      </c>
      <c r="V284" s="17">
        <f t="shared" si="40"/>
        <v>41986.876863425925</v>
      </c>
      <c r="W284">
        <f t="shared" si="36"/>
        <v>4.1095890410958902E-2</v>
      </c>
      <c r="X284" s="16">
        <f t="shared" si="41"/>
        <v>28</v>
      </c>
      <c r="Y284" s="16">
        <f t="shared" si="42"/>
        <v>11</v>
      </c>
      <c r="Z284" s="16">
        <f t="shared" si="43"/>
        <v>2014</v>
      </c>
      <c r="AA284" t="str">
        <f t="shared" si="44"/>
        <v>Nov</v>
      </c>
    </row>
    <row r="285" spans="1:27" ht="58" x14ac:dyDescent="0.3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 t="shared" si="37"/>
        <v>0</v>
      </c>
      <c r="P285" s="9">
        <f t="shared" si="38"/>
        <v>0</v>
      </c>
      <c r="Q285" t="s">
        <v>8325</v>
      </c>
      <c r="R285" t="s">
        <v>8336</v>
      </c>
      <c r="S285">
        <v>1482883789</v>
      </c>
      <c r="T285" s="17">
        <f t="shared" si="39"/>
        <v>42732.00681712963</v>
      </c>
      <c r="U285">
        <v>1488067789</v>
      </c>
      <c r="V285" s="17">
        <f t="shared" si="40"/>
        <v>42792.00681712963</v>
      </c>
      <c r="W285">
        <f t="shared" si="36"/>
        <v>0.16438356164383561</v>
      </c>
      <c r="X285" s="16">
        <f t="shared" si="41"/>
        <v>28</v>
      </c>
      <c r="Y285" s="16">
        <f t="shared" si="42"/>
        <v>12</v>
      </c>
      <c r="Z285" s="16">
        <f t="shared" si="43"/>
        <v>2016</v>
      </c>
      <c r="AA285" t="str">
        <f t="shared" si="44"/>
        <v>Dec</v>
      </c>
    </row>
    <row r="286" spans="1:27" ht="43.5" x14ac:dyDescent="0.3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 t="shared" si="37"/>
        <v>0</v>
      </c>
      <c r="P286" s="9">
        <f t="shared" si="38"/>
        <v>0</v>
      </c>
      <c r="Q286" t="s">
        <v>8325</v>
      </c>
      <c r="R286" t="s">
        <v>8336</v>
      </c>
      <c r="S286">
        <v>1414683652</v>
      </c>
      <c r="T286" s="17">
        <f t="shared" si="39"/>
        <v>41942.653379629628</v>
      </c>
      <c r="U286">
        <v>1417279252</v>
      </c>
      <c r="V286" s="17">
        <f t="shared" si="40"/>
        <v>41972.6950462963</v>
      </c>
      <c r="W286">
        <f t="shared" si="36"/>
        <v>8.2305936073072655E-2</v>
      </c>
      <c r="X286" s="16">
        <f t="shared" si="41"/>
        <v>30</v>
      </c>
      <c r="Y286" s="16">
        <f t="shared" si="42"/>
        <v>10</v>
      </c>
      <c r="Z286" s="16">
        <f t="shared" si="43"/>
        <v>2014</v>
      </c>
      <c r="AA286" t="str">
        <f t="shared" si="44"/>
        <v>Oct</v>
      </c>
    </row>
    <row r="287" spans="1:27" ht="43.5" x14ac:dyDescent="0.3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 t="shared" si="37"/>
        <v>0</v>
      </c>
      <c r="P287" s="9">
        <f t="shared" si="38"/>
        <v>0</v>
      </c>
      <c r="Q287" t="s">
        <v>8325</v>
      </c>
      <c r="R287" t="s">
        <v>8336</v>
      </c>
      <c r="S287">
        <v>1413303628</v>
      </c>
      <c r="T287" s="17">
        <f t="shared" si="39"/>
        <v>41926.680879629632</v>
      </c>
      <c r="U287">
        <v>1415899228</v>
      </c>
      <c r="V287" s="17">
        <f t="shared" si="40"/>
        <v>41956.722546296296</v>
      </c>
      <c r="W287">
        <f t="shared" si="36"/>
        <v>8.2305936073052713E-2</v>
      </c>
      <c r="X287" s="16">
        <f t="shared" si="41"/>
        <v>14</v>
      </c>
      <c r="Y287" s="16">
        <f t="shared" si="42"/>
        <v>10</v>
      </c>
      <c r="Z287" s="16">
        <f t="shared" si="43"/>
        <v>2014</v>
      </c>
      <c r="AA287" t="str">
        <f t="shared" si="44"/>
        <v>Oct</v>
      </c>
    </row>
    <row r="288" spans="1:27" ht="43.5" x14ac:dyDescent="0.3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 t="shared" si="37"/>
        <v>0</v>
      </c>
      <c r="P288" s="9">
        <f t="shared" si="38"/>
        <v>0</v>
      </c>
      <c r="Q288" t="s">
        <v>8325</v>
      </c>
      <c r="R288" t="s">
        <v>8336</v>
      </c>
      <c r="S288">
        <v>1472567085</v>
      </c>
      <c r="T288" s="17">
        <f t="shared" si="39"/>
        <v>42612.600520833337</v>
      </c>
      <c r="U288">
        <v>1476559260</v>
      </c>
      <c r="V288" s="17">
        <f t="shared" si="40"/>
        <v>42658.806249999994</v>
      </c>
      <c r="W288">
        <f t="shared" si="36"/>
        <v>0.12659103881275882</v>
      </c>
      <c r="X288" s="16">
        <f t="shared" si="41"/>
        <v>30</v>
      </c>
      <c r="Y288" s="16">
        <f t="shared" si="42"/>
        <v>8</v>
      </c>
      <c r="Z288" s="16">
        <f t="shared" si="43"/>
        <v>2016</v>
      </c>
      <c r="AA288" t="str">
        <f t="shared" si="44"/>
        <v>Aug</v>
      </c>
    </row>
    <row r="289" spans="1:27" ht="43.5" x14ac:dyDescent="0.3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 t="shared" si="37"/>
        <v>0</v>
      </c>
      <c r="P289" s="9">
        <f t="shared" si="38"/>
        <v>0</v>
      </c>
      <c r="Q289" t="s">
        <v>8325</v>
      </c>
      <c r="R289" t="s">
        <v>8326</v>
      </c>
      <c r="S289">
        <v>1442148089</v>
      </c>
      <c r="T289" s="17">
        <f t="shared" si="39"/>
        <v>42260.528807870374</v>
      </c>
      <c r="U289">
        <v>1444740089</v>
      </c>
      <c r="V289" s="17">
        <f t="shared" si="40"/>
        <v>42290.528807870374</v>
      </c>
      <c r="W289">
        <f t="shared" si="36"/>
        <v>8.2191780821917804E-2</v>
      </c>
      <c r="X289" s="16">
        <f t="shared" si="41"/>
        <v>13</v>
      </c>
      <c r="Y289" s="16">
        <f t="shared" si="42"/>
        <v>9</v>
      </c>
      <c r="Z289" s="16">
        <f t="shared" si="43"/>
        <v>2015</v>
      </c>
      <c r="AA289" t="str">
        <f t="shared" si="44"/>
        <v>Sep</v>
      </c>
    </row>
    <row r="290" spans="1:27" ht="29" x14ac:dyDescent="0.3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 t="shared" si="37"/>
        <v>0</v>
      </c>
      <c r="P290" s="9">
        <f t="shared" si="38"/>
        <v>0</v>
      </c>
      <c r="Q290" t="s">
        <v>8325</v>
      </c>
      <c r="R290" t="s">
        <v>8326</v>
      </c>
      <c r="S290">
        <v>1433042451</v>
      </c>
      <c r="T290" s="17">
        <f t="shared" si="39"/>
        <v>42155.139479166668</v>
      </c>
      <c r="U290">
        <v>1438226451</v>
      </c>
      <c r="V290" s="17">
        <f t="shared" si="40"/>
        <v>42215.139479166668</v>
      </c>
      <c r="W290">
        <f t="shared" si="36"/>
        <v>0.16438356164383561</v>
      </c>
      <c r="X290" s="16">
        <f t="shared" si="41"/>
        <v>31</v>
      </c>
      <c r="Y290" s="16">
        <f t="shared" si="42"/>
        <v>5</v>
      </c>
      <c r="Z290" s="16">
        <f t="shared" si="43"/>
        <v>2015</v>
      </c>
      <c r="AA290" t="str">
        <f t="shared" si="44"/>
        <v>May</v>
      </c>
    </row>
    <row r="291" spans="1:27" ht="43.5" x14ac:dyDescent="0.3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 t="shared" si="37"/>
        <v>0</v>
      </c>
      <c r="P291" s="9">
        <f t="shared" si="38"/>
        <v>0</v>
      </c>
      <c r="Q291" t="s">
        <v>8325</v>
      </c>
      <c r="R291" t="s">
        <v>8326</v>
      </c>
      <c r="S291">
        <v>1404262699</v>
      </c>
      <c r="T291" s="17">
        <f t="shared" si="39"/>
        <v>41822.040497685186</v>
      </c>
      <c r="U291">
        <v>1406854699</v>
      </c>
      <c r="V291" s="17">
        <f t="shared" si="40"/>
        <v>41852.040497685186</v>
      </c>
      <c r="W291">
        <f t="shared" si="36"/>
        <v>8.2191780821917804E-2</v>
      </c>
      <c r="X291" s="16">
        <f t="shared" si="41"/>
        <v>2</v>
      </c>
      <c r="Y291" s="16">
        <f t="shared" si="42"/>
        <v>7</v>
      </c>
      <c r="Z291" s="16">
        <f t="shared" si="43"/>
        <v>2014</v>
      </c>
      <c r="AA291" t="str">
        <f t="shared" si="44"/>
        <v>Jul</v>
      </c>
    </row>
    <row r="292" spans="1:27" ht="43.5" x14ac:dyDescent="0.3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 t="shared" si="37"/>
        <v>0</v>
      </c>
      <c r="P292" s="9">
        <f t="shared" si="38"/>
        <v>0</v>
      </c>
      <c r="Q292" t="s">
        <v>8325</v>
      </c>
      <c r="R292" t="s">
        <v>8326</v>
      </c>
      <c r="S292">
        <v>1406071948</v>
      </c>
      <c r="T292" s="17">
        <f t="shared" si="39"/>
        <v>41842.980879629627</v>
      </c>
      <c r="U292">
        <v>1408663948</v>
      </c>
      <c r="V292" s="17">
        <f t="shared" si="40"/>
        <v>41872.980879629627</v>
      </c>
      <c r="W292">
        <f t="shared" si="36"/>
        <v>8.2191780821917804E-2</v>
      </c>
      <c r="X292" s="16">
        <f t="shared" si="41"/>
        <v>22</v>
      </c>
      <c r="Y292" s="16">
        <f t="shared" si="42"/>
        <v>7</v>
      </c>
      <c r="Z292" s="16">
        <f t="shared" si="43"/>
        <v>2014</v>
      </c>
      <c r="AA292" t="str">
        <f t="shared" si="44"/>
        <v>Jul</v>
      </c>
    </row>
    <row r="293" spans="1:27" ht="43.5" x14ac:dyDescent="0.3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 t="shared" si="37"/>
        <v>0</v>
      </c>
      <c r="P293" s="9">
        <f t="shared" si="38"/>
        <v>0</v>
      </c>
      <c r="Q293" t="s">
        <v>8325</v>
      </c>
      <c r="R293" t="s">
        <v>8326</v>
      </c>
      <c r="S293">
        <v>1426301517</v>
      </c>
      <c r="T293" s="17">
        <f t="shared" si="39"/>
        <v>42077.119409722218</v>
      </c>
      <c r="U293">
        <v>1428893517</v>
      </c>
      <c r="V293" s="17">
        <f t="shared" si="40"/>
        <v>42107.119409722218</v>
      </c>
      <c r="W293">
        <f t="shared" si="36"/>
        <v>8.2191780821917804E-2</v>
      </c>
      <c r="X293" s="16">
        <f t="shared" si="41"/>
        <v>14</v>
      </c>
      <c r="Y293" s="16">
        <f t="shared" si="42"/>
        <v>3</v>
      </c>
      <c r="Z293" s="16">
        <f t="shared" si="43"/>
        <v>2015</v>
      </c>
      <c r="AA293" t="str">
        <f t="shared" si="44"/>
        <v>Mar</v>
      </c>
    </row>
    <row r="294" spans="1:27" ht="58" x14ac:dyDescent="0.3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 t="shared" si="37"/>
        <v>0</v>
      </c>
      <c r="P294" s="9">
        <f t="shared" si="38"/>
        <v>0</v>
      </c>
      <c r="Q294" t="s">
        <v>8325</v>
      </c>
      <c r="R294" t="s">
        <v>8326</v>
      </c>
      <c r="S294">
        <v>1404915149</v>
      </c>
      <c r="T294" s="17">
        <f t="shared" si="39"/>
        <v>41829.592002314814</v>
      </c>
      <c r="U294">
        <v>1408803149</v>
      </c>
      <c r="V294" s="17">
        <f t="shared" si="40"/>
        <v>41874.592002314814</v>
      </c>
      <c r="W294">
        <f t="shared" si="36"/>
        <v>0.12328767123287671</v>
      </c>
      <c r="X294" s="16">
        <f t="shared" si="41"/>
        <v>9</v>
      </c>
      <c r="Y294" s="16">
        <f t="shared" si="42"/>
        <v>7</v>
      </c>
      <c r="Z294" s="16">
        <f t="shared" si="43"/>
        <v>2014</v>
      </c>
      <c r="AA294" t="str">
        <f t="shared" si="44"/>
        <v>Jul</v>
      </c>
    </row>
    <row r="295" spans="1:27" ht="58" x14ac:dyDescent="0.3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 t="shared" si="37"/>
        <v>0</v>
      </c>
      <c r="P295" s="9">
        <f t="shared" si="38"/>
        <v>0</v>
      </c>
      <c r="Q295" t="s">
        <v>8325</v>
      </c>
      <c r="R295" t="s">
        <v>8326</v>
      </c>
      <c r="S295">
        <v>1461786545</v>
      </c>
      <c r="T295" s="17">
        <f t="shared" si="39"/>
        <v>42487.825752314813</v>
      </c>
      <c r="U295">
        <v>1463600945</v>
      </c>
      <c r="V295" s="17">
        <f t="shared" si="40"/>
        <v>42508.825752314813</v>
      </c>
      <c r="W295">
        <f t="shared" si="36"/>
        <v>5.7534246575342465E-2</v>
      </c>
      <c r="X295" s="16">
        <f t="shared" si="41"/>
        <v>27</v>
      </c>
      <c r="Y295" s="16">
        <f t="shared" si="42"/>
        <v>4</v>
      </c>
      <c r="Z295" s="16">
        <f t="shared" si="43"/>
        <v>2016</v>
      </c>
      <c r="AA295" t="str">
        <f t="shared" si="44"/>
        <v>Apr</v>
      </c>
    </row>
    <row r="296" spans="1:27" ht="43.5" x14ac:dyDescent="0.3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 t="shared" si="37"/>
        <v>0</v>
      </c>
      <c r="P296" s="9">
        <f t="shared" si="38"/>
        <v>0</v>
      </c>
      <c r="Q296" t="s">
        <v>8325</v>
      </c>
      <c r="R296" t="s">
        <v>8326</v>
      </c>
      <c r="S296">
        <v>1418438194</v>
      </c>
      <c r="T296" s="17">
        <f t="shared" si="39"/>
        <v>41986.108726851846</v>
      </c>
      <c r="U296">
        <v>1421030194</v>
      </c>
      <c r="V296" s="17">
        <f t="shared" si="40"/>
        <v>42016.108726851846</v>
      </c>
      <c r="W296">
        <f t="shared" si="36"/>
        <v>8.2191780821917804E-2</v>
      </c>
      <c r="X296" s="16">
        <f t="shared" si="41"/>
        <v>13</v>
      </c>
      <c r="Y296" s="16">
        <f t="shared" si="42"/>
        <v>12</v>
      </c>
      <c r="Z296" s="16">
        <f t="shared" si="43"/>
        <v>2014</v>
      </c>
      <c r="AA296" t="str">
        <f t="shared" si="44"/>
        <v>Dec</v>
      </c>
    </row>
    <row r="297" spans="1:27" ht="29" x14ac:dyDescent="0.3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 t="shared" si="37"/>
        <v>0</v>
      </c>
      <c r="P297" s="9">
        <f t="shared" si="38"/>
        <v>0</v>
      </c>
      <c r="Q297" t="s">
        <v>8325</v>
      </c>
      <c r="R297" t="s">
        <v>8326</v>
      </c>
      <c r="S297">
        <v>1424823247</v>
      </c>
      <c r="T297" s="17">
        <f t="shared" si="39"/>
        <v>42060.00980324074</v>
      </c>
      <c r="U297">
        <v>1428707647</v>
      </c>
      <c r="V297" s="17">
        <f t="shared" si="40"/>
        <v>42104.968136574069</v>
      </c>
      <c r="W297">
        <f t="shared" si="36"/>
        <v>0.12317351598172187</v>
      </c>
      <c r="X297" s="16">
        <f t="shared" si="41"/>
        <v>25</v>
      </c>
      <c r="Y297" s="16">
        <f t="shared" si="42"/>
        <v>2</v>
      </c>
      <c r="Z297" s="16">
        <f t="shared" si="43"/>
        <v>2015</v>
      </c>
      <c r="AA297" t="str">
        <f t="shared" si="44"/>
        <v>Feb</v>
      </c>
    </row>
    <row r="298" spans="1:27" ht="43.5" x14ac:dyDescent="0.3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 t="shared" si="37"/>
        <v>0</v>
      </c>
      <c r="P298" s="9">
        <f t="shared" si="38"/>
        <v>0</v>
      </c>
      <c r="Q298" t="s">
        <v>8325</v>
      </c>
      <c r="R298" t="s">
        <v>8326</v>
      </c>
      <c r="S298">
        <v>1405021297</v>
      </c>
      <c r="T298" s="17">
        <f t="shared" si="39"/>
        <v>41830.820567129631</v>
      </c>
      <c r="U298">
        <v>1407181297</v>
      </c>
      <c r="V298" s="17">
        <f t="shared" si="40"/>
        <v>41855.820567129631</v>
      </c>
      <c r="W298">
        <f t="shared" si="36"/>
        <v>6.8493150684931503E-2</v>
      </c>
      <c r="X298" s="16">
        <f t="shared" si="41"/>
        <v>10</v>
      </c>
      <c r="Y298" s="16">
        <f t="shared" si="42"/>
        <v>7</v>
      </c>
      <c r="Z298" s="16">
        <f t="shared" si="43"/>
        <v>2014</v>
      </c>
      <c r="AA298" t="str">
        <f t="shared" si="44"/>
        <v>Jul</v>
      </c>
    </row>
    <row r="299" spans="1:27" ht="58" x14ac:dyDescent="0.3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 t="shared" si="37"/>
        <v>0</v>
      </c>
      <c r="P299" s="9">
        <f t="shared" si="38"/>
        <v>0</v>
      </c>
      <c r="Q299" t="s">
        <v>8325</v>
      </c>
      <c r="R299" t="s">
        <v>8326</v>
      </c>
      <c r="S299">
        <v>1440203579</v>
      </c>
      <c r="T299" s="17">
        <f t="shared" si="39"/>
        <v>42238.022905092599</v>
      </c>
      <c r="U299">
        <v>1444410000</v>
      </c>
      <c r="V299" s="17">
        <f t="shared" si="40"/>
        <v>42286.708333333328</v>
      </c>
      <c r="W299">
        <f t="shared" si="36"/>
        <v>0.13338473490610789</v>
      </c>
      <c r="X299" s="16">
        <f t="shared" si="41"/>
        <v>22</v>
      </c>
      <c r="Y299" s="16">
        <f t="shared" si="42"/>
        <v>8</v>
      </c>
      <c r="Z299" s="16">
        <f t="shared" si="43"/>
        <v>2015</v>
      </c>
      <c r="AA299" t="str">
        <f t="shared" si="44"/>
        <v>Aug</v>
      </c>
    </row>
    <row r="300" spans="1:27" ht="29" x14ac:dyDescent="0.3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 t="shared" si="37"/>
        <v>0</v>
      </c>
      <c r="P300" s="9">
        <f t="shared" si="38"/>
        <v>0</v>
      </c>
      <c r="Q300" t="s">
        <v>8325</v>
      </c>
      <c r="R300" t="s">
        <v>8326</v>
      </c>
      <c r="S300">
        <v>1431749369</v>
      </c>
      <c r="T300" s="17">
        <f t="shared" si="39"/>
        <v>42140.173252314817</v>
      </c>
      <c r="U300">
        <v>1434341369</v>
      </c>
      <c r="V300" s="17">
        <f t="shared" si="40"/>
        <v>42170.173252314817</v>
      </c>
      <c r="W300">
        <f t="shared" si="36"/>
        <v>8.2191780821917804E-2</v>
      </c>
      <c r="X300" s="16">
        <f t="shared" si="41"/>
        <v>16</v>
      </c>
      <c r="Y300" s="16">
        <f t="shared" si="42"/>
        <v>5</v>
      </c>
      <c r="Z300" s="16">
        <f t="shared" si="43"/>
        <v>2015</v>
      </c>
      <c r="AA300" t="str">
        <f t="shared" si="44"/>
        <v>May</v>
      </c>
    </row>
    <row r="301" spans="1:27" ht="43.5" x14ac:dyDescent="0.3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 t="shared" si="37"/>
        <v>0</v>
      </c>
      <c r="P301" s="9">
        <f t="shared" si="38"/>
        <v>0</v>
      </c>
      <c r="Q301" t="s">
        <v>8325</v>
      </c>
      <c r="R301" t="s">
        <v>8326</v>
      </c>
      <c r="S301">
        <v>1453212497</v>
      </c>
      <c r="T301" s="17">
        <f t="shared" si="39"/>
        <v>42388.589085648149</v>
      </c>
      <c r="U301">
        <v>1453817297</v>
      </c>
      <c r="V301" s="17">
        <f t="shared" si="40"/>
        <v>42395.589085648149</v>
      </c>
      <c r="W301">
        <f t="shared" si="36"/>
        <v>1.9178082191780823E-2</v>
      </c>
      <c r="X301" s="16">
        <f t="shared" si="41"/>
        <v>19</v>
      </c>
      <c r="Y301" s="16">
        <f t="shared" si="42"/>
        <v>1</v>
      </c>
      <c r="Z301" s="16">
        <f t="shared" si="43"/>
        <v>2016</v>
      </c>
      <c r="AA301" t="str">
        <f t="shared" si="44"/>
        <v>Jan</v>
      </c>
    </row>
    <row r="302" spans="1:27" ht="43.5" x14ac:dyDescent="0.3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 t="shared" si="37"/>
        <v>0</v>
      </c>
      <c r="P302" s="9">
        <f t="shared" si="38"/>
        <v>0</v>
      </c>
      <c r="Q302" t="s">
        <v>8325</v>
      </c>
      <c r="R302" t="s">
        <v>8326</v>
      </c>
      <c r="S302">
        <v>1427401026</v>
      </c>
      <c r="T302" s="17">
        <f t="shared" si="39"/>
        <v>42089.84520833334</v>
      </c>
      <c r="U302">
        <v>1429993026</v>
      </c>
      <c r="V302" s="17">
        <f t="shared" si="40"/>
        <v>42119.84520833334</v>
      </c>
      <c r="W302">
        <f t="shared" si="36"/>
        <v>8.2191780821917804E-2</v>
      </c>
      <c r="X302" s="16">
        <f t="shared" si="41"/>
        <v>26</v>
      </c>
      <c r="Y302" s="16">
        <f t="shared" si="42"/>
        <v>3</v>
      </c>
      <c r="Z302" s="16">
        <f t="shared" si="43"/>
        <v>2015</v>
      </c>
      <c r="AA302" t="str">
        <f t="shared" si="44"/>
        <v>Mar</v>
      </c>
    </row>
    <row r="303" spans="1:27" ht="58" x14ac:dyDescent="0.3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 t="shared" si="37"/>
        <v>0</v>
      </c>
      <c r="P303" s="9">
        <f t="shared" si="38"/>
        <v>0</v>
      </c>
      <c r="Q303" t="s">
        <v>8312</v>
      </c>
      <c r="R303" t="s">
        <v>8337</v>
      </c>
      <c r="S303">
        <v>1465970108</v>
      </c>
      <c r="T303" s="17">
        <f t="shared" si="39"/>
        <v>42536.246620370366</v>
      </c>
      <c r="U303">
        <v>1468565820</v>
      </c>
      <c r="V303" s="17">
        <f t="shared" si="40"/>
        <v>42566.289583333331</v>
      </c>
      <c r="W303">
        <f t="shared" si="36"/>
        <v>8.2309487569767803E-2</v>
      </c>
      <c r="X303" s="16">
        <f t="shared" si="41"/>
        <v>15</v>
      </c>
      <c r="Y303" s="16">
        <f t="shared" si="42"/>
        <v>6</v>
      </c>
      <c r="Z303" s="16">
        <f t="shared" si="43"/>
        <v>2016</v>
      </c>
      <c r="AA303" t="str">
        <f t="shared" si="44"/>
        <v>Jun</v>
      </c>
    </row>
    <row r="304" spans="1:27" ht="43.5" x14ac:dyDescent="0.3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 t="shared" si="37"/>
        <v>0</v>
      </c>
      <c r="P304" s="9">
        <f t="shared" si="38"/>
        <v>0</v>
      </c>
      <c r="Q304" t="s">
        <v>8325</v>
      </c>
      <c r="R304" t="s">
        <v>8326</v>
      </c>
      <c r="S304">
        <v>1410391423</v>
      </c>
      <c r="T304" s="17">
        <f t="shared" si="39"/>
        <v>41892.974803240737</v>
      </c>
      <c r="U304">
        <v>1412119423</v>
      </c>
      <c r="V304" s="17">
        <f t="shared" si="40"/>
        <v>41912.974803240737</v>
      </c>
      <c r="W304">
        <f t="shared" si="36"/>
        <v>5.4794520547945202E-2</v>
      </c>
      <c r="X304" s="16">
        <f t="shared" si="41"/>
        <v>10</v>
      </c>
      <c r="Y304" s="16">
        <f t="shared" si="42"/>
        <v>9</v>
      </c>
      <c r="Z304" s="16">
        <f t="shared" si="43"/>
        <v>2014</v>
      </c>
      <c r="AA304" t="str">
        <f t="shared" si="44"/>
        <v>Sep</v>
      </c>
    </row>
    <row r="305" spans="1:27" ht="43.5" x14ac:dyDescent="0.3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 t="shared" si="37"/>
        <v>0</v>
      </c>
      <c r="P305" s="9">
        <f t="shared" si="38"/>
        <v>0</v>
      </c>
      <c r="Q305" t="s">
        <v>8325</v>
      </c>
      <c r="R305" t="s">
        <v>8326</v>
      </c>
      <c r="S305">
        <v>1432999318</v>
      </c>
      <c r="T305" s="17">
        <f t="shared" si="39"/>
        <v>42154.64025462963</v>
      </c>
      <c r="U305">
        <v>1435591318</v>
      </c>
      <c r="V305" s="17">
        <f t="shared" si="40"/>
        <v>42184.64025462963</v>
      </c>
      <c r="W305">
        <f t="shared" si="36"/>
        <v>8.2191780821917804E-2</v>
      </c>
      <c r="X305" s="16">
        <f t="shared" si="41"/>
        <v>30</v>
      </c>
      <c r="Y305" s="16">
        <f t="shared" si="42"/>
        <v>5</v>
      </c>
      <c r="Z305" s="16">
        <f t="shared" si="43"/>
        <v>2015</v>
      </c>
      <c r="AA305" t="str">
        <f t="shared" si="44"/>
        <v>May</v>
      </c>
    </row>
    <row r="306" spans="1:27" ht="43.5" x14ac:dyDescent="0.3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 t="shared" si="37"/>
        <v>0</v>
      </c>
      <c r="P306" s="9">
        <f t="shared" si="38"/>
        <v>0</v>
      </c>
      <c r="Q306" t="s">
        <v>8325</v>
      </c>
      <c r="R306" t="s">
        <v>8326</v>
      </c>
      <c r="S306">
        <v>1404941463</v>
      </c>
      <c r="T306" s="17">
        <f t="shared" si="39"/>
        <v>41829.896562499998</v>
      </c>
      <c r="U306">
        <v>1407533463</v>
      </c>
      <c r="V306" s="17">
        <f t="shared" si="40"/>
        <v>41859.896562499998</v>
      </c>
      <c r="W306">
        <f t="shared" si="36"/>
        <v>8.2191780821917804E-2</v>
      </c>
      <c r="X306" s="16">
        <f t="shared" si="41"/>
        <v>9</v>
      </c>
      <c r="Y306" s="16">
        <f t="shared" si="42"/>
        <v>7</v>
      </c>
      <c r="Z306" s="16">
        <f t="shared" si="43"/>
        <v>2014</v>
      </c>
      <c r="AA306" t="str">
        <f t="shared" si="44"/>
        <v>Jul</v>
      </c>
    </row>
    <row r="307" spans="1:27" ht="58" x14ac:dyDescent="0.3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 t="shared" si="37"/>
        <v>0</v>
      </c>
      <c r="P307" s="9">
        <f t="shared" si="38"/>
        <v>0</v>
      </c>
      <c r="Q307" t="s">
        <v>8315</v>
      </c>
      <c r="R307" t="s">
        <v>8338</v>
      </c>
      <c r="S307">
        <v>1474271607</v>
      </c>
      <c r="T307" s="17">
        <f t="shared" si="39"/>
        <v>42632.328784722224</v>
      </c>
      <c r="U307">
        <v>1476863607</v>
      </c>
      <c r="V307" s="17">
        <f t="shared" si="40"/>
        <v>42662.328784722224</v>
      </c>
      <c r="W307">
        <f t="shared" si="36"/>
        <v>8.2191780821917804E-2</v>
      </c>
      <c r="X307" s="16">
        <f t="shared" si="41"/>
        <v>19</v>
      </c>
      <c r="Y307" s="16">
        <f t="shared" si="42"/>
        <v>9</v>
      </c>
      <c r="Z307" s="16">
        <f t="shared" si="43"/>
        <v>2016</v>
      </c>
      <c r="AA307" t="str">
        <f t="shared" si="44"/>
        <v>Sep</v>
      </c>
    </row>
    <row r="308" spans="1:27" ht="43.5" x14ac:dyDescent="0.3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 t="shared" si="37"/>
        <v>0</v>
      </c>
      <c r="P308" s="9">
        <f t="shared" si="38"/>
        <v>0</v>
      </c>
      <c r="Q308" t="s">
        <v>8315</v>
      </c>
      <c r="R308" t="s">
        <v>8338</v>
      </c>
      <c r="S308">
        <v>1340055345</v>
      </c>
      <c r="T308" s="17">
        <f t="shared" si="39"/>
        <v>41078.899826388886</v>
      </c>
      <c r="U308">
        <v>1341086400</v>
      </c>
      <c r="V308" s="17">
        <f t="shared" si="40"/>
        <v>41090.833333333336</v>
      </c>
      <c r="W308">
        <f t="shared" si="36"/>
        <v>3.2694539573834572E-2</v>
      </c>
      <c r="X308" s="16">
        <f t="shared" si="41"/>
        <v>18</v>
      </c>
      <c r="Y308" s="16">
        <f t="shared" si="42"/>
        <v>6</v>
      </c>
      <c r="Z308" s="16">
        <f t="shared" si="43"/>
        <v>2012</v>
      </c>
      <c r="AA308" t="str">
        <f t="shared" si="44"/>
        <v>Jun</v>
      </c>
    </row>
    <row r="309" spans="1:27" ht="43.5" x14ac:dyDescent="0.3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 t="shared" si="37"/>
        <v>0</v>
      </c>
      <c r="P309" s="9">
        <f t="shared" si="38"/>
        <v>0</v>
      </c>
      <c r="Q309" t="s">
        <v>8315</v>
      </c>
      <c r="R309" t="s">
        <v>8338</v>
      </c>
      <c r="S309">
        <v>1397855842</v>
      </c>
      <c r="T309" s="17">
        <f t="shared" si="39"/>
        <v>41747.887060185189</v>
      </c>
      <c r="U309">
        <v>1403039842</v>
      </c>
      <c r="V309" s="17">
        <f t="shared" si="40"/>
        <v>41807.887060185189</v>
      </c>
      <c r="W309">
        <f t="shared" si="36"/>
        <v>0.16438356164383561</v>
      </c>
      <c r="X309" s="16">
        <f t="shared" si="41"/>
        <v>18</v>
      </c>
      <c r="Y309" s="16">
        <f t="shared" si="42"/>
        <v>4</v>
      </c>
      <c r="Z309" s="16">
        <f t="shared" si="43"/>
        <v>2014</v>
      </c>
      <c r="AA309" t="str">
        <f t="shared" si="44"/>
        <v>Apr</v>
      </c>
    </row>
    <row r="310" spans="1:27" ht="43.5" x14ac:dyDescent="0.3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 t="shared" si="37"/>
        <v>0</v>
      </c>
      <c r="P310" s="9">
        <f t="shared" si="38"/>
        <v>0</v>
      </c>
      <c r="Q310" t="s">
        <v>8315</v>
      </c>
      <c r="R310" t="s">
        <v>8338</v>
      </c>
      <c r="S310">
        <v>1407856551</v>
      </c>
      <c r="T310" s="17">
        <f t="shared" si="39"/>
        <v>41863.636006944449</v>
      </c>
      <c r="U310">
        <v>1410448551</v>
      </c>
      <c r="V310" s="17">
        <f t="shared" si="40"/>
        <v>41893.636006944449</v>
      </c>
      <c r="W310">
        <f t="shared" si="36"/>
        <v>8.2191780821917804E-2</v>
      </c>
      <c r="X310" s="16">
        <f t="shared" si="41"/>
        <v>12</v>
      </c>
      <c r="Y310" s="16">
        <f t="shared" si="42"/>
        <v>8</v>
      </c>
      <c r="Z310" s="16">
        <f t="shared" si="43"/>
        <v>2014</v>
      </c>
      <c r="AA310" t="str">
        <f t="shared" si="44"/>
        <v>Aug</v>
      </c>
    </row>
    <row r="311" spans="1:27" ht="58" x14ac:dyDescent="0.3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 t="shared" si="37"/>
        <v>0</v>
      </c>
      <c r="P311" s="9">
        <f t="shared" si="38"/>
        <v>0</v>
      </c>
      <c r="Q311" t="s">
        <v>8315</v>
      </c>
      <c r="R311" t="s">
        <v>8338</v>
      </c>
      <c r="S311">
        <v>1369134258</v>
      </c>
      <c r="T311" s="17">
        <f t="shared" si="39"/>
        <v>41415.461319444446</v>
      </c>
      <c r="U311">
        <v>1371726258</v>
      </c>
      <c r="V311" s="17">
        <f t="shared" si="40"/>
        <v>41445.461319444446</v>
      </c>
      <c r="W311">
        <f t="shared" si="36"/>
        <v>8.2191780821917804E-2</v>
      </c>
      <c r="X311" s="16">
        <f t="shared" si="41"/>
        <v>21</v>
      </c>
      <c r="Y311" s="16">
        <f t="shared" si="42"/>
        <v>5</v>
      </c>
      <c r="Z311" s="16">
        <f t="shared" si="43"/>
        <v>2013</v>
      </c>
      <c r="AA311" t="str">
        <f t="shared" si="44"/>
        <v>May</v>
      </c>
    </row>
    <row r="312" spans="1:27" ht="43.5" x14ac:dyDescent="0.3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 t="shared" si="37"/>
        <v>0</v>
      </c>
      <c r="P312" s="9">
        <f t="shared" si="38"/>
        <v>0</v>
      </c>
      <c r="Q312" t="s">
        <v>8315</v>
      </c>
      <c r="R312" t="s">
        <v>8338</v>
      </c>
      <c r="S312">
        <v>1350050028</v>
      </c>
      <c r="T312" s="17">
        <f t="shared" si="39"/>
        <v>41194.579027777778</v>
      </c>
      <c r="U312">
        <v>1351432428</v>
      </c>
      <c r="V312" s="17">
        <f t="shared" si="40"/>
        <v>41210.579027777778</v>
      </c>
      <c r="W312">
        <f t="shared" si="36"/>
        <v>4.3835616438356165E-2</v>
      </c>
      <c r="X312" s="16">
        <f t="shared" si="41"/>
        <v>12</v>
      </c>
      <c r="Y312" s="16">
        <f t="shared" si="42"/>
        <v>10</v>
      </c>
      <c r="Z312" s="16">
        <f t="shared" si="43"/>
        <v>2012</v>
      </c>
      <c r="AA312" t="str">
        <f t="shared" si="44"/>
        <v>Oct</v>
      </c>
    </row>
    <row r="313" spans="1:27" ht="43.5" x14ac:dyDescent="0.3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 t="shared" si="37"/>
        <v>0</v>
      </c>
      <c r="P313" s="9">
        <f t="shared" si="38"/>
        <v>0</v>
      </c>
      <c r="Q313" t="s">
        <v>8315</v>
      </c>
      <c r="R313" t="s">
        <v>8338</v>
      </c>
      <c r="S313">
        <v>1355489140</v>
      </c>
      <c r="T313" s="17">
        <f t="shared" si="39"/>
        <v>41257.531712962962</v>
      </c>
      <c r="U313">
        <v>1359738000</v>
      </c>
      <c r="V313" s="17">
        <f t="shared" si="40"/>
        <v>41306.708333333336</v>
      </c>
      <c r="W313">
        <f t="shared" si="36"/>
        <v>0.13473046676814715</v>
      </c>
      <c r="X313" s="16">
        <f t="shared" si="41"/>
        <v>14</v>
      </c>
      <c r="Y313" s="16">
        <f t="shared" si="42"/>
        <v>12</v>
      </c>
      <c r="Z313" s="16">
        <f t="shared" si="43"/>
        <v>2012</v>
      </c>
      <c r="AA313" t="str">
        <f t="shared" si="44"/>
        <v>Dec</v>
      </c>
    </row>
    <row r="314" spans="1:27" ht="43.5" x14ac:dyDescent="0.3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 t="shared" si="37"/>
        <v>0</v>
      </c>
      <c r="P314" s="9">
        <f t="shared" si="38"/>
        <v>0</v>
      </c>
      <c r="Q314" t="s">
        <v>8315</v>
      </c>
      <c r="R314" t="s">
        <v>8338</v>
      </c>
      <c r="S314">
        <v>1379710294</v>
      </c>
      <c r="T314" s="17">
        <f t="shared" si="39"/>
        <v>41537.869143518517</v>
      </c>
      <c r="U314">
        <v>1381006294</v>
      </c>
      <c r="V314" s="17">
        <f t="shared" si="40"/>
        <v>41552.869143518517</v>
      </c>
      <c r="W314">
        <f t="shared" si="36"/>
        <v>4.1095890410958902E-2</v>
      </c>
      <c r="X314" s="16">
        <f t="shared" si="41"/>
        <v>20</v>
      </c>
      <c r="Y314" s="16">
        <f t="shared" si="42"/>
        <v>9</v>
      </c>
      <c r="Z314" s="16">
        <f t="shared" si="43"/>
        <v>2013</v>
      </c>
      <c r="AA314" t="str">
        <f t="shared" si="44"/>
        <v>Sep</v>
      </c>
    </row>
    <row r="315" spans="1:27" ht="29" x14ac:dyDescent="0.3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 t="shared" si="37"/>
        <v>0</v>
      </c>
      <c r="P315" s="9">
        <f t="shared" si="38"/>
        <v>0</v>
      </c>
      <c r="Q315" t="s">
        <v>8315</v>
      </c>
      <c r="R315" t="s">
        <v>8338</v>
      </c>
      <c r="S315">
        <v>1486550688</v>
      </c>
      <c r="T315" s="17">
        <f t="shared" si="39"/>
        <v>42774.447777777779</v>
      </c>
      <c r="U315">
        <v>1489142688</v>
      </c>
      <c r="V315" s="17">
        <f t="shared" si="40"/>
        <v>42804.447777777779</v>
      </c>
      <c r="W315">
        <f t="shared" si="36"/>
        <v>8.2191780821917804E-2</v>
      </c>
      <c r="X315" s="16">
        <f t="shared" si="41"/>
        <v>8</v>
      </c>
      <c r="Y315" s="16">
        <f t="shared" si="42"/>
        <v>2</v>
      </c>
      <c r="Z315" s="16">
        <f t="shared" si="43"/>
        <v>2017</v>
      </c>
      <c r="AA315" t="str">
        <f t="shared" si="44"/>
        <v>Feb</v>
      </c>
    </row>
    <row r="316" spans="1:27" ht="43.5" x14ac:dyDescent="0.3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 t="shared" si="37"/>
        <v>0</v>
      </c>
      <c r="P316" s="9">
        <f t="shared" si="38"/>
        <v>0</v>
      </c>
      <c r="Q316" t="s">
        <v>8339</v>
      </c>
      <c r="R316" t="s">
        <v>8340</v>
      </c>
      <c r="S316">
        <v>1401058295</v>
      </c>
      <c r="T316" s="17">
        <f t="shared" si="39"/>
        <v>41784.952488425923</v>
      </c>
      <c r="U316">
        <v>1403348400</v>
      </c>
      <c r="V316" s="17">
        <f t="shared" si="40"/>
        <v>41811.458333333336</v>
      </c>
      <c r="W316">
        <f t="shared" si="36"/>
        <v>7.2618753170994851E-2</v>
      </c>
      <c r="X316" s="16">
        <f t="shared" si="41"/>
        <v>25</v>
      </c>
      <c r="Y316" s="16">
        <f t="shared" si="42"/>
        <v>5</v>
      </c>
      <c r="Z316" s="16">
        <f t="shared" si="43"/>
        <v>2014</v>
      </c>
      <c r="AA316" t="str">
        <f t="shared" si="44"/>
        <v>May</v>
      </c>
    </row>
    <row r="317" spans="1:27" ht="43.5" x14ac:dyDescent="0.3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 t="shared" si="37"/>
        <v>0</v>
      </c>
      <c r="P317" s="9">
        <f t="shared" si="38"/>
        <v>0</v>
      </c>
      <c r="Q317" t="s">
        <v>8339</v>
      </c>
      <c r="R317" t="s">
        <v>8340</v>
      </c>
      <c r="S317">
        <v>1462210950</v>
      </c>
      <c r="T317" s="17">
        <f t="shared" si="39"/>
        <v>42492.737847222219</v>
      </c>
      <c r="U317">
        <v>1465790400</v>
      </c>
      <c r="V317" s="17">
        <f t="shared" si="40"/>
        <v>42534.166666666672</v>
      </c>
      <c r="W317">
        <f t="shared" si="36"/>
        <v>0.1135036149163083</v>
      </c>
      <c r="X317" s="16">
        <f t="shared" si="41"/>
        <v>2</v>
      </c>
      <c r="Y317" s="16">
        <f t="shared" si="42"/>
        <v>5</v>
      </c>
      <c r="Z317" s="16">
        <f t="shared" si="43"/>
        <v>2016</v>
      </c>
      <c r="AA317" t="str">
        <f t="shared" si="44"/>
        <v>May</v>
      </c>
    </row>
    <row r="318" spans="1:27" ht="58" x14ac:dyDescent="0.3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 t="shared" si="37"/>
        <v>0</v>
      </c>
      <c r="P318" s="9">
        <f t="shared" si="38"/>
        <v>0</v>
      </c>
      <c r="Q318" t="s">
        <v>8339</v>
      </c>
      <c r="R318" t="s">
        <v>8340</v>
      </c>
      <c r="S318">
        <v>1429029394</v>
      </c>
      <c r="T318" s="17">
        <f t="shared" si="39"/>
        <v>42108.692060185189</v>
      </c>
      <c r="U318">
        <v>1432917394</v>
      </c>
      <c r="V318" s="17">
        <f t="shared" si="40"/>
        <v>42153.692060185189</v>
      </c>
      <c r="W318">
        <f t="shared" si="36"/>
        <v>0.12328767123287671</v>
      </c>
      <c r="X318" s="16">
        <f t="shared" si="41"/>
        <v>14</v>
      </c>
      <c r="Y318" s="16">
        <f t="shared" si="42"/>
        <v>4</v>
      </c>
      <c r="Z318" s="16">
        <f t="shared" si="43"/>
        <v>2015</v>
      </c>
      <c r="AA318" t="str">
        <f t="shared" si="44"/>
        <v>Apr</v>
      </c>
    </row>
    <row r="319" spans="1:27" ht="43.5" x14ac:dyDescent="0.3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 t="shared" si="37"/>
        <v>0</v>
      </c>
      <c r="P319" s="9">
        <f t="shared" si="38"/>
        <v>0</v>
      </c>
      <c r="Q319" t="s">
        <v>8339</v>
      </c>
      <c r="R319" t="s">
        <v>8340</v>
      </c>
      <c r="S319">
        <v>1458847265</v>
      </c>
      <c r="T319" s="17">
        <f t="shared" si="39"/>
        <v>42453.806307870371</v>
      </c>
      <c r="U319">
        <v>1464031265</v>
      </c>
      <c r="V319" s="17">
        <f t="shared" si="40"/>
        <v>42513.806307870371</v>
      </c>
      <c r="W319">
        <f t="shared" si="36"/>
        <v>0.16438356164383561</v>
      </c>
      <c r="X319" s="16">
        <f t="shared" si="41"/>
        <v>24</v>
      </c>
      <c r="Y319" s="16">
        <f t="shared" si="42"/>
        <v>3</v>
      </c>
      <c r="Z319" s="16">
        <f t="shared" si="43"/>
        <v>2016</v>
      </c>
      <c r="AA319" t="str">
        <f t="shared" si="44"/>
        <v>Mar</v>
      </c>
    </row>
    <row r="320" spans="1:27" ht="43.5" x14ac:dyDescent="0.3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 t="shared" si="37"/>
        <v>0</v>
      </c>
      <c r="P320" s="9">
        <f t="shared" si="38"/>
        <v>0</v>
      </c>
      <c r="Q320" t="s">
        <v>8339</v>
      </c>
      <c r="R320" t="s">
        <v>8340</v>
      </c>
      <c r="S320">
        <v>1453334629</v>
      </c>
      <c r="T320" s="17">
        <f t="shared" si="39"/>
        <v>42390.002650462964</v>
      </c>
      <c r="U320">
        <v>1454109420</v>
      </c>
      <c r="V320" s="17">
        <f t="shared" si="40"/>
        <v>42398.970138888893</v>
      </c>
      <c r="W320">
        <f t="shared" si="36"/>
        <v>2.456846144090228E-2</v>
      </c>
      <c r="X320" s="16">
        <f t="shared" si="41"/>
        <v>21</v>
      </c>
      <c r="Y320" s="16">
        <f t="shared" si="42"/>
        <v>1</v>
      </c>
      <c r="Z320" s="16">
        <f t="shared" si="43"/>
        <v>2016</v>
      </c>
      <c r="AA320" t="str">
        <f t="shared" si="44"/>
        <v>Jan</v>
      </c>
    </row>
    <row r="321" spans="1:27" ht="43.5" x14ac:dyDescent="0.3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 t="shared" si="37"/>
        <v>0</v>
      </c>
      <c r="P321" s="9">
        <f t="shared" si="38"/>
        <v>0</v>
      </c>
      <c r="Q321" t="s">
        <v>8339</v>
      </c>
      <c r="R321" t="s">
        <v>8340</v>
      </c>
      <c r="S321">
        <v>1405485297</v>
      </c>
      <c r="T321" s="17">
        <f t="shared" si="39"/>
        <v>41836.190937499996</v>
      </c>
      <c r="U321">
        <v>1410669297</v>
      </c>
      <c r="V321" s="17">
        <f t="shared" si="40"/>
        <v>41896.190937499996</v>
      </c>
      <c r="W321">
        <f t="shared" si="36"/>
        <v>0.16438356164383561</v>
      </c>
      <c r="X321" s="16">
        <f t="shared" si="41"/>
        <v>16</v>
      </c>
      <c r="Y321" s="16">
        <f t="shared" si="42"/>
        <v>7</v>
      </c>
      <c r="Z321" s="16">
        <f t="shared" si="43"/>
        <v>2014</v>
      </c>
      <c r="AA321" t="str">
        <f t="shared" si="44"/>
        <v>Jul</v>
      </c>
    </row>
    <row r="322" spans="1:27" ht="43.5" x14ac:dyDescent="0.3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 t="shared" si="37"/>
        <v>0</v>
      </c>
      <c r="P322" s="9">
        <f t="shared" si="38"/>
        <v>0</v>
      </c>
      <c r="Q322" t="s">
        <v>8339</v>
      </c>
      <c r="R322" t="s">
        <v>8340</v>
      </c>
      <c r="S322">
        <v>1415711095</v>
      </c>
      <c r="T322" s="17">
        <f t="shared" si="39"/>
        <v>41954.545081018514</v>
      </c>
      <c r="U322">
        <v>1417778880</v>
      </c>
      <c r="V322" s="17">
        <f t="shared" si="40"/>
        <v>41978.477777777778</v>
      </c>
      <c r="W322">
        <f t="shared" ref="W322:W385" si="45">(V322-T322)/365</f>
        <v>6.5569032217162246E-2</v>
      </c>
      <c r="X322" s="16">
        <f t="shared" si="41"/>
        <v>11</v>
      </c>
      <c r="Y322" s="16">
        <f t="shared" si="42"/>
        <v>11</v>
      </c>
      <c r="Z322" s="16">
        <f t="shared" si="43"/>
        <v>2014</v>
      </c>
      <c r="AA322" t="str">
        <f t="shared" si="44"/>
        <v>Nov</v>
      </c>
    </row>
    <row r="323" spans="1:27" ht="43.5" x14ac:dyDescent="0.3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 t="shared" ref="O323:O386" si="46">(E323/D323)*100</f>
        <v>0</v>
      </c>
      <c r="P323" s="9">
        <f t="shared" ref="P323:P386" si="47">IF(E323&gt;0,E323/L323,0)</f>
        <v>0</v>
      </c>
      <c r="Q323" t="s">
        <v>8339</v>
      </c>
      <c r="R323" t="s">
        <v>8340</v>
      </c>
      <c r="S323">
        <v>1415328259</v>
      </c>
      <c r="T323" s="17">
        <f t="shared" ref="T323:T386" si="48">(((S323/60)/60)/24)+DATE(1970,1,1)</f>
        <v>41950.114108796297</v>
      </c>
      <c r="U323">
        <v>1420512259</v>
      </c>
      <c r="V323" s="17">
        <f t="shared" ref="V323:V386" si="49">(((U323/60)/60)/24)+DATE(1970,1,1)</f>
        <v>42010.114108796297</v>
      </c>
      <c r="W323">
        <f t="shared" si="45"/>
        <v>0.16438356164383561</v>
      </c>
      <c r="X323" s="16">
        <f t="shared" ref="X323:X386" si="50">DAY(T323)</f>
        <v>7</v>
      </c>
      <c r="Y323" s="16">
        <f t="shared" ref="Y323:Y386" si="51">MONTH(T323)</f>
        <v>11</v>
      </c>
      <c r="Z323" s="16">
        <f t="shared" ref="Z323:Z386" si="52">YEAR(T323)</f>
        <v>2014</v>
      </c>
      <c r="AA323" t="str">
        <f t="shared" ref="AA323:AA386" si="53">TEXT(DATE(Z323,Y323,X323),"mmm")</f>
        <v>Nov</v>
      </c>
    </row>
    <row r="324" spans="1:27" ht="43.5" x14ac:dyDescent="0.3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 t="shared" si="46"/>
        <v>0</v>
      </c>
      <c r="P324" s="9">
        <f t="shared" si="47"/>
        <v>0</v>
      </c>
      <c r="Q324" t="s">
        <v>8339</v>
      </c>
      <c r="R324" t="s">
        <v>8340</v>
      </c>
      <c r="S324">
        <v>1429584438</v>
      </c>
      <c r="T324" s="17">
        <f t="shared" si="48"/>
        <v>42115.11618055556</v>
      </c>
      <c r="U324">
        <v>1434768438</v>
      </c>
      <c r="V324" s="17">
        <f t="shared" si="49"/>
        <v>42175.11618055556</v>
      </c>
      <c r="W324">
        <f t="shared" si="45"/>
        <v>0.16438356164383561</v>
      </c>
      <c r="X324" s="16">
        <f t="shared" si="50"/>
        <v>21</v>
      </c>
      <c r="Y324" s="16">
        <f t="shared" si="51"/>
        <v>4</v>
      </c>
      <c r="Z324" s="16">
        <f t="shared" si="52"/>
        <v>2015</v>
      </c>
      <c r="AA324" t="str">
        <f t="shared" si="53"/>
        <v>Apr</v>
      </c>
    </row>
    <row r="325" spans="1:27" ht="43.5" x14ac:dyDescent="0.3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 t="shared" si="46"/>
        <v>0</v>
      </c>
      <c r="P325" s="9">
        <f t="shared" si="47"/>
        <v>0</v>
      </c>
      <c r="Q325" t="s">
        <v>8339</v>
      </c>
      <c r="R325" t="s">
        <v>8340</v>
      </c>
      <c r="S325">
        <v>1434477079</v>
      </c>
      <c r="T325" s="17">
        <f t="shared" si="48"/>
        <v>42171.743969907402</v>
      </c>
      <c r="U325">
        <v>1437069079</v>
      </c>
      <c r="V325" s="17">
        <f t="shared" si="49"/>
        <v>42201.743969907402</v>
      </c>
      <c r="W325">
        <f t="shared" si="45"/>
        <v>8.2191780821917804E-2</v>
      </c>
      <c r="X325" s="16">
        <f t="shared" si="50"/>
        <v>16</v>
      </c>
      <c r="Y325" s="16">
        <f t="shared" si="51"/>
        <v>6</v>
      </c>
      <c r="Z325" s="16">
        <f t="shared" si="52"/>
        <v>2015</v>
      </c>
      <c r="AA325" t="str">
        <f t="shared" si="53"/>
        <v>Jun</v>
      </c>
    </row>
    <row r="326" spans="1:27" ht="43.5" x14ac:dyDescent="0.3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 t="shared" si="46"/>
        <v>0</v>
      </c>
      <c r="P326" s="9">
        <f t="shared" si="47"/>
        <v>0</v>
      </c>
      <c r="Q326" t="s">
        <v>8339</v>
      </c>
      <c r="R326" t="s">
        <v>8340</v>
      </c>
      <c r="S326">
        <v>1412432436</v>
      </c>
      <c r="T326" s="17">
        <f t="shared" si="48"/>
        <v>41916.597638888888</v>
      </c>
      <c r="U326">
        <v>1417620036</v>
      </c>
      <c r="V326" s="17">
        <f t="shared" si="49"/>
        <v>41976.639305555553</v>
      </c>
      <c r="W326">
        <f t="shared" si="45"/>
        <v>0.16449771689497053</v>
      </c>
      <c r="X326" s="16">
        <f t="shared" si="50"/>
        <v>4</v>
      </c>
      <c r="Y326" s="16">
        <f t="shared" si="51"/>
        <v>10</v>
      </c>
      <c r="Z326" s="16">
        <f t="shared" si="52"/>
        <v>2014</v>
      </c>
      <c r="AA326" t="str">
        <f t="shared" si="53"/>
        <v>Oct</v>
      </c>
    </row>
    <row r="327" spans="1:27" ht="43.5" x14ac:dyDescent="0.3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 t="shared" si="46"/>
        <v>0</v>
      </c>
      <c r="P327" s="9">
        <f t="shared" si="47"/>
        <v>0</v>
      </c>
      <c r="Q327" t="s">
        <v>8339</v>
      </c>
      <c r="R327" t="s">
        <v>8340</v>
      </c>
      <c r="S327">
        <v>1412945440</v>
      </c>
      <c r="T327" s="17">
        <f t="shared" si="48"/>
        <v>41922.535185185188</v>
      </c>
      <c r="U327">
        <v>1413608340</v>
      </c>
      <c r="V327" s="17">
        <f t="shared" si="49"/>
        <v>41930.207638888889</v>
      </c>
      <c r="W327">
        <f t="shared" si="45"/>
        <v>2.1020421106029422E-2</v>
      </c>
      <c r="X327" s="16">
        <f t="shared" si="50"/>
        <v>10</v>
      </c>
      <c r="Y327" s="16">
        <f t="shared" si="51"/>
        <v>10</v>
      </c>
      <c r="Z327" s="16">
        <f t="shared" si="52"/>
        <v>2014</v>
      </c>
      <c r="AA327" t="str">
        <f t="shared" si="53"/>
        <v>Oct</v>
      </c>
    </row>
    <row r="328" spans="1:27" ht="29" x14ac:dyDescent="0.3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 t="shared" si="46"/>
        <v>0</v>
      </c>
      <c r="P328" s="9">
        <f t="shared" si="47"/>
        <v>0</v>
      </c>
      <c r="Q328" t="s">
        <v>8339</v>
      </c>
      <c r="R328" t="s">
        <v>8340</v>
      </c>
      <c r="S328">
        <v>1422920415</v>
      </c>
      <c r="T328" s="17">
        <f t="shared" si="48"/>
        <v>42037.986284722225</v>
      </c>
      <c r="U328">
        <v>1428100815</v>
      </c>
      <c r="V328" s="17">
        <f t="shared" si="49"/>
        <v>42097.944618055553</v>
      </c>
      <c r="W328">
        <f t="shared" si="45"/>
        <v>0.16426940639268078</v>
      </c>
      <c r="X328" s="16">
        <f t="shared" si="50"/>
        <v>2</v>
      </c>
      <c r="Y328" s="16">
        <f t="shared" si="51"/>
        <v>2</v>
      </c>
      <c r="Z328" s="16">
        <f t="shared" si="52"/>
        <v>2015</v>
      </c>
      <c r="AA328" t="str">
        <f t="shared" si="53"/>
        <v>Feb</v>
      </c>
    </row>
    <row r="329" spans="1:27" ht="43.5" x14ac:dyDescent="0.3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 t="shared" si="46"/>
        <v>0</v>
      </c>
      <c r="P329" s="9">
        <f t="shared" si="47"/>
        <v>0</v>
      </c>
      <c r="Q329" t="s">
        <v>8339</v>
      </c>
      <c r="R329" t="s">
        <v>8340</v>
      </c>
      <c r="S329">
        <v>1464141158</v>
      </c>
      <c r="T329" s="17">
        <f t="shared" si="48"/>
        <v>42515.078217592592</v>
      </c>
      <c r="U329">
        <v>1469325158</v>
      </c>
      <c r="V329" s="17">
        <f t="shared" si="49"/>
        <v>42575.078217592592</v>
      </c>
      <c r="W329">
        <f t="shared" si="45"/>
        <v>0.16438356164383561</v>
      </c>
      <c r="X329" s="16">
        <f t="shared" si="50"/>
        <v>25</v>
      </c>
      <c r="Y329" s="16">
        <f t="shared" si="51"/>
        <v>5</v>
      </c>
      <c r="Z329" s="16">
        <f t="shared" si="52"/>
        <v>2016</v>
      </c>
      <c r="AA329" t="str">
        <f t="shared" si="53"/>
        <v>May</v>
      </c>
    </row>
    <row r="330" spans="1:27" ht="43.5" x14ac:dyDescent="0.3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 t="shared" si="46"/>
        <v>0</v>
      </c>
      <c r="P330" s="9">
        <f t="shared" si="47"/>
        <v>0</v>
      </c>
      <c r="Q330" t="s">
        <v>8339</v>
      </c>
      <c r="R330" t="s">
        <v>8341</v>
      </c>
      <c r="S330">
        <v>1426302380</v>
      </c>
      <c r="T330" s="17">
        <f t="shared" si="48"/>
        <v>42077.129398148143</v>
      </c>
      <c r="U330">
        <v>1428894380</v>
      </c>
      <c r="V330" s="17">
        <f t="shared" si="49"/>
        <v>42107.129398148143</v>
      </c>
      <c r="W330">
        <f t="shared" si="45"/>
        <v>8.2191780821917804E-2</v>
      </c>
      <c r="X330" s="16">
        <f t="shared" si="50"/>
        <v>14</v>
      </c>
      <c r="Y330" s="16">
        <f t="shared" si="51"/>
        <v>3</v>
      </c>
      <c r="Z330" s="16">
        <f t="shared" si="52"/>
        <v>2015</v>
      </c>
      <c r="AA330" t="str">
        <f t="shared" si="53"/>
        <v>Mar</v>
      </c>
    </row>
    <row r="331" spans="1:27" ht="58" x14ac:dyDescent="0.3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 t="shared" si="46"/>
        <v>0</v>
      </c>
      <c r="P331" s="9">
        <f t="shared" si="47"/>
        <v>0</v>
      </c>
      <c r="Q331" t="s">
        <v>8339</v>
      </c>
      <c r="R331" t="s">
        <v>8341</v>
      </c>
      <c r="S331">
        <v>1429845660</v>
      </c>
      <c r="T331" s="17">
        <f t="shared" si="48"/>
        <v>42118.139583333337</v>
      </c>
      <c r="U331">
        <v>1432437660</v>
      </c>
      <c r="V331" s="17">
        <f t="shared" si="49"/>
        <v>42148.139583333337</v>
      </c>
      <c r="W331">
        <f t="shared" si="45"/>
        <v>8.2191780821917804E-2</v>
      </c>
      <c r="X331" s="16">
        <f t="shared" si="50"/>
        <v>24</v>
      </c>
      <c r="Y331" s="16">
        <f t="shared" si="51"/>
        <v>4</v>
      </c>
      <c r="Z331" s="16">
        <f t="shared" si="52"/>
        <v>2015</v>
      </c>
      <c r="AA331" t="str">
        <f t="shared" si="53"/>
        <v>Apr</v>
      </c>
    </row>
    <row r="332" spans="1:27" ht="43.5" x14ac:dyDescent="0.3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 t="shared" si="46"/>
        <v>0</v>
      </c>
      <c r="P332" s="9">
        <f t="shared" si="47"/>
        <v>0</v>
      </c>
      <c r="Q332" t="s">
        <v>8339</v>
      </c>
      <c r="R332" t="s">
        <v>8341</v>
      </c>
      <c r="S332">
        <v>1450946752</v>
      </c>
      <c r="T332" s="17">
        <f t="shared" si="48"/>
        <v>42362.36518518519</v>
      </c>
      <c r="U332">
        <v>1453538752</v>
      </c>
      <c r="V332" s="17">
        <f t="shared" si="49"/>
        <v>42392.36518518519</v>
      </c>
      <c r="W332">
        <f t="shared" si="45"/>
        <v>8.2191780821917804E-2</v>
      </c>
      <c r="X332" s="16">
        <f t="shared" si="50"/>
        <v>24</v>
      </c>
      <c r="Y332" s="16">
        <f t="shared" si="51"/>
        <v>12</v>
      </c>
      <c r="Z332" s="16">
        <f t="shared" si="52"/>
        <v>2015</v>
      </c>
      <c r="AA332" t="str">
        <f t="shared" si="53"/>
        <v>Dec</v>
      </c>
    </row>
    <row r="333" spans="1:27" ht="43.5" x14ac:dyDescent="0.3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 t="shared" si="46"/>
        <v>0</v>
      </c>
      <c r="P333" s="9">
        <f t="shared" si="47"/>
        <v>0</v>
      </c>
      <c r="Q333" t="s">
        <v>8339</v>
      </c>
      <c r="R333" t="s">
        <v>8341</v>
      </c>
      <c r="S333">
        <v>1487944803</v>
      </c>
      <c r="T333" s="17">
        <f t="shared" si="48"/>
        <v>42790.583368055552</v>
      </c>
      <c r="U333">
        <v>1489669203</v>
      </c>
      <c r="V333" s="17">
        <f t="shared" si="49"/>
        <v>42810.541701388895</v>
      </c>
      <c r="W333">
        <f t="shared" si="45"/>
        <v>5.4680365296830229E-2</v>
      </c>
      <c r="X333" s="16">
        <f t="shared" si="50"/>
        <v>24</v>
      </c>
      <c r="Y333" s="16">
        <f t="shared" si="51"/>
        <v>2</v>
      </c>
      <c r="Z333" s="16">
        <f t="shared" si="52"/>
        <v>2017</v>
      </c>
      <c r="AA333" t="str">
        <f t="shared" si="53"/>
        <v>Feb</v>
      </c>
    </row>
    <row r="334" spans="1:27" ht="43.5" x14ac:dyDescent="0.3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 t="shared" si="46"/>
        <v>0</v>
      </c>
      <c r="P334" s="9">
        <f t="shared" si="47"/>
        <v>0</v>
      </c>
      <c r="Q334" t="s">
        <v>8339</v>
      </c>
      <c r="R334" t="s">
        <v>8341</v>
      </c>
      <c r="S334">
        <v>1457548917</v>
      </c>
      <c r="T334" s="17">
        <f t="shared" si="48"/>
        <v>42438.779131944444</v>
      </c>
      <c r="U334">
        <v>1462729317</v>
      </c>
      <c r="V334" s="17">
        <f t="shared" si="49"/>
        <v>42498.73746527778</v>
      </c>
      <c r="W334">
        <f t="shared" si="45"/>
        <v>0.16426940639270071</v>
      </c>
      <c r="X334" s="16">
        <f t="shared" si="50"/>
        <v>9</v>
      </c>
      <c r="Y334" s="16">
        <f t="shared" si="51"/>
        <v>3</v>
      </c>
      <c r="Z334" s="16">
        <f t="shared" si="52"/>
        <v>2016</v>
      </c>
      <c r="AA334" t="str">
        <f t="shared" si="53"/>
        <v>Mar</v>
      </c>
    </row>
    <row r="335" spans="1:27" ht="43.5" x14ac:dyDescent="0.3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 t="shared" si="46"/>
        <v>0</v>
      </c>
      <c r="P335" s="9">
        <f t="shared" si="47"/>
        <v>0</v>
      </c>
      <c r="Q335" t="s">
        <v>8339</v>
      </c>
      <c r="R335" t="s">
        <v>8341</v>
      </c>
      <c r="S335">
        <v>1462666325</v>
      </c>
      <c r="T335" s="17">
        <f t="shared" si="48"/>
        <v>42498.008391203708</v>
      </c>
      <c r="U335">
        <v>1465258325</v>
      </c>
      <c r="V335" s="17">
        <f t="shared" si="49"/>
        <v>42528.008391203708</v>
      </c>
      <c r="W335">
        <f t="shared" si="45"/>
        <v>8.2191780821917804E-2</v>
      </c>
      <c r="X335" s="16">
        <f t="shared" si="50"/>
        <v>8</v>
      </c>
      <c r="Y335" s="16">
        <f t="shared" si="51"/>
        <v>5</v>
      </c>
      <c r="Z335" s="16">
        <f t="shared" si="52"/>
        <v>2016</v>
      </c>
      <c r="AA335" t="str">
        <f t="shared" si="53"/>
        <v>May</v>
      </c>
    </row>
    <row r="336" spans="1:27" ht="43.5" x14ac:dyDescent="0.3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 t="shared" si="46"/>
        <v>0</v>
      </c>
      <c r="P336" s="9">
        <f t="shared" si="47"/>
        <v>0</v>
      </c>
      <c r="Q336" t="s">
        <v>8339</v>
      </c>
      <c r="R336" t="s">
        <v>8341</v>
      </c>
      <c r="S336">
        <v>1407867023</v>
      </c>
      <c r="T336" s="17">
        <f t="shared" si="48"/>
        <v>41863.757210648146</v>
      </c>
      <c r="U336">
        <v>1410459023</v>
      </c>
      <c r="V336" s="17">
        <f t="shared" si="49"/>
        <v>41893.757210648146</v>
      </c>
      <c r="W336">
        <f t="shared" si="45"/>
        <v>8.2191780821917804E-2</v>
      </c>
      <c r="X336" s="16">
        <f t="shared" si="50"/>
        <v>12</v>
      </c>
      <c r="Y336" s="16">
        <f t="shared" si="51"/>
        <v>8</v>
      </c>
      <c r="Z336" s="16">
        <f t="shared" si="52"/>
        <v>2014</v>
      </c>
      <c r="AA336" t="str">
        <f t="shared" si="53"/>
        <v>Aug</v>
      </c>
    </row>
    <row r="337" spans="1:27" ht="58" x14ac:dyDescent="0.3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 t="shared" si="46"/>
        <v>0</v>
      </c>
      <c r="P337" s="9">
        <f t="shared" si="47"/>
        <v>0</v>
      </c>
      <c r="Q337" t="s">
        <v>8339</v>
      </c>
      <c r="R337" t="s">
        <v>8341</v>
      </c>
      <c r="S337">
        <v>1422043154</v>
      </c>
      <c r="T337" s="17">
        <f t="shared" si="48"/>
        <v>42027.832800925928</v>
      </c>
      <c r="U337">
        <v>1425258240</v>
      </c>
      <c r="V337" s="17">
        <f t="shared" si="49"/>
        <v>42065.044444444444</v>
      </c>
      <c r="W337">
        <f t="shared" si="45"/>
        <v>0.10194970826990743</v>
      </c>
      <c r="X337" s="16">
        <f t="shared" si="50"/>
        <v>23</v>
      </c>
      <c r="Y337" s="16">
        <f t="shared" si="51"/>
        <v>1</v>
      </c>
      <c r="Z337" s="16">
        <f t="shared" si="52"/>
        <v>2015</v>
      </c>
      <c r="AA337" t="str">
        <f t="shared" si="53"/>
        <v>Jan</v>
      </c>
    </row>
    <row r="338" spans="1:27" ht="58" x14ac:dyDescent="0.3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 t="shared" si="46"/>
        <v>0</v>
      </c>
      <c r="P338" s="9">
        <f t="shared" si="47"/>
        <v>0</v>
      </c>
      <c r="Q338" t="s">
        <v>8339</v>
      </c>
      <c r="R338" t="s">
        <v>8341</v>
      </c>
      <c r="S338">
        <v>1406819784</v>
      </c>
      <c r="T338" s="17">
        <f t="shared" si="48"/>
        <v>41851.636388888888</v>
      </c>
      <c r="U338">
        <v>1412003784</v>
      </c>
      <c r="V338" s="17">
        <f t="shared" si="49"/>
        <v>41911.636388888888</v>
      </c>
      <c r="W338">
        <f t="shared" si="45"/>
        <v>0.16438356164383561</v>
      </c>
      <c r="X338" s="16">
        <f t="shared" si="50"/>
        <v>31</v>
      </c>
      <c r="Y338" s="16">
        <f t="shared" si="51"/>
        <v>7</v>
      </c>
      <c r="Z338" s="16">
        <f t="shared" si="52"/>
        <v>2014</v>
      </c>
      <c r="AA338" t="str">
        <f t="shared" si="53"/>
        <v>Jul</v>
      </c>
    </row>
    <row r="339" spans="1:27" ht="43.5" x14ac:dyDescent="0.3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 t="shared" si="46"/>
        <v>0</v>
      </c>
      <c r="P339" s="9">
        <f t="shared" si="47"/>
        <v>0</v>
      </c>
      <c r="Q339" t="s">
        <v>8339</v>
      </c>
      <c r="R339" t="s">
        <v>8341</v>
      </c>
      <c r="S339">
        <v>1457105811</v>
      </c>
      <c r="T339" s="17">
        <f t="shared" si="48"/>
        <v>42433.650590277779</v>
      </c>
      <c r="U339">
        <v>1459694211</v>
      </c>
      <c r="V339" s="17">
        <f t="shared" si="49"/>
        <v>42463.608923611115</v>
      </c>
      <c r="W339">
        <f t="shared" si="45"/>
        <v>8.2077625570782894E-2</v>
      </c>
      <c r="X339" s="16">
        <f t="shared" si="50"/>
        <v>4</v>
      </c>
      <c r="Y339" s="16">
        <f t="shared" si="51"/>
        <v>3</v>
      </c>
      <c r="Z339" s="16">
        <f t="shared" si="52"/>
        <v>2016</v>
      </c>
      <c r="AA339" t="str">
        <f t="shared" si="53"/>
        <v>Mar</v>
      </c>
    </row>
    <row r="340" spans="1:27" ht="15.5" x14ac:dyDescent="0.3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 t="shared" si="46"/>
        <v>0</v>
      </c>
      <c r="P340" s="9">
        <f t="shared" si="47"/>
        <v>0</v>
      </c>
      <c r="Q340" t="s">
        <v>8339</v>
      </c>
      <c r="R340" t="s">
        <v>8341</v>
      </c>
      <c r="S340">
        <v>1405363748</v>
      </c>
      <c r="T340" s="17">
        <f t="shared" si="48"/>
        <v>41834.784120370372</v>
      </c>
      <c r="U340">
        <v>1407955748</v>
      </c>
      <c r="V340" s="17">
        <f t="shared" si="49"/>
        <v>41864.784120370372</v>
      </c>
      <c r="W340">
        <f t="shared" si="45"/>
        <v>8.2191780821917804E-2</v>
      </c>
      <c r="X340" s="16">
        <f t="shared" si="50"/>
        <v>14</v>
      </c>
      <c r="Y340" s="16">
        <f t="shared" si="51"/>
        <v>7</v>
      </c>
      <c r="Z340" s="16">
        <f t="shared" si="52"/>
        <v>2014</v>
      </c>
      <c r="AA340" t="str">
        <f t="shared" si="53"/>
        <v>Jul</v>
      </c>
    </row>
    <row r="341" spans="1:27" ht="43.5" x14ac:dyDescent="0.3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 t="shared" si="46"/>
        <v>0</v>
      </c>
      <c r="P341" s="9">
        <f t="shared" si="47"/>
        <v>0</v>
      </c>
      <c r="Q341" t="s">
        <v>8339</v>
      </c>
      <c r="R341" t="s">
        <v>8341</v>
      </c>
      <c r="S341">
        <v>1445033346</v>
      </c>
      <c r="T341" s="17">
        <f t="shared" si="48"/>
        <v>42293.922986111109</v>
      </c>
      <c r="U341">
        <v>1447628946</v>
      </c>
      <c r="V341" s="17">
        <f t="shared" si="49"/>
        <v>42323.96465277778</v>
      </c>
      <c r="W341">
        <f t="shared" si="45"/>
        <v>8.2305936073072655E-2</v>
      </c>
      <c r="X341" s="16">
        <f t="shared" si="50"/>
        <v>16</v>
      </c>
      <c r="Y341" s="16">
        <f t="shared" si="51"/>
        <v>10</v>
      </c>
      <c r="Z341" s="16">
        <f t="shared" si="52"/>
        <v>2015</v>
      </c>
      <c r="AA341" t="str">
        <f t="shared" si="53"/>
        <v>Oct</v>
      </c>
    </row>
    <row r="342" spans="1:27" ht="43.5" x14ac:dyDescent="0.3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 t="shared" si="46"/>
        <v>0</v>
      </c>
      <c r="P342" s="9">
        <f t="shared" si="47"/>
        <v>0</v>
      </c>
      <c r="Q342" t="s">
        <v>8339</v>
      </c>
      <c r="R342" t="s">
        <v>8341</v>
      </c>
      <c r="S342">
        <v>1406128250</v>
      </c>
      <c r="T342" s="17">
        <f t="shared" si="48"/>
        <v>41843.632523148146</v>
      </c>
      <c r="U342">
        <v>1411312250</v>
      </c>
      <c r="V342" s="17">
        <f t="shared" si="49"/>
        <v>41903.632523148146</v>
      </c>
      <c r="W342">
        <f t="shared" si="45"/>
        <v>0.16438356164383561</v>
      </c>
      <c r="X342" s="16">
        <f t="shared" si="50"/>
        <v>23</v>
      </c>
      <c r="Y342" s="16">
        <f t="shared" si="51"/>
        <v>7</v>
      </c>
      <c r="Z342" s="16">
        <f t="shared" si="52"/>
        <v>2014</v>
      </c>
      <c r="AA342" t="str">
        <f t="shared" si="53"/>
        <v>Jul</v>
      </c>
    </row>
    <row r="343" spans="1:27" ht="15.5" x14ac:dyDescent="0.3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 t="shared" si="46"/>
        <v>0</v>
      </c>
      <c r="P343" s="9">
        <f t="shared" si="47"/>
        <v>0</v>
      </c>
      <c r="Q343" t="s">
        <v>8339</v>
      </c>
      <c r="R343" t="s">
        <v>8341</v>
      </c>
      <c r="S343">
        <v>1449550672</v>
      </c>
      <c r="T343" s="17">
        <f t="shared" si="48"/>
        <v>42346.20685185185</v>
      </c>
      <c r="U343">
        <v>1452142672</v>
      </c>
      <c r="V343" s="17">
        <f t="shared" si="49"/>
        <v>42376.20685185185</v>
      </c>
      <c r="W343">
        <f t="shared" si="45"/>
        <v>8.2191780821917804E-2</v>
      </c>
      <c r="X343" s="16">
        <f t="shared" si="50"/>
        <v>8</v>
      </c>
      <c r="Y343" s="16">
        <f t="shared" si="51"/>
        <v>12</v>
      </c>
      <c r="Z343" s="16">
        <f t="shared" si="52"/>
        <v>2015</v>
      </c>
      <c r="AA343" t="str">
        <f t="shared" si="53"/>
        <v>Dec</v>
      </c>
    </row>
    <row r="344" spans="1:27" ht="43.5" x14ac:dyDescent="0.3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 t="shared" si="46"/>
        <v>0</v>
      </c>
      <c r="P344" s="9">
        <f t="shared" si="47"/>
        <v>0</v>
      </c>
      <c r="Q344" t="s">
        <v>8339</v>
      </c>
      <c r="R344" t="s">
        <v>8341</v>
      </c>
      <c r="S344">
        <v>1422650029</v>
      </c>
      <c r="T344" s="17">
        <f t="shared" si="48"/>
        <v>42034.856817129628</v>
      </c>
      <c r="U344">
        <v>1425242029</v>
      </c>
      <c r="V344" s="17">
        <f t="shared" si="49"/>
        <v>42064.856817129628</v>
      </c>
      <c r="W344">
        <f t="shared" si="45"/>
        <v>8.2191780821917804E-2</v>
      </c>
      <c r="X344" s="16">
        <f t="shared" si="50"/>
        <v>30</v>
      </c>
      <c r="Y344" s="16">
        <f t="shared" si="51"/>
        <v>1</v>
      </c>
      <c r="Z344" s="16">
        <f t="shared" si="52"/>
        <v>2015</v>
      </c>
      <c r="AA344" t="str">
        <f t="shared" si="53"/>
        <v>Jan</v>
      </c>
    </row>
    <row r="345" spans="1:27" ht="58" x14ac:dyDescent="0.3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 t="shared" si="46"/>
        <v>0</v>
      </c>
      <c r="P345" s="9">
        <f t="shared" si="47"/>
        <v>0</v>
      </c>
      <c r="Q345" t="s">
        <v>8339</v>
      </c>
      <c r="R345" t="s">
        <v>8340</v>
      </c>
      <c r="S345">
        <v>1489591807</v>
      </c>
      <c r="T345" s="17">
        <f t="shared" si="48"/>
        <v>42809.645914351851</v>
      </c>
      <c r="U345">
        <v>1491233407</v>
      </c>
      <c r="V345" s="17">
        <f t="shared" si="49"/>
        <v>42828.645914351851</v>
      </c>
      <c r="W345">
        <f t="shared" si="45"/>
        <v>5.2054794520547946E-2</v>
      </c>
      <c r="X345" s="16">
        <f t="shared" si="50"/>
        <v>15</v>
      </c>
      <c r="Y345" s="16">
        <f t="shared" si="51"/>
        <v>3</v>
      </c>
      <c r="Z345" s="16">
        <f t="shared" si="52"/>
        <v>2017</v>
      </c>
      <c r="AA345" t="str">
        <f t="shared" si="53"/>
        <v>Mar</v>
      </c>
    </row>
    <row r="346" spans="1:27" ht="58" x14ac:dyDescent="0.3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 t="shared" si="46"/>
        <v>0</v>
      </c>
      <c r="P346" s="9">
        <f t="shared" si="47"/>
        <v>0</v>
      </c>
      <c r="Q346" t="s">
        <v>8339</v>
      </c>
      <c r="R346" t="s">
        <v>8340</v>
      </c>
      <c r="S346">
        <v>1489480556</v>
      </c>
      <c r="T346" s="17">
        <f t="shared" si="48"/>
        <v>42808.358287037037</v>
      </c>
      <c r="U346">
        <v>1491726956</v>
      </c>
      <c r="V346" s="17">
        <f t="shared" si="49"/>
        <v>42834.358287037037</v>
      </c>
      <c r="W346">
        <f t="shared" si="45"/>
        <v>7.1232876712328766E-2</v>
      </c>
      <c r="X346" s="16">
        <f t="shared" si="50"/>
        <v>14</v>
      </c>
      <c r="Y346" s="16">
        <f t="shared" si="51"/>
        <v>3</v>
      </c>
      <c r="Z346" s="16">
        <f t="shared" si="52"/>
        <v>2017</v>
      </c>
      <c r="AA346" t="str">
        <f t="shared" si="53"/>
        <v>Mar</v>
      </c>
    </row>
    <row r="347" spans="1:27" ht="43.5" x14ac:dyDescent="0.3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 t="shared" si="46"/>
        <v>0</v>
      </c>
      <c r="P347" s="9">
        <f t="shared" si="47"/>
        <v>0</v>
      </c>
      <c r="Q347" t="s">
        <v>8339</v>
      </c>
      <c r="R347" t="s">
        <v>8340</v>
      </c>
      <c r="S347">
        <v>1485478734</v>
      </c>
      <c r="T347" s="17">
        <f t="shared" si="48"/>
        <v>42762.040902777779</v>
      </c>
      <c r="U347">
        <v>1490659134</v>
      </c>
      <c r="V347" s="17">
        <f t="shared" si="49"/>
        <v>42821.999236111107</v>
      </c>
      <c r="W347">
        <f t="shared" si="45"/>
        <v>0.16426940639268078</v>
      </c>
      <c r="X347" s="16">
        <f t="shared" si="50"/>
        <v>27</v>
      </c>
      <c r="Y347" s="16">
        <f t="shared" si="51"/>
        <v>1</v>
      </c>
      <c r="Z347" s="16">
        <f t="shared" si="52"/>
        <v>2017</v>
      </c>
      <c r="AA347" t="str">
        <f t="shared" si="53"/>
        <v>Jan</v>
      </c>
    </row>
    <row r="348" spans="1:27" ht="43.5" x14ac:dyDescent="0.3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 t="shared" si="46"/>
        <v>0</v>
      </c>
      <c r="P348" s="9">
        <f t="shared" si="47"/>
        <v>0</v>
      </c>
      <c r="Q348" t="s">
        <v>8339</v>
      </c>
      <c r="R348" t="s">
        <v>8342</v>
      </c>
      <c r="S348">
        <v>1478662675</v>
      </c>
      <c r="T348" s="17">
        <f t="shared" si="48"/>
        <v>42683.151331018518</v>
      </c>
      <c r="U348">
        <v>1481258275</v>
      </c>
      <c r="V348" s="17">
        <f t="shared" si="49"/>
        <v>42713.192997685182</v>
      </c>
      <c r="W348">
        <f t="shared" si="45"/>
        <v>8.2305936073052713E-2</v>
      </c>
      <c r="X348" s="16">
        <f t="shared" si="50"/>
        <v>9</v>
      </c>
      <c r="Y348" s="16">
        <f t="shared" si="51"/>
        <v>11</v>
      </c>
      <c r="Z348" s="16">
        <f t="shared" si="52"/>
        <v>2016</v>
      </c>
      <c r="AA348" t="str">
        <f t="shared" si="53"/>
        <v>Nov</v>
      </c>
    </row>
    <row r="349" spans="1:27" ht="58" x14ac:dyDescent="0.3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 t="shared" si="46"/>
        <v>0</v>
      </c>
      <c r="P349" s="9">
        <f t="shared" si="47"/>
        <v>0</v>
      </c>
      <c r="Q349" t="s">
        <v>8339</v>
      </c>
      <c r="R349" t="s">
        <v>8342</v>
      </c>
      <c r="S349">
        <v>1435368598</v>
      </c>
      <c r="T349" s="17">
        <f t="shared" si="48"/>
        <v>42182.062476851846</v>
      </c>
      <c r="U349">
        <v>1437960598</v>
      </c>
      <c r="V349" s="17">
        <f t="shared" si="49"/>
        <v>42212.062476851846</v>
      </c>
      <c r="W349">
        <f t="shared" si="45"/>
        <v>8.2191780821917804E-2</v>
      </c>
      <c r="X349" s="16">
        <f t="shared" si="50"/>
        <v>27</v>
      </c>
      <c r="Y349" s="16">
        <f t="shared" si="51"/>
        <v>6</v>
      </c>
      <c r="Z349" s="16">
        <f t="shared" si="52"/>
        <v>2015</v>
      </c>
      <c r="AA349" t="str">
        <f t="shared" si="53"/>
        <v>Jun</v>
      </c>
    </row>
    <row r="350" spans="1:27" ht="58" x14ac:dyDescent="0.3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 t="shared" si="46"/>
        <v>0</v>
      </c>
      <c r="P350" s="9">
        <f t="shared" si="47"/>
        <v>0</v>
      </c>
      <c r="Q350" t="s">
        <v>8339</v>
      </c>
      <c r="R350" t="s">
        <v>8342</v>
      </c>
      <c r="S350">
        <v>1434558479</v>
      </c>
      <c r="T350" s="17">
        <f t="shared" si="48"/>
        <v>42172.686099537037</v>
      </c>
      <c r="U350">
        <v>1437149640</v>
      </c>
      <c r="V350" s="17">
        <f t="shared" si="49"/>
        <v>42202.676388888889</v>
      </c>
      <c r="W350">
        <f t="shared" si="45"/>
        <v>8.2165176306443752E-2</v>
      </c>
      <c r="X350" s="16">
        <f t="shared" si="50"/>
        <v>17</v>
      </c>
      <c r="Y350" s="16">
        <f t="shared" si="51"/>
        <v>6</v>
      </c>
      <c r="Z350" s="16">
        <f t="shared" si="52"/>
        <v>2015</v>
      </c>
      <c r="AA350" t="str">
        <f t="shared" si="53"/>
        <v>Jun</v>
      </c>
    </row>
    <row r="351" spans="1:27" ht="43.5" x14ac:dyDescent="0.3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 t="shared" si="46"/>
        <v>0</v>
      </c>
      <c r="P351" s="9">
        <f t="shared" si="47"/>
        <v>0</v>
      </c>
      <c r="Q351" t="s">
        <v>8339</v>
      </c>
      <c r="R351" t="s">
        <v>8342</v>
      </c>
      <c r="S351">
        <v>1440052651</v>
      </c>
      <c r="T351" s="17">
        <f t="shared" si="48"/>
        <v>42236.276053240741</v>
      </c>
      <c r="U351">
        <v>1442644651</v>
      </c>
      <c r="V351" s="17">
        <f t="shared" si="49"/>
        <v>42266.276053240741</v>
      </c>
      <c r="W351">
        <f t="shared" si="45"/>
        <v>8.2191780821917804E-2</v>
      </c>
      <c r="X351" s="16">
        <f t="shared" si="50"/>
        <v>20</v>
      </c>
      <c r="Y351" s="16">
        <f t="shared" si="51"/>
        <v>8</v>
      </c>
      <c r="Z351" s="16">
        <f t="shared" si="52"/>
        <v>2015</v>
      </c>
      <c r="AA351" t="str">
        <f t="shared" si="53"/>
        <v>Aug</v>
      </c>
    </row>
    <row r="352" spans="1:27" ht="58" x14ac:dyDescent="0.3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 t="shared" si="46"/>
        <v>0</v>
      </c>
      <c r="P352" s="9">
        <f t="shared" si="47"/>
        <v>0</v>
      </c>
      <c r="Q352" t="s">
        <v>8339</v>
      </c>
      <c r="R352" t="s">
        <v>8342</v>
      </c>
      <c r="S352">
        <v>1444852796</v>
      </c>
      <c r="T352" s="17">
        <f t="shared" si="48"/>
        <v>42291.833287037036</v>
      </c>
      <c r="U352">
        <v>1450040396</v>
      </c>
      <c r="V352" s="17">
        <f t="shared" si="49"/>
        <v>42351.874953703707</v>
      </c>
      <c r="W352">
        <f t="shared" si="45"/>
        <v>0.16449771689499046</v>
      </c>
      <c r="X352" s="16">
        <f t="shared" si="50"/>
        <v>14</v>
      </c>
      <c r="Y352" s="16">
        <f t="shared" si="51"/>
        <v>10</v>
      </c>
      <c r="Z352" s="16">
        <f t="shared" si="52"/>
        <v>2015</v>
      </c>
      <c r="AA352" t="str">
        <f t="shared" si="53"/>
        <v>Oct</v>
      </c>
    </row>
    <row r="353" spans="1:27" ht="43.5" x14ac:dyDescent="0.3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 t="shared" si="46"/>
        <v>0</v>
      </c>
      <c r="P353" s="9">
        <f t="shared" si="47"/>
        <v>0</v>
      </c>
      <c r="Q353" t="s">
        <v>8339</v>
      </c>
      <c r="R353" t="s">
        <v>8342</v>
      </c>
      <c r="S353">
        <v>1439224829</v>
      </c>
      <c r="T353" s="17">
        <f t="shared" si="48"/>
        <v>42226.694780092599</v>
      </c>
      <c r="U353">
        <v>1442248829</v>
      </c>
      <c r="V353" s="17">
        <f t="shared" si="49"/>
        <v>42261.694780092599</v>
      </c>
      <c r="W353">
        <f t="shared" si="45"/>
        <v>9.5890410958904104E-2</v>
      </c>
      <c r="X353" s="16">
        <f t="shared" si="50"/>
        <v>10</v>
      </c>
      <c r="Y353" s="16">
        <f t="shared" si="51"/>
        <v>8</v>
      </c>
      <c r="Z353" s="16">
        <f t="shared" si="52"/>
        <v>2015</v>
      </c>
      <c r="AA353" t="str">
        <f t="shared" si="53"/>
        <v>Aug</v>
      </c>
    </row>
    <row r="354" spans="1:27" ht="43.5" x14ac:dyDescent="0.3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 t="shared" si="46"/>
        <v>0</v>
      </c>
      <c r="P354" s="9">
        <f t="shared" si="47"/>
        <v>0</v>
      </c>
      <c r="Q354" t="s">
        <v>8339</v>
      </c>
      <c r="R354" t="s">
        <v>8342</v>
      </c>
      <c r="S354">
        <v>1410966179</v>
      </c>
      <c r="T354" s="17">
        <f t="shared" si="48"/>
        <v>41899.627071759263</v>
      </c>
      <c r="U354">
        <v>1412485200</v>
      </c>
      <c r="V354" s="17">
        <f t="shared" si="49"/>
        <v>41917.208333333336</v>
      </c>
      <c r="W354">
        <f t="shared" si="45"/>
        <v>4.816783992896552E-2</v>
      </c>
      <c r="X354" s="16">
        <f t="shared" si="50"/>
        <v>17</v>
      </c>
      <c r="Y354" s="16">
        <f t="shared" si="51"/>
        <v>9</v>
      </c>
      <c r="Z354" s="16">
        <f t="shared" si="52"/>
        <v>2014</v>
      </c>
      <c r="AA354" t="str">
        <f t="shared" si="53"/>
        <v>Sep</v>
      </c>
    </row>
    <row r="355" spans="1:27" ht="43.5" x14ac:dyDescent="0.3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 t="shared" si="46"/>
        <v>0</v>
      </c>
      <c r="P355" s="9">
        <f t="shared" si="47"/>
        <v>0</v>
      </c>
      <c r="Q355" t="s">
        <v>8339</v>
      </c>
      <c r="R355" t="s">
        <v>8342</v>
      </c>
      <c r="S355">
        <v>1444274839</v>
      </c>
      <c r="T355" s="17">
        <f t="shared" si="48"/>
        <v>42285.143969907411</v>
      </c>
      <c r="U355">
        <v>1447734439</v>
      </c>
      <c r="V355" s="17">
        <f t="shared" si="49"/>
        <v>42325.185636574075</v>
      </c>
      <c r="W355">
        <f t="shared" si="45"/>
        <v>0.10970319634702531</v>
      </c>
      <c r="X355" s="16">
        <f t="shared" si="50"/>
        <v>8</v>
      </c>
      <c r="Y355" s="16">
        <f t="shared" si="51"/>
        <v>10</v>
      </c>
      <c r="Z355" s="16">
        <f t="shared" si="52"/>
        <v>2015</v>
      </c>
      <c r="AA355" t="str">
        <f t="shared" si="53"/>
        <v>Oct</v>
      </c>
    </row>
    <row r="356" spans="1:27" ht="43.5" x14ac:dyDescent="0.3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 t="shared" si="46"/>
        <v>0</v>
      </c>
      <c r="P356" s="9">
        <f t="shared" si="47"/>
        <v>0</v>
      </c>
      <c r="Q356" t="s">
        <v>8339</v>
      </c>
      <c r="R356" t="s">
        <v>8340</v>
      </c>
      <c r="S356">
        <v>1428539708</v>
      </c>
      <c r="T356" s="17">
        <f t="shared" si="48"/>
        <v>42103.024398148147</v>
      </c>
      <c r="U356">
        <v>1429396200</v>
      </c>
      <c r="V356" s="17">
        <f t="shared" si="49"/>
        <v>42112.9375</v>
      </c>
      <c r="W356">
        <f t="shared" si="45"/>
        <v>2.7159183155761216E-2</v>
      </c>
      <c r="X356" s="16">
        <f t="shared" si="50"/>
        <v>9</v>
      </c>
      <c r="Y356" s="16">
        <f t="shared" si="51"/>
        <v>4</v>
      </c>
      <c r="Z356" s="16">
        <f t="shared" si="52"/>
        <v>2015</v>
      </c>
      <c r="AA356" t="str">
        <f t="shared" si="53"/>
        <v>Apr</v>
      </c>
    </row>
    <row r="357" spans="1:27" ht="43.5" x14ac:dyDescent="0.3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 t="shared" si="46"/>
        <v>0</v>
      </c>
      <c r="P357" s="9">
        <f t="shared" si="47"/>
        <v>0</v>
      </c>
      <c r="Q357" t="s">
        <v>8339</v>
      </c>
      <c r="R357" t="s">
        <v>8340</v>
      </c>
      <c r="S357">
        <v>1447797950</v>
      </c>
      <c r="T357" s="17">
        <f t="shared" si="48"/>
        <v>42325.920717592591</v>
      </c>
      <c r="U357">
        <v>1450389950</v>
      </c>
      <c r="V357" s="17">
        <f t="shared" si="49"/>
        <v>42355.920717592591</v>
      </c>
      <c r="W357">
        <f t="shared" si="45"/>
        <v>8.2191780821917804E-2</v>
      </c>
      <c r="X357" s="16">
        <f t="shared" si="50"/>
        <v>17</v>
      </c>
      <c r="Y357" s="16">
        <f t="shared" si="51"/>
        <v>11</v>
      </c>
      <c r="Z357" s="16">
        <f t="shared" si="52"/>
        <v>2015</v>
      </c>
      <c r="AA357" t="str">
        <f t="shared" si="53"/>
        <v>Nov</v>
      </c>
    </row>
    <row r="358" spans="1:27" ht="29" x14ac:dyDescent="0.3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 t="shared" si="46"/>
        <v>0</v>
      </c>
      <c r="P358" s="9">
        <f t="shared" si="47"/>
        <v>0</v>
      </c>
      <c r="Q358" t="s">
        <v>8339</v>
      </c>
      <c r="R358" t="s">
        <v>8340</v>
      </c>
      <c r="S358">
        <v>1401814964</v>
      </c>
      <c r="T358" s="17">
        <f t="shared" si="48"/>
        <v>41793.710231481484</v>
      </c>
      <c r="U358">
        <v>1404406964</v>
      </c>
      <c r="V358" s="17">
        <f t="shared" si="49"/>
        <v>41823.710231481484</v>
      </c>
      <c r="W358">
        <f t="shared" si="45"/>
        <v>8.2191780821917804E-2</v>
      </c>
      <c r="X358" s="16">
        <f t="shared" si="50"/>
        <v>3</v>
      </c>
      <c r="Y358" s="16">
        <f t="shared" si="51"/>
        <v>6</v>
      </c>
      <c r="Z358" s="16">
        <f t="shared" si="52"/>
        <v>2014</v>
      </c>
      <c r="AA358" t="str">
        <f t="shared" si="53"/>
        <v>Jun</v>
      </c>
    </row>
    <row r="359" spans="1:27" ht="58" x14ac:dyDescent="0.3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 t="shared" si="46"/>
        <v>0</v>
      </c>
      <c r="P359" s="9">
        <f t="shared" si="47"/>
        <v>0</v>
      </c>
      <c r="Q359" t="s">
        <v>8339</v>
      </c>
      <c r="R359" t="s">
        <v>8340</v>
      </c>
      <c r="S359">
        <v>1401823952</v>
      </c>
      <c r="T359" s="17">
        <f t="shared" si="48"/>
        <v>41793.814259259263</v>
      </c>
      <c r="U359">
        <v>1404532740</v>
      </c>
      <c r="V359" s="17">
        <f t="shared" si="49"/>
        <v>41825.165972222225</v>
      </c>
      <c r="W359">
        <f t="shared" si="45"/>
        <v>8.5895104008114398E-2</v>
      </c>
      <c r="X359" s="16">
        <f t="shared" si="50"/>
        <v>3</v>
      </c>
      <c r="Y359" s="16">
        <f t="shared" si="51"/>
        <v>6</v>
      </c>
      <c r="Z359" s="16">
        <f t="shared" si="52"/>
        <v>2014</v>
      </c>
      <c r="AA359" t="str">
        <f t="shared" si="53"/>
        <v>Jun</v>
      </c>
    </row>
    <row r="360" spans="1:27" ht="43.5" x14ac:dyDescent="0.3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 t="shared" si="46"/>
        <v>0</v>
      </c>
      <c r="P360" s="9">
        <f t="shared" si="47"/>
        <v>0</v>
      </c>
      <c r="Q360" t="s">
        <v>8339</v>
      </c>
      <c r="R360" t="s">
        <v>8342</v>
      </c>
      <c r="S360">
        <v>1477238423</v>
      </c>
      <c r="T360" s="17">
        <f t="shared" si="48"/>
        <v>42666.666932870372</v>
      </c>
      <c r="U360">
        <v>1479834023</v>
      </c>
      <c r="V360" s="17">
        <f t="shared" si="49"/>
        <v>42696.708599537036</v>
      </c>
      <c r="W360">
        <f t="shared" si="45"/>
        <v>8.2305936073052713E-2</v>
      </c>
      <c r="X360" s="16">
        <f t="shared" si="50"/>
        <v>23</v>
      </c>
      <c r="Y360" s="16">
        <f t="shared" si="51"/>
        <v>10</v>
      </c>
      <c r="Z360" s="16">
        <f t="shared" si="52"/>
        <v>2016</v>
      </c>
      <c r="AA360" t="str">
        <f t="shared" si="53"/>
        <v>Oct</v>
      </c>
    </row>
    <row r="361" spans="1:27" ht="29" x14ac:dyDescent="0.3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 t="shared" si="46"/>
        <v>0</v>
      </c>
      <c r="P361" s="9">
        <f t="shared" si="47"/>
        <v>0</v>
      </c>
      <c r="Q361" t="s">
        <v>8339</v>
      </c>
      <c r="R361" t="s">
        <v>8342</v>
      </c>
      <c r="S361">
        <v>1399480592</v>
      </c>
      <c r="T361" s="17">
        <f t="shared" si="48"/>
        <v>41766.692037037035</v>
      </c>
      <c r="U361">
        <v>1404664592</v>
      </c>
      <c r="V361" s="17">
        <f t="shared" si="49"/>
        <v>41826.692037037035</v>
      </c>
      <c r="W361">
        <f t="shared" si="45"/>
        <v>0.16438356164383561</v>
      </c>
      <c r="X361" s="16">
        <f t="shared" si="50"/>
        <v>7</v>
      </c>
      <c r="Y361" s="16">
        <f t="shared" si="51"/>
        <v>5</v>
      </c>
      <c r="Z361" s="16">
        <f t="shared" si="52"/>
        <v>2014</v>
      </c>
      <c r="AA361" t="str">
        <f t="shared" si="53"/>
        <v>May</v>
      </c>
    </row>
    <row r="362" spans="1:27" ht="43.5" x14ac:dyDescent="0.3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 t="shared" si="46"/>
        <v>0</v>
      </c>
      <c r="P362" s="9">
        <f t="shared" si="47"/>
        <v>0</v>
      </c>
      <c r="Q362" t="s">
        <v>8339</v>
      </c>
      <c r="R362" t="s">
        <v>8342</v>
      </c>
      <c r="S362">
        <v>1442890906</v>
      </c>
      <c r="T362" s="17">
        <f t="shared" si="48"/>
        <v>42269.126226851848</v>
      </c>
      <c r="U362">
        <v>1445482906</v>
      </c>
      <c r="V362" s="17">
        <f t="shared" si="49"/>
        <v>42299.126226851848</v>
      </c>
      <c r="W362">
        <f t="shared" si="45"/>
        <v>8.2191780821917804E-2</v>
      </c>
      <c r="X362" s="16">
        <f t="shared" si="50"/>
        <v>22</v>
      </c>
      <c r="Y362" s="16">
        <f t="shared" si="51"/>
        <v>9</v>
      </c>
      <c r="Z362" s="16">
        <f t="shared" si="52"/>
        <v>2015</v>
      </c>
      <c r="AA362" t="str">
        <f t="shared" si="53"/>
        <v>Sep</v>
      </c>
    </row>
    <row r="363" spans="1:27" ht="43.5" x14ac:dyDescent="0.3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 t="shared" si="46"/>
        <v>0</v>
      </c>
      <c r="P363" s="9">
        <f t="shared" si="47"/>
        <v>0</v>
      </c>
      <c r="Q363" t="s">
        <v>8339</v>
      </c>
      <c r="R363" t="s">
        <v>8342</v>
      </c>
      <c r="S363">
        <v>1465172024</v>
      </c>
      <c r="T363" s="17">
        <f t="shared" si="48"/>
        <v>42527.00953703704</v>
      </c>
      <c r="U363">
        <v>1469948400</v>
      </c>
      <c r="V363" s="17">
        <f t="shared" si="49"/>
        <v>42582.291666666672</v>
      </c>
      <c r="W363">
        <f t="shared" si="45"/>
        <v>0.15145788939625077</v>
      </c>
      <c r="X363" s="16">
        <f t="shared" si="50"/>
        <v>6</v>
      </c>
      <c r="Y363" s="16">
        <f t="shared" si="51"/>
        <v>6</v>
      </c>
      <c r="Z363" s="16">
        <f t="shared" si="52"/>
        <v>2016</v>
      </c>
      <c r="AA363" t="str">
        <f t="shared" si="53"/>
        <v>Jun</v>
      </c>
    </row>
    <row r="364" spans="1:27" ht="43.5" x14ac:dyDescent="0.3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 t="shared" si="46"/>
        <v>0</v>
      </c>
      <c r="P364" s="9">
        <f t="shared" si="47"/>
        <v>0</v>
      </c>
      <c r="Q364" t="s">
        <v>8339</v>
      </c>
      <c r="R364" t="s">
        <v>8340</v>
      </c>
      <c r="S364">
        <v>1441552305</v>
      </c>
      <c r="T364" s="17">
        <f t="shared" si="48"/>
        <v>42253.633159722223</v>
      </c>
      <c r="U364">
        <v>1446739905</v>
      </c>
      <c r="V364" s="17">
        <f t="shared" si="49"/>
        <v>42313.674826388888</v>
      </c>
      <c r="W364">
        <f t="shared" si="45"/>
        <v>0.16449771689497053</v>
      </c>
      <c r="X364" s="16">
        <f t="shared" si="50"/>
        <v>6</v>
      </c>
      <c r="Y364" s="16">
        <f t="shared" si="51"/>
        <v>9</v>
      </c>
      <c r="Z364" s="16">
        <f t="shared" si="52"/>
        <v>2015</v>
      </c>
      <c r="AA364" t="str">
        <f t="shared" si="53"/>
        <v>Sep</v>
      </c>
    </row>
    <row r="365" spans="1:27" ht="43.5" x14ac:dyDescent="0.3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 t="shared" si="46"/>
        <v>0</v>
      </c>
      <c r="P365" s="9">
        <f t="shared" si="47"/>
        <v>0</v>
      </c>
      <c r="Q365" t="s">
        <v>8339</v>
      </c>
      <c r="R365" t="s">
        <v>8342</v>
      </c>
      <c r="S365">
        <v>1435202996</v>
      </c>
      <c r="T365" s="17">
        <f t="shared" si="48"/>
        <v>42180.145787037036</v>
      </c>
      <c r="U365">
        <v>1439522996</v>
      </c>
      <c r="V365" s="17">
        <f t="shared" si="49"/>
        <v>42230.145787037036</v>
      </c>
      <c r="W365">
        <f t="shared" si="45"/>
        <v>0.13698630136986301</v>
      </c>
      <c r="X365" s="16">
        <f t="shared" si="50"/>
        <v>25</v>
      </c>
      <c r="Y365" s="16">
        <f t="shared" si="51"/>
        <v>6</v>
      </c>
      <c r="Z365" s="16">
        <f t="shared" si="52"/>
        <v>2015</v>
      </c>
      <c r="AA365" t="str">
        <f t="shared" si="53"/>
        <v>Jun</v>
      </c>
    </row>
    <row r="366" spans="1:27" ht="43.5" x14ac:dyDescent="0.3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 t="shared" si="46"/>
        <v>0</v>
      </c>
      <c r="P366" s="9">
        <f t="shared" si="47"/>
        <v>0</v>
      </c>
      <c r="Q366" t="s">
        <v>8339</v>
      </c>
      <c r="R366" t="s">
        <v>8342</v>
      </c>
      <c r="S366">
        <v>1441730535</v>
      </c>
      <c r="T366" s="17">
        <f t="shared" si="48"/>
        <v>42255.696006944447</v>
      </c>
      <c r="U366">
        <v>1444322535</v>
      </c>
      <c r="V366" s="17">
        <f t="shared" si="49"/>
        <v>42285.696006944447</v>
      </c>
      <c r="W366">
        <f t="shared" si="45"/>
        <v>8.2191780821917804E-2</v>
      </c>
      <c r="X366" s="16">
        <f t="shared" si="50"/>
        <v>8</v>
      </c>
      <c r="Y366" s="16">
        <f t="shared" si="51"/>
        <v>9</v>
      </c>
      <c r="Z366" s="16">
        <f t="shared" si="52"/>
        <v>2015</v>
      </c>
      <c r="AA366" t="str">
        <f t="shared" si="53"/>
        <v>Sep</v>
      </c>
    </row>
    <row r="367" spans="1:27" ht="58" x14ac:dyDescent="0.3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 t="shared" si="46"/>
        <v>0</v>
      </c>
      <c r="P367" s="9">
        <f t="shared" si="47"/>
        <v>0</v>
      </c>
      <c r="Q367" t="s">
        <v>8339</v>
      </c>
      <c r="R367" t="s">
        <v>8342</v>
      </c>
      <c r="S367">
        <v>1420244622</v>
      </c>
      <c r="T367" s="17">
        <f t="shared" si="48"/>
        <v>42007.016458333332</v>
      </c>
      <c r="U367">
        <v>1422061200</v>
      </c>
      <c r="V367" s="17">
        <f t="shared" si="49"/>
        <v>42028.041666666672</v>
      </c>
      <c r="W367">
        <f t="shared" si="45"/>
        <v>5.7603310502300914E-2</v>
      </c>
      <c r="X367" s="16">
        <f t="shared" si="50"/>
        <v>3</v>
      </c>
      <c r="Y367" s="16">
        <f t="shared" si="51"/>
        <v>1</v>
      </c>
      <c r="Z367" s="16">
        <f t="shared" si="52"/>
        <v>2015</v>
      </c>
      <c r="AA367" t="str">
        <f t="shared" si="53"/>
        <v>Jan</v>
      </c>
    </row>
    <row r="368" spans="1:27" ht="43.5" x14ac:dyDescent="0.3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 t="shared" si="46"/>
        <v>0</v>
      </c>
      <c r="P368" s="9">
        <f t="shared" si="47"/>
        <v>0</v>
      </c>
      <c r="Q368" t="s">
        <v>8339</v>
      </c>
      <c r="R368" t="s">
        <v>8342</v>
      </c>
      <c r="S368">
        <v>1472804365</v>
      </c>
      <c r="T368" s="17">
        <f t="shared" si="48"/>
        <v>42615.346817129626</v>
      </c>
      <c r="U368">
        <v>1472896800</v>
      </c>
      <c r="V368" s="17">
        <f t="shared" si="49"/>
        <v>42616.416666666672</v>
      </c>
      <c r="W368">
        <f t="shared" si="45"/>
        <v>2.9310946220417241E-3</v>
      </c>
      <c r="X368" s="16">
        <f t="shared" si="50"/>
        <v>2</v>
      </c>
      <c r="Y368" s="16">
        <f t="shared" si="51"/>
        <v>9</v>
      </c>
      <c r="Z368" s="16">
        <f t="shared" si="52"/>
        <v>2016</v>
      </c>
      <c r="AA368" t="str">
        <f t="shared" si="53"/>
        <v>Sep</v>
      </c>
    </row>
    <row r="369" spans="1:27" ht="43.5" x14ac:dyDescent="0.3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 t="shared" si="46"/>
        <v>0</v>
      </c>
      <c r="P369" s="9">
        <f t="shared" si="47"/>
        <v>0</v>
      </c>
      <c r="Q369" t="s">
        <v>8339</v>
      </c>
      <c r="R369" t="s">
        <v>8342</v>
      </c>
      <c r="S369">
        <v>1419626396</v>
      </c>
      <c r="T369" s="17">
        <f t="shared" si="48"/>
        <v>41999.861064814817</v>
      </c>
      <c r="U369">
        <v>1422218396</v>
      </c>
      <c r="V369" s="17">
        <f t="shared" si="49"/>
        <v>42029.861064814817</v>
      </c>
      <c r="W369">
        <f t="shared" si="45"/>
        <v>8.2191780821917804E-2</v>
      </c>
      <c r="X369" s="16">
        <f t="shared" si="50"/>
        <v>26</v>
      </c>
      <c r="Y369" s="16">
        <f t="shared" si="51"/>
        <v>12</v>
      </c>
      <c r="Z369" s="16">
        <f t="shared" si="52"/>
        <v>2014</v>
      </c>
      <c r="AA369" t="str">
        <f t="shared" si="53"/>
        <v>Dec</v>
      </c>
    </row>
    <row r="370" spans="1:27" ht="43.5" x14ac:dyDescent="0.3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 t="shared" si="46"/>
        <v>0</v>
      </c>
      <c r="P370" s="9">
        <f t="shared" si="47"/>
        <v>0</v>
      </c>
      <c r="Q370" t="s">
        <v>8339</v>
      </c>
      <c r="R370" t="s">
        <v>8342</v>
      </c>
      <c r="S370">
        <v>1451950570</v>
      </c>
      <c r="T370" s="17">
        <f t="shared" si="48"/>
        <v>42373.983449074076</v>
      </c>
      <c r="U370">
        <v>1454281380</v>
      </c>
      <c r="V370" s="17">
        <f t="shared" si="49"/>
        <v>42400.960416666669</v>
      </c>
      <c r="W370">
        <f t="shared" si="45"/>
        <v>7.3909500253678637E-2</v>
      </c>
      <c r="X370" s="16">
        <f t="shared" si="50"/>
        <v>4</v>
      </c>
      <c r="Y370" s="16">
        <f t="shared" si="51"/>
        <v>1</v>
      </c>
      <c r="Z370" s="16">
        <f t="shared" si="52"/>
        <v>2016</v>
      </c>
      <c r="AA370" t="str">
        <f t="shared" si="53"/>
        <v>Jan</v>
      </c>
    </row>
    <row r="371" spans="1:27" ht="58" x14ac:dyDescent="0.3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 t="shared" si="46"/>
        <v>0</v>
      </c>
      <c r="P371" s="9">
        <f t="shared" si="47"/>
        <v>0</v>
      </c>
      <c r="Q371" t="s">
        <v>8339</v>
      </c>
      <c r="R371" t="s">
        <v>8342</v>
      </c>
      <c r="S371">
        <v>1407076069</v>
      </c>
      <c r="T371" s="17">
        <f t="shared" si="48"/>
        <v>41854.602650462963</v>
      </c>
      <c r="U371">
        <v>1409668069</v>
      </c>
      <c r="V371" s="17">
        <f t="shared" si="49"/>
        <v>41884.602650462963</v>
      </c>
      <c r="W371">
        <f t="shared" si="45"/>
        <v>8.2191780821917804E-2</v>
      </c>
      <c r="X371" s="16">
        <f t="shared" si="50"/>
        <v>3</v>
      </c>
      <c r="Y371" s="16">
        <f t="shared" si="51"/>
        <v>8</v>
      </c>
      <c r="Z371" s="16">
        <f t="shared" si="52"/>
        <v>2014</v>
      </c>
      <c r="AA371" t="str">
        <f t="shared" si="53"/>
        <v>Aug</v>
      </c>
    </row>
    <row r="372" spans="1:27" ht="43.5" x14ac:dyDescent="0.3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 t="shared" si="46"/>
        <v>0</v>
      </c>
      <c r="P372" s="9">
        <f t="shared" si="47"/>
        <v>0</v>
      </c>
      <c r="Q372" t="s">
        <v>8339</v>
      </c>
      <c r="R372" t="s">
        <v>8342</v>
      </c>
      <c r="S372">
        <v>1425322792</v>
      </c>
      <c r="T372" s="17">
        <f t="shared" si="48"/>
        <v>42065.791574074072</v>
      </c>
      <c r="U372">
        <v>1427479192</v>
      </c>
      <c r="V372" s="17">
        <f t="shared" si="49"/>
        <v>42090.749907407408</v>
      </c>
      <c r="W372">
        <f t="shared" si="45"/>
        <v>6.8378995433796594E-2</v>
      </c>
      <c r="X372" s="16">
        <f t="shared" si="50"/>
        <v>2</v>
      </c>
      <c r="Y372" s="16">
        <f t="shared" si="51"/>
        <v>3</v>
      </c>
      <c r="Z372" s="16">
        <f t="shared" si="52"/>
        <v>2015</v>
      </c>
      <c r="AA372" t="str">
        <f t="shared" si="53"/>
        <v>Mar</v>
      </c>
    </row>
    <row r="373" spans="1:27" ht="43.5" x14ac:dyDescent="0.3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 t="shared" si="46"/>
        <v>0</v>
      </c>
      <c r="P373" s="9">
        <f t="shared" si="47"/>
        <v>0</v>
      </c>
      <c r="Q373" t="s">
        <v>8339</v>
      </c>
      <c r="R373" t="s">
        <v>8342</v>
      </c>
      <c r="S373">
        <v>1460242191</v>
      </c>
      <c r="T373" s="17">
        <f t="shared" si="48"/>
        <v>42469.951284722221</v>
      </c>
      <c r="U373">
        <v>1462834191</v>
      </c>
      <c r="V373" s="17">
        <f t="shared" si="49"/>
        <v>42499.951284722221</v>
      </c>
      <c r="W373">
        <f t="shared" si="45"/>
        <v>8.2191780821917804E-2</v>
      </c>
      <c r="X373" s="16">
        <f t="shared" si="50"/>
        <v>9</v>
      </c>
      <c r="Y373" s="16">
        <f t="shared" si="51"/>
        <v>4</v>
      </c>
      <c r="Z373" s="16">
        <f t="shared" si="52"/>
        <v>2016</v>
      </c>
      <c r="AA373" t="str">
        <f t="shared" si="53"/>
        <v>Apr</v>
      </c>
    </row>
    <row r="374" spans="1:27" ht="15.5" x14ac:dyDescent="0.3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 t="shared" si="46"/>
        <v>0</v>
      </c>
      <c r="P374" s="9">
        <f t="shared" si="47"/>
        <v>0</v>
      </c>
      <c r="Q374" t="s">
        <v>8339</v>
      </c>
      <c r="R374" t="s">
        <v>8342</v>
      </c>
      <c r="S374">
        <v>1415683702</v>
      </c>
      <c r="T374" s="17">
        <f t="shared" si="48"/>
        <v>41954.228032407409</v>
      </c>
      <c r="U374">
        <v>1418275702</v>
      </c>
      <c r="V374" s="17">
        <f t="shared" si="49"/>
        <v>41984.228032407409</v>
      </c>
      <c r="W374">
        <f t="shared" si="45"/>
        <v>8.2191780821917804E-2</v>
      </c>
      <c r="X374" s="16">
        <f t="shared" si="50"/>
        <v>11</v>
      </c>
      <c r="Y374" s="16">
        <f t="shared" si="51"/>
        <v>11</v>
      </c>
      <c r="Z374" s="16">
        <f t="shared" si="52"/>
        <v>2014</v>
      </c>
      <c r="AA374" t="str">
        <f t="shared" si="53"/>
        <v>Nov</v>
      </c>
    </row>
    <row r="375" spans="1:27" ht="58" x14ac:dyDescent="0.3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 t="shared" si="46"/>
        <v>0</v>
      </c>
      <c r="P375" s="9">
        <f t="shared" si="47"/>
        <v>0</v>
      </c>
      <c r="Q375" t="s">
        <v>8339</v>
      </c>
      <c r="R375" t="s">
        <v>8340</v>
      </c>
      <c r="S375">
        <v>1408203557</v>
      </c>
      <c r="T375" s="17">
        <f t="shared" si="48"/>
        <v>41867.652280092596</v>
      </c>
      <c r="U375">
        <v>1408863600</v>
      </c>
      <c r="V375" s="17">
        <f t="shared" si="49"/>
        <v>41875.291666666664</v>
      </c>
      <c r="W375">
        <f t="shared" si="45"/>
        <v>2.0929826230324217E-2</v>
      </c>
      <c r="X375" s="16">
        <f t="shared" si="50"/>
        <v>16</v>
      </c>
      <c r="Y375" s="16">
        <f t="shared" si="51"/>
        <v>8</v>
      </c>
      <c r="Z375" s="16">
        <f t="shared" si="52"/>
        <v>2014</v>
      </c>
      <c r="AA375" t="str">
        <f t="shared" si="53"/>
        <v>Aug</v>
      </c>
    </row>
    <row r="376" spans="1:27" ht="58" x14ac:dyDescent="0.3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 t="shared" si="46"/>
        <v>0</v>
      </c>
      <c r="P376" s="9">
        <f t="shared" si="47"/>
        <v>0</v>
      </c>
      <c r="Q376" t="s">
        <v>8339</v>
      </c>
      <c r="R376" t="s">
        <v>8340</v>
      </c>
      <c r="S376">
        <v>1435709765</v>
      </c>
      <c r="T376" s="17">
        <f t="shared" si="48"/>
        <v>42186.01116898148</v>
      </c>
      <c r="U376">
        <v>1439581080</v>
      </c>
      <c r="V376" s="17">
        <f t="shared" si="49"/>
        <v>42230.818055555559</v>
      </c>
      <c r="W376">
        <f t="shared" si="45"/>
        <v>0.12275859335364059</v>
      </c>
      <c r="X376" s="16">
        <f t="shared" si="50"/>
        <v>1</v>
      </c>
      <c r="Y376" s="16">
        <f t="shared" si="51"/>
        <v>7</v>
      </c>
      <c r="Z376" s="16">
        <f t="shared" si="52"/>
        <v>2015</v>
      </c>
      <c r="AA376" t="str">
        <f t="shared" si="53"/>
        <v>Jul</v>
      </c>
    </row>
    <row r="377" spans="1:27" ht="43.5" x14ac:dyDescent="0.3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 t="shared" si="46"/>
        <v>0</v>
      </c>
      <c r="P377" s="9">
        <f t="shared" si="47"/>
        <v>0</v>
      </c>
      <c r="Q377" t="s">
        <v>8339</v>
      </c>
      <c r="R377" t="s">
        <v>8340</v>
      </c>
      <c r="S377">
        <v>1462360752</v>
      </c>
      <c r="T377" s="17">
        <f t="shared" si="48"/>
        <v>42494.471666666665</v>
      </c>
      <c r="U377">
        <v>1464952752</v>
      </c>
      <c r="V377" s="17">
        <f t="shared" si="49"/>
        <v>42524.471666666665</v>
      </c>
      <c r="W377">
        <f t="shared" si="45"/>
        <v>8.2191780821917804E-2</v>
      </c>
      <c r="X377" s="16">
        <f t="shared" si="50"/>
        <v>4</v>
      </c>
      <c r="Y377" s="16">
        <f t="shared" si="51"/>
        <v>5</v>
      </c>
      <c r="Z377" s="16">
        <f t="shared" si="52"/>
        <v>2016</v>
      </c>
      <c r="AA377" t="str">
        <f t="shared" si="53"/>
        <v>May</v>
      </c>
    </row>
    <row r="378" spans="1:27" ht="43.5" x14ac:dyDescent="0.3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 t="shared" si="46"/>
        <v>0</v>
      </c>
      <c r="P378" s="9">
        <f t="shared" si="47"/>
        <v>0</v>
      </c>
      <c r="Q378" t="s">
        <v>8339</v>
      </c>
      <c r="R378" t="s">
        <v>8340</v>
      </c>
      <c r="S378">
        <v>1413291655</v>
      </c>
      <c r="T378" s="17">
        <f t="shared" si="48"/>
        <v>41926.542303240742</v>
      </c>
      <c r="U378">
        <v>1414346400</v>
      </c>
      <c r="V378" s="17">
        <f t="shared" si="49"/>
        <v>41938.75</v>
      </c>
      <c r="W378">
        <f t="shared" si="45"/>
        <v>3.3445744545913418E-2</v>
      </c>
      <c r="X378" s="16">
        <f t="shared" si="50"/>
        <v>14</v>
      </c>
      <c r="Y378" s="16">
        <f t="shared" si="51"/>
        <v>10</v>
      </c>
      <c r="Z378" s="16">
        <f t="shared" si="52"/>
        <v>2014</v>
      </c>
      <c r="AA378" t="str">
        <f t="shared" si="53"/>
        <v>Oct</v>
      </c>
    </row>
    <row r="379" spans="1:27" ht="43.5" x14ac:dyDescent="0.3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 t="shared" si="46"/>
        <v>0</v>
      </c>
      <c r="P379" s="9">
        <f t="shared" si="47"/>
        <v>0</v>
      </c>
      <c r="Q379" t="s">
        <v>8339</v>
      </c>
      <c r="R379" t="s">
        <v>8340</v>
      </c>
      <c r="S379">
        <v>1457078868</v>
      </c>
      <c r="T379" s="17">
        <f t="shared" si="48"/>
        <v>42433.338749999995</v>
      </c>
      <c r="U379">
        <v>1459490400</v>
      </c>
      <c r="V379" s="17">
        <f t="shared" si="49"/>
        <v>42461.25</v>
      </c>
      <c r="W379">
        <f t="shared" si="45"/>
        <v>7.6469178082204534E-2</v>
      </c>
      <c r="X379" s="16">
        <f t="shared" si="50"/>
        <v>4</v>
      </c>
      <c r="Y379" s="16">
        <f t="shared" si="51"/>
        <v>3</v>
      </c>
      <c r="Z379" s="16">
        <f t="shared" si="52"/>
        <v>2016</v>
      </c>
      <c r="AA379" t="str">
        <f t="shared" si="53"/>
        <v>Mar</v>
      </c>
    </row>
    <row r="380" spans="1:27" ht="43.5" x14ac:dyDescent="0.3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 t="shared" si="46"/>
        <v>0</v>
      </c>
      <c r="P380" s="9">
        <f t="shared" si="47"/>
        <v>0</v>
      </c>
      <c r="Q380" t="s">
        <v>8339</v>
      </c>
      <c r="R380" t="s">
        <v>8340</v>
      </c>
      <c r="S380">
        <v>1439350707</v>
      </c>
      <c r="T380" s="17">
        <f t="shared" si="48"/>
        <v>42228.151701388888</v>
      </c>
      <c r="U380">
        <v>1441510707</v>
      </c>
      <c r="V380" s="17">
        <f t="shared" si="49"/>
        <v>42253.151701388888</v>
      </c>
      <c r="W380">
        <f t="shared" si="45"/>
        <v>6.8493150684931503E-2</v>
      </c>
      <c r="X380" s="16">
        <f t="shared" si="50"/>
        <v>12</v>
      </c>
      <c r="Y380" s="16">
        <f t="shared" si="51"/>
        <v>8</v>
      </c>
      <c r="Z380" s="16">
        <f t="shared" si="52"/>
        <v>2015</v>
      </c>
      <c r="AA380" t="str">
        <f t="shared" si="53"/>
        <v>Aug</v>
      </c>
    </row>
    <row r="381" spans="1:27" ht="43.5" x14ac:dyDescent="0.3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 t="shared" si="46"/>
        <v>0</v>
      </c>
      <c r="P381" s="9">
        <f t="shared" si="47"/>
        <v>0</v>
      </c>
      <c r="Q381" t="s">
        <v>8339</v>
      </c>
      <c r="R381" t="s">
        <v>8340</v>
      </c>
      <c r="S381">
        <v>1477981120</v>
      </c>
      <c r="T381" s="17">
        <f t="shared" si="48"/>
        <v>42675.262962962966</v>
      </c>
      <c r="U381">
        <v>1480576720</v>
      </c>
      <c r="V381" s="17">
        <f t="shared" si="49"/>
        <v>42705.304629629631</v>
      </c>
      <c r="W381">
        <f t="shared" si="45"/>
        <v>8.2305936073052713E-2</v>
      </c>
      <c r="X381" s="16">
        <f t="shared" si="50"/>
        <v>1</v>
      </c>
      <c r="Y381" s="16">
        <f t="shared" si="51"/>
        <v>11</v>
      </c>
      <c r="Z381" s="16">
        <f t="shared" si="52"/>
        <v>2016</v>
      </c>
      <c r="AA381" t="str">
        <f t="shared" si="53"/>
        <v>Nov</v>
      </c>
    </row>
    <row r="382" spans="1:27" ht="43.5" x14ac:dyDescent="0.3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 t="shared" si="46"/>
        <v>0</v>
      </c>
      <c r="P382" s="9">
        <f t="shared" si="47"/>
        <v>0</v>
      </c>
      <c r="Q382" t="s">
        <v>8339</v>
      </c>
      <c r="R382" t="s">
        <v>8340</v>
      </c>
      <c r="S382">
        <v>1429306914</v>
      </c>
      <c r="T382" s="17">
        <f t="shared" si="48"/>
        <v>42111.904097222221</v>
      </c>
      <c r="U382">
        <v>1434490914</v>
      </c>
      <c r="V382" s="17">
        <f t="shared" si="49"/>
        <v>42171.904097222221</v>
      </c>
      <c r="W382">
        <f t="shared" si="45"/>
        <v>0.16438356164383561</v>
      </c>
      <c r="X382" s="16">
        <f t="shared" si="50"/>
        <v>17</v>
      </c>
      <c r="Y382" s="16">
        <f t="shared" si="51"/>
        <v>4</v>
      </c>
      <c r="Z382" s="16">
        <f t="shared" si="52"/>
        <v>2015</v>
      </c>
      <c r="AA382" t="str">
        <f t="shared" si="53"/>
        <v>Apr</v>
      </c>
    </row>
    <row r="383" spans="1:27" ht="58" x14ac:dyDescent="0.3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 t="shared" si="46"/>
        <v>0</v>
      </c>
      <c r="P383" s="9">
        <f t="shared" si="47"/>
        <v>0</v>
      </c>
      <c r="Q383" t="s">
        <v>8339</v>
      </c>
      <c r="R383" t="s">
        <v>8340</v>
      </c>
      <c r="S383">
        <v>1438098875</v>
      </c>
      <c r="T383" s="17">
        <f t="shared" si="48"/>
        <v>42213.662905092591</v>
      </c>
      <c r="U383">
        <v>1440690875</v>
      </c>
      <c r="V383" s="17">
        <f t="shared" si="49"/>
        <v>42243.662905092591</v>
      </c>
      <c r="W383">
        <f t="shared" si="45"/>
        <v>8.2191780821917804E-2</v>
      </c>
      <c r="X383" s="16">
        <f t="shared" si="50"/>
        <v>28</v>
      </c>
      <c r="Y383" s="16">
        <f t="shared" si="51"/>
        <v>7</v>
      </c>
      <c r="Z383" s="16">
        <f t="shared" si="52"/>
        <v>2015</v>
      </c>
      <c r="AA383" t="str">
        <f t="shared" si="53"/>
        <v>Jul</v>
      </c>
    </row>
    <row r="384" spans="1:27" ht="43.5" x14ac:dyDescent="0.3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 t="shared" si="46"/>
        <v>0</v>
      </c>
      <c r="P384" s="9">
        <f t="shared" si="47"/>
        <v>0</v>
      </c>
      <c r="Q384" t="s">
        <v>8339</v>
      </c>
      <c r="R384" t="s">
        <v>8340</v>
      </c>
      <c r="S384">
        <v>1404892123</v>
      </c>
      <c r="T384" s="17">
        <f t="shared" si="48"/>
        <v>41829.325497685182</v>
      </c>
      <c r="U384">
        <v>1410076123</v>
      </c>
      <c r="V384" s="17">
        <f t="shared" si="49"/>
        <v>41889.325497685182</v>
      </c>
      <c r="W384">
        <f t="shared" si="45"/>
        <v>0.16438356164383561</v>
      </c>
      <c r="X384" s="16">
        <f t="shared" si="50"/>
        <v>9</v>
      </c>
      <c r="Y384" s="16">
        <f t="shared" si="51"/>
        <v>7</v>
      </c>
      <c r="Z384" s="16">
        <f t="shared" si="52"/>
        <v>2014</v>
      </c>
      <c r="AA384" t="str">
        <f t="shared" si="53"/>
        <v>Jul</v>
      </c>
    </row>
    <row r="385" spans="1:27" ht="43.5" x14ac:dyDescent="0.3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 t="shared" si="46"/>
        <v>0</v>
      </c>
      <c r="P385" s="9">
        <f t="shared" si="47"/>
        <v>0</v>
      </c>
      <c r="Q385" t="s">
        <v>8339</v>
      </c>
      <c r="R385" t="s">
        <v>8340</v>
      </c>
      <c r="S385">
        <v>1467162586</v>
      </c>
      <c r="T385" s="17">
        <f t="shared" si="48"/>
        <v>42550.048449074078</v>
      </c>
      <c r="U385">
        <v>1469834940</v>
      </c>
      <c r="V385" s="17">
        <f t="shared" si="49"/>
        <v>42580.978472222225</v>
      </c>
      <c r="W385">
        <f t="shared" si="45"/>
        <v>8.473978944697691E-2</v>
      </c>
      <c r="X385" s="16">
        <f t="shared" si="50"/>
        <v>29</v>
      </c>
      <c r="Y385" s="16">
        <f t="shared" si="51"/>
        <v>6</v>
      </c>
      <c r="Z385" s="16">
        <f t="shared" si="52"/>
        <v>2016</v>
      </c>
      <c r="AA385" t="str">
        <f t="shared" si="53"/>
        <v>Jun</v>
      </c>
    </row>
    <row r="386" spans="1:27" ht="58" x14ac:dyDescent="0.3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 t="shared" si="46"/>
        <v>0</v>
      </c>
      <c r="P386" s="9">
        <f t="shared" si="47"/>
        <v>0</v>
      </c>
      <c r="Q386" t="s">
        <v>8339</v>
      </c>
      <c r="R386" t="s">
        <v>8340</v>
      </c>
      <c r="S386">
        <v>1400168264</v>
      </c>
      <c r="T386" s="17">
        <f t="shared" si="48"/>
        <v>41774.651203703703</v>
      </c>
      <c r="U386">
        <v>1405352264</v>
      </c>
      <c r="V386" s="17">
        <f t="shared" si="49"/>
        <v>41834.651203703703</v>
      </c>
      <c r="W386">
        <f t="shared" ref="W386:W449" si="54">(V386-T386)/365</f>
        <v>0.16438356164383561</v>
      </c>
      <c r="X386" s="16">
        <f t="shared" si="50"/>
        <v>15</v>
      </c>
      <c r="Y386" s="16">
        <f t="shared" si="51"/>
        <v>5</v>
      </c>
      <c r="Z386" s="16">
        <f t="shared" si="52"/>
        <v>2014</v>
      </c>
      <c r="AA386" t="str">
        <f t="shared" si="53"/>
        <v>May</v>
      </c>
    </row>
    <row r="387" spans="1:27" ht="43.5" x14ac:dyDescent="0.3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 t="shared" ref="O387:O450" si="55">(E387/D387)*100</f>
        <v>0</v>
      </c>
      <c r="P387" s="9">
        <f t="shared" ref="P387:P450" si="56">IF(E387&gt;0,E387/L387,0)</f>
        <v>0</v>
      </c>
      <c r="Q387" t="s">
        <v>8339</v>
      </c>
      <c r="R387" t="s">
        <v>8340</v>
      </c>
      <c r="S387">
        <v>1459203727</v>
      </c>
      <c r="T387" s="17">
        <f t="shared" ref="T387:T450" si="57">(((S387/60)/60)/24)+DATE(1970,1,1)</f>
        <v>42457.932025462964</v>
      </c>
      <c r="U387">
        <v>1461543600</v>
      </c>
      <c r="V387" s="17">
        <f t="shared" ref="V387:V450" si="58">(((U387/60)/60)/24)+DATE(1970,1,1)</f>
        <v>42485.013888888891</v>
      </c>
      <c r="W387">
        <f t="shared" si="54"/>
        <v>7.4196886098429352E-2</v>
      </c>
      <c r="X387" s="16">
        <f t="shared" ref="X387:X450" si="59">DAY(T387)</f>
        <v>28</v>
      </c>
      <c r="Y387" s="16">
        <f t="shared" ref="Y387:Y450" si="60">MONTH(T387)</f>
        <v>3</v>
      </c>
      <c r="Z387" s="16">
        <f t="shared" ref="Z387:Z450" si="61">YEAR(T387)</f>
        <v>2016</v>
      </c>
      <c r="AA387" t="str">
        <f t="shared" ref="AA387:AA450" si="62">TEXT(DATE(Z387,Y387,X387),"mmm")</f>
        <v>Mar</v>
      </c>
    </row>
    <row r="388" spans="1:27" ht="58" x14ac:dyDescent="0.3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 t="shared" si="55"/>
        <v>0</v>
      </c>
      <c r="P388" s="9">
        <f t="shared" si="56"/>
        <v>0</v>
      </c>
      <c r="Q388" t="s">
        <v>8339</v>
      </c>
      <c r="R388" t="s">
        <v>8340</v>
      </c>
      <c r="S388">
        <v>1445226117</v>
      </c>
      <c r="T388" s="17">
        <f t="shared" si="57"/>
        <v>42296.154131944444</v>
      </c>
      <c r="U388">
        <v>1447821717</v>
      </c>
      <c r="V388" s="17">
        <f t="shared" si="58"/>
        <v>42326.195798611108</v>
      </c>
      <c r="W388">
        <f t="shared" si="54"/>
        <v>8.2305936073052713E-2</v>
      </c>
      <c r="X388" s="16">
        <f t="shared" si="59"/>
        <v>19</v>
      </c>
      <c r="Y388" s="16">
        <f t="shared" si="60"/>
        <v>10</v>
      </c>
      <c r="Z388" s="16">
        <f t="shared" si="61"/>
        <v>2015</v>
      </c>
      <c r="AA388" t="str">
        <f t="shared" si="62"/>
        <v>Oct</v>
      </c>
    </row>
    <row r="389" spans="1:27" ht="43.5" x14ac:dyDescent="0.3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 t="shared" si="55"/>
        <v>0</v>
      </c>
      <c r="P389" s="9">
        <f t="shared" si="56"/>
        <v>0</v>
      </c>
      <c r="Q389" t="s">
        <v>8339</v>
      </c>
      <c r="R389" t="s">
        <v>8340</v>
      </c>
      <c r="S389">
        <v>1465850898</v>
      </c>
      <c r="T389" s="17">
        <f t="shared" si="57"/>
        <v>42534.866875</v>
      </c>
      <c r="U389">
        <v>1468442898</v>
      </c>
      <c r="V389" s="17">
        <f t="shared" si="58"/>
        <v>42564.866875</v>
      </c>
      <c r="W389">
        <f t="shared" si="54"/>
        <v>8.2191780821917804E-2</v>
      </c>
      <c r="X389" s="16">
        <f t="shared" si="59"/>
        <v>13</v>
      </c>
      <c r="Y389" s="16">
        <f t="shared" si="60"/>
        <v>6</v>
      </c>
      <c r="Z389" s="16">
        <f t="shared" si="61"/>
        <v>2016</v>
      </c>
      <c r="AA389" t="str">
        <f t="shared" si="62"/>
        <v>Jun</v>
      </c>
    </row>
    <row r="390" spans="1:27" ht="58" x14ac:dyDescent="0.3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 t="shared" si="55"/>
        <v>0</v>
      </c>
      <c r="P390" s="9">
        <f t="shared" si="56"/>
        <v>0</v>
      </c>
      <c r="Q390" t="s">
        <v>8339</v>
      </c>
      <c r="R390" t="s">
        <v>8340</v>
      </c>
      <c r="S390">
        <v>1444413581</v>
      </c>
      <c r="T390" s="17">
        <f t="shared" si="57"/>
        <v>42286.749780092592</v>
      </c>
      <c r="U390">
        <v>1447009181</v>
      </c>
      <c r="V390" s="17">
        <f t="shared" si="58"/>
        <v>42316.791446759264</v>
      </c>
      <c r="W390">
        <f t="shared" si="54"/>
        <v>8.2305936073072655E-2</v>
      </c>
      <c r="X390" s="16">
        <f t="shared" si="59"/>
        <v>9</v>
      </c>
      <c r="Y390" s="16">
        <f t="shared" si="60"/>
        <v>10</v>
      </c>
      <c r="Z390" s="16">
        <f t="shared" si="61"/>
        <v>2015</v>
      </c>
      <c r="AA390" t="str">
        <f t="shared" si="62"/>
        <v>Oct</v>
      </c>
    </row>
    <row r="391" spans="1:27" ht="43.5" x14ac:dyDescent="0.3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 t="shared" si="55"/>
        <v>0</v>
      </c>
      <c r="P391" s="9">
        <f t="shared" si="56"/>
        <v>0</v>
      </c>
      <c r="Q391" t="s">
        <v>8339</v>
      </c>
      <c r="R391" t="s">
        <v>8340</v>
      </c>
      <c r="S391">
        <v>1425633821</v>
      </c>
      <c r="T391" s="17">
        <f t="shared" si="57"/>
        <v>42069.391446759255</v>
      </c>
      <c r="U391">
        <v>1428222221</v>
      </c>
      <c r="V391" s="17">
        <f t="shared" si="58"/>
        <v>42099.349780092598</v>
      </c>
      <c r="W391">
        <f t="shared" si="54"/>
        <v>8.2077625570802837E-2</v>
      </c>
      <c r="X391" s="16">
        <f t="shared" si="59"/>
        <v>6</v>
      </c>
      <c r="Y391" s="16">
        <f t="shared" si="60"/>
        <v>3</v>
      </c>
      <c r="Z391" s="16">
        <f t="shared" si="61"/>
        <v>2015</v>
      </c>
      <c r="AA391" t="str">
        <f t="shared" si="62"/>
        <v>Mar</v>
      </c>
    </row>
    <row r="392" spans="1:27" ht="58" x14ac:dyDescent="0.3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 t="shared" si="55"/>
        <v>0</v>
      </c>
      <c r="P392" s="9">
        <f t="shared" si="56"/>
        <v>0</v>
      </c>
      <c r="Q392" t="s">
        <v>8339</v>
      </c>
      <c r="R392" t="s">
        <v>8340</v>
      </c>
      <c r="S392">
        <v>1427979849</v>
      </c>
      <c r="T392" s="17">
        <f t="shared" si="57"/>
        <v>42096.544548611113</v>
      </c>
      <c r="U392">
        <v>1430571849</v>
      </c>
      <c r="V392" s="17">
        <f t="shared" si="58"/>
        <v>42126.544548611113</v>
      </c>
      <c r="W392">
        <f t="shared" si="54"/>
        <v>8.2191780821917804E-2</v>
      </c>
      <c r="X392" s="16">
        <f t="shared" si="59"/>
        <v>2</v>
      </c>
      <c r="Y392" s="16">
        <f t="shared" si="60"/>
        <v>4</v>
      </c>
      <c r="Z392" s="16">
        <f t="shared" si="61"/>
        <v>2015</v>
      </c>
      <c r="AA392" t="str">
        <f t="shared" si="62"/>
        <v>Apr</v>
      </c>
    </row>
    <row r="393" spans="1:27" ht="43.5" x14ac:dyDescent="0.3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 t="shared" si="55"/>
        <v>0</v>
      </c>
      <c r="P393" s="9">
        <f t="shared" si="56"/>
        <v>0</v>
      </c>
      <c r="Q393" t="s">
        <v>8339</v>
      </c>
      <c r="R393" t="s">
        <v>8340</v>
      </c>
      <c r="S393">
        <v>1455861269</v>
      </c>
      <c r="T393" s="17">
        <f t="shared" si="57"/>
        <v>42419.246168981481</v>
      </c>
      <c r="U393">
        <v>1457157269</v>
      </c>
      <c r="V393" s="17">
        <f t="shared" si="58"/>
        <v>42434.246168981481</v>
      </c>
      <c r="W393">
        <f t="shared" si="54"/>
        <v>4.1095890410958902E-2</v>
      </c>
      <c r="X393" s="16">
        <f t="shared" si="59"/>
        <v>19</v>
      </c>
      <c r="Y393" s="16">
        <f t="shared" si="60"/>
        <v>2</v>
      </c>
      <c r="Z393" s="16">
        <f t="shared" si="61"/>
        <v>2016</v>
      </c>
      <c r="AA393" t="str">
        <f t="shared" si="62"/>
        <v>Feb</v>
      </c>
    </row>
    <row r="394" spans="1:27" ht="43.5" x14ac:dyDescent="0.3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 t="shared" si="55"/>
        <v>0</v>
      </c>
      <c r="P394" s="9">
        <f t="shared" si="56"/>
        <v>0</v>
      </c>
      <c r="Q394" t="s">
        <v>8339</v>
      </c>
      <c r="R394" t="s">
        <v>8340</v>
      </c>
      <c r="S394">
        <v>1454975963</v>
      </c>
      <c r="T394" s="17">
        <f t="shared" si="57"/>
        <v>42408.999571759254</v>
      </c>
      <c r="U394">
        <v>1458860363</v>
      </c>
      <c r="V394" s="17">
        <f t="shared" si="58"/>
        <v>42453.957905092597</v>
      </c>
      <c r="W394">
        <f t="shared" si="54"/>
        <v>0.12317351598176174</v>
      </c>
      <c r="X394" s="16">
        <f t="shared" si="59"/>
        <v>8</v>
      </c>
      <c r="Y394" s="16">
        <f t="shared" si="60"/>
        <v>2</v>
      </c>
      <c r="Z394" s="16">
        <f t="shared" si="61"/>
        <v>2016</v>
      </c>
      <c r="AA394" t="str">
        <f t="shared" si="62"/>
        <v>Feb</v>
      </c>
    </row>
    <row r="395" spans="1:27" ht="43.5" x14ac:dyDescent="0.3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 t="shared" si="55"/>
        <v>0</v>
      </c>
      <c r="P395" s="9">
        <f t="shared" si="56"/>
        <v>0</v>
      </c>
      <c r="Q395" t="s">
        <v>8339</v>
      </c>
      <c r="R395" t="s">
        <v>8340</v>
      </c>
      <c r="S395">
        <v>1444059839</v>
      </c>
      <c r="T395" s="17">
        <f t="shared" si="57"/>
        <v>42282.655543981484</v>
      </c>
      <c r="U395">
        <v>1449247439</v>
      </c>
      <c r="V395" s="17">
        <f t="shared" si="58"/>
        <v>42342.697210648148</v>
      </c>
      <c r="W395">
        <f t="shared" si="54"/>
        <v>0.16449771689497053</v>
      </c>
      <c r="X395" s="16">
        <f t="shared" si="59"/>
        <v>5</v>
      </c>
      <c r="Y395" s="16">
        <f t="shared" si="60"/>
        <v>10</v>
      </c>
      <c r="Z395" s="16">
        <f t="shared" si="61"/>
        <v>2015</v>
      </c>
      <c r="AA395" t="str">
        <f t="shared" si="62"/>
        <v>Oct</v>
      </c>
    </row>
    <row r="396" spans="1:27" ht="43.5" x14ac:dyDescent="0.3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 t="shared" si="55"/>
        <v>0</v>
      </c>
      <c r="P396" s="9">
        <f t="shared" si="56"/>
        <v>0</v>
      </c>
      <c r="Q396" t="s">
        <v>8339</v>
      </c>
      <c r="R396" t="s">
        <v>8340</v>
      </c>
      <c r="S396">
        <v>1447461370</v>
      </c>
      <c r="T396" s="17">
        <f t="shared" si="57"/>
        <v>42322.025115740747</v>
      </c>
      <c r="U396">
        <v>1450053370</v>
      </c>
      <c r="V396" s="17">
        <f t="shared" si="58"/>
        <v>42352.025115740747</v>
      </c>
      <c r="W396">
        <f t="shared" si="54"/>
        <v>8.2191780821917804E-2</v>
      </c>
      <c r="X396" s="16">
        <f t="shared" si="59"/>
        <v>14</v>
      </c>
      <c r="Y396" s="16">
        <f t="shared" si="60"/>
        <v>11</v>
      </c>
      <c r="Z396" s="16">
        <f t="shared" si="61"/>
        <v>2015</v>
      </c>
      <c r="AA396" t="str">
        <f t="shared" si="62"/>
        <v>Nov</v>
      </c>
    </row>
    <row r="397" spans="1:27" ht="58" x14ac:dyDescent="0.3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 t="shared" si="55"/>
        <v>0</v>
      </c>
      <c r="P397" s="9">
        <f t="shared" si="56"/>
        <v>0</v>
      </c>
      <c r="Q397" t="s">
        <v>8339</v>
      </c>
      <c r="R397" t="s">
        <v>8340</v>
      </c>
      <c r="S397">
        <v>1414591364</v>
      </c>
      <c r="T397" s="17">
        <f t="shared" si="57"/>
        <v>41941.585231481484</v>
      </c>
      <c r="U397">
        <v>1418914964</v>
      </c>
      <c r="V397" s="17">
        <f t="shared" si="58"/>
        <v>41991.626898148148</v>
      </c>
      <c r="W397">
        <f t="shared" si="54"/>
        <v>0.13710045662099793</v>
      </c>
      <c r="X397" s="16">
        <f t="shared" si="59"/>
        <v>29</v>
      </c>
      <c r="Y397" s="16">
        <f t="shared" si="60"/>
        <v>10</v>
      </c>
      <c r="Z397" s="16">
        <f t="shared" si="61"/>
        <v>2014</v>
      </c>
      <c r="AA397" t="str">
        <f t="shared" si="62"/>
        <v>Oct</v>
      </c>
    </row>
    <row r="398" spans="1:27" ht="43.5" x14ac:dyDescent="0.3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 t="shared" si="55"/>
        <v>0</v>
      </c>
      <c r="P398" s="9">
        <f t="shared" si="56"/>
        <v>0</v>
      </c>
      <c r="Q398" t="s">
        <v>8339</v>
      </c>
      <c r="R398" t="s">
        <v>8340</v>
      </c>
      <c r="S398">
        <v>1415228325</v>
      </c>
      <c r="T398" s="17">
        <f t="shared" si="57"/>
        <v>41948.957465277781</v>
      </c>
      <c r="U398">
        <v>1416524325</v>
      </c>
      <c r="V398" s="17">
        <f t="shared" si="58"/>
        <v>41963.957465277781</v>
      </c>
      <c r="W398">
        <f t="shared" si="54"/>
        <v>4.1095890410958902E-2</v>
      </c>
      <c r="X398" s="16">
        <f t="shared" si="59"/>
        <v>5</v>
      </c>
      <c r="Y398" s="16">
        <f t="shared" si="60"/>
        <v>11</v>
      </c>
      <c r="Z398" s="16">
        <f t="shared" si="61"/>
        <v>2014</v>
      </c>
      <c r="AA398" t="str">
        <f t="shared" si="62"/>
        <v>Nov</v>
      </c>
    </row>
    <row r="399" spans="1:27" ht="43.5" x14ac:dyDescent="0.3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 t="shared" si="55"/>
        <v>0</v>
      </c>
      <c r="P399" s="9">
        <f t="shared" si="56"/>
        <v>0</v>
      </c>
      <c r="Q399" t="s">
        <v>8339</v>
      </c>
      <c r="R399" t="s">
        <v>8340</v>
      </c>
      <c r="S399">
        <v>1399058797</v>
      </c>
      <c r="T399" s="17">
        <f t="shared" si="57"/>
        <v>41761.810150462967</v>
      </c>
      <c r="U399">
        <v>1399618380</v>
      </c>
      <c r="V399" s="17">
        <f t="shared" si="58"/>
        <v>41768.286805555559</v>
      </c>
      <c r="W399">
        <f t="shared" si="54"/>
        <v>1.7744260527650435E-2</v>
      </c>
      <c r="X399" s="16">
        <f t="shared" si="59"/>
        <v>2</v>
      </c>
      <c r="Y399" s="16">
        <f t="shared" si="60"/>
        <v>5</v>
      </c>
      <c r="Z399" s="16">
        <f t="shared" si="61"/>
        <v>2014</v>
      </c>
      <c r="AA399" t="str">
        <f t="shared" si="62"/>
        <v>May</v>
      </c>
    </row>
    <row r="400" spans="1:27" ht="43.5" x14ac:dyDescent="0.3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 t="shared" si="55"/>
        <v>0</v>
      </c>
      <c r="P400" s="9">
        <f t="shared" si="56"/>
        <v>0</v>
      </c>
      <c r="Q400" t="s">
        <v>8339</v>
      </c>
      <c r="R400" t="s">
        <v>8340</v>
      </c>
      <c r="S400">
        <v>1472674285</v>
      </c>
      <c r="T400" s="17">
        <f t="shared" si="57"/>
        <v>42613.841261574074</v>
      </c>
      <c r="U400">
        <v>1475294400</v>
      </c>
      <c r="V400" s="17">
        <f t="shared" si="58"/>
        <v>42644.166666666672</v>
      </c>
      <c r="W400">
        <f t="shared" si="54"/>
        <v>8.308330162355361E-2</v>
      </c>
      <c r="X400" s="16">
        <f t="shared" si="59"/>
        <v>31</v>
      </c>
      <c r="Y400" s="16">
        <f t="shared" si="60"/>
        <v>8</v>
      </c>
      <c r="Z400" s="16">
        <f t="shared" si="61"/>
        <v>2016</v>
      </c>
      <c r="AA400" t="str">
        <f t="shared" si="62"/>
        <v>Aug</v>
      </c>
    </row>
    <row r="401" spans="1:27" ht="43.5" x14ac:dyDescent="0.3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 t="shared" si="55"/>
        <v>0</v>
      </c>
      <c r="P401" s="9">
        <f t="shared" si="56"/>
        <v>0</v>
      </c>
      <c r="Q401" t="s">
        <v>8339</v>
      </c>
      <c r="R401" t="s">
        <v>8340</v>
      </c>
      <c r="S401">
        <v>1456025023</v>
      </c>
      <c r="T401" s="17">
        <f t="shared" si="57"/>
        <v>42421.141469907408</v>
      </c>
      <c r="U401">
        <v>1461205423</v>
      </c>
      <c r="V401" s="17">
        <f t="shared" si="58"/>
        <v>42481.099803240737</v>
      </c>
      <c r="W401">
        <f t="shared" si="54"/>
        <v>0.16426940639268078</v>
      </c>
      <c r="X401" s="16">
        <f t="shared" si="59"/>
        <v>21</v>
      </c>
      <c r="Y401" s="16">
        <f t="shared" si="60"/>
        <v>2</v>
      </c>
      <c r="Z401" s="16">
        <f t="shared" si="61"/>
        <v>2016</v>
      </c>
      <c r="AA401" t="str">
        <f t="shared" si="62"/>
        <v>Feb</v>
      </c>
    </row>
    <row r="402" spans="1:27" ht="58" x14ac:dyDescent="0.3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 t="shared" si="55"/>
        <v>0</v>
      </c>
      <c r="P402" s="9">
        <f t="shared" si="56"/>
        <v>0</v>
      </c>
      <c r="Q402" t="s">
        <v>8339</v>
      </c>
      <c r="R402" t="s">
        <v>8340</v>
      </c>
      <c r="S402">
        <v>1480187931</v>
      </c>
      <c r="T402" s="17">
        <f t="shared" si="57"/>
        <v>42700.804756944446</v>
      </c>
      <c r="U402">
        <v>1482779931</v>
      </c>
      <c r="V402" s="17">
        <f t="shared" si="58"/>
        <v>42730.804756944446</v>
      </c>
      <c r="W402">
        <f t="shared" si="54"/>
        <v>8.2191780821917804E-2</v>
      </c>
      <c r="X402" s="16">
        <f t="shared" si="59"/>
        <v>26</v>
      </c>
      <c r="Y402" s="16">
        <f t="shared" si="60"/>
        <v>11</v>
      </c>
      <c r="Z402" s="16">
        <f t="shared" si="61"/>
        <v>2016</v>
      </c>
      <c r="AA402" t="str">
        <f t="shared" si="62"/>
        <v>Nov</v>
      </c>
    </row>
    <row r="403" spans="1:27" ht="43.5" x14ac:dyDescent="0.3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 t="shared" si="55"/>
        <v>0</v>
      </c>
      <c r="P403" s="9">
        <f t="shared" si="56"/>
        <v>0</v>
      </c>
      <c r="Q403" t="s">
        <v>8339</v>
      </c>
      <c r="R403" t="s">
        <v>8340</v>
      </c>
      <c r="S403">
        <v>1411499149</v>
      </c>
      <c r="T403" s="17">
        <f t="shared" si="57"/>
        <v>41905.795706018522</v>
      </c>
      <c r="U403">
        <v>1413921060</v>
      </c>
      <c r="V403" s="17">
        <f t="shared" si="58"/>
        <v>41933.82708333333</v>
      </c>
      <c r="W403">
        <f t="shared" si="54"/>
        <v>7.6798294013173146E-2</v>
      </c>
      <c r="X403" s="16">
        <f t="shared" si="59"/>
        <v>23</v>
      </c>
      <c r="Y403" s="16">
        <f t="shared" si="60"/>
        <v>9</v>
      </c>
      <c r="Z403" s="16">
        <f t="shared" si="61"/>
        <v>2014</v>
      </c>
      <c r="AA403" t="str">
        <f t="shared" si="62"/>
        <v>Sep</v>
      </c>
    </row>
    <row r="404" spans="1:27" ht="43.5" x14ac:dyDescent="0.3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 t="shared" si="55"/>
        <v>0</v>
      </c>
      <c r="P404" s="9">
        <f t="shared" si="56"/>
        <v>0</v>
      </c>
      <c r="Q404" t="s">
        <v>8339</v>
      </c>
      <c r="R404" t="s">
        <v>8340</v>
      </c>
      <c r="S404">
        <v>1482951242</v>
      </c>
      <c r="T404" s="17">
        <f t="shared" si="57"/>
        <v>42732.787523148145</v>
      </c>
      <c r="U404">
        <v>1485543242</v>
      </c>
      <c r="V404" s="17">
        <f t="shared" si="58"/>
        <v>42762.787523148145</v>
      </c>
      <c r="W404">
        <f t="shared" si="54"/>
        <v>8.2191780821917804E-2</v>
      </c>
      <c r="X404" s="16">
        <f t="shared" si="59"/>
        <v>28</v>
      </c>
      <c r="Y404" s="16">
        <f t="shared" si="60"/>
        <v>12</v>
      </c>
      <c r="Z404" s="16">
        <f t="shared" si="61"/>
        <v>2016</v>
      </c>
      <c r="AA404" t="str">
        <f t="shared" si="62"/>
        <v>Dec</v>
      </c>
    </row>
    <row r="405" spans="1:27" ht="43.5" x14ac:dyDescent="0.3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 t="shared" si="55"/>
        <v>0</v>
      </c>
      <c r="P405" s="9">
        <f t="shared" si="56"/>
        <v>0</v>
      </c>
      <c r="Q405" t="s">
        <v>8339</v>
      </c>
      <c r="R405" t="s">
        <v>8340</v>
      </c>
      <c r="S405">
        <v>1463849116</v>
      </c>
      <c r="T405" s="17">
        <f t="shared" si="57"/>
        <v>42511.698101851856</v>
      </c>
      <c r="U405">
        <v>1465930440</v>
      </c>
      <c r="V405" s="17">
        <f t="shared" si="58"/>
        <v>42535.787500000006</v>
      </c>
      <c r="W405">
        <f t="shared" si="54"/>
        <v>6.5998351090820501E-2</v>
      </c>
      <c r="X405" s="16">
        <f t="shared" si="59"/>
        <v>21</v>
      </c>
      <c r="Y405" s="16">
        <f t="shared" si="60"/>
        <v>5</v>
      </c>
      <c r="Z405" s="16">
        <f t="shared" si="61"/>
        <v>2016</v>
      </c>
      <c r="AA405" t="str">
        <f t="shared" si="62"/>
        <v>May</v>
      </c>
    </row>
    <row r="406" spans="1:27" ht="15.5" x14ac:dyDescent="0.3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 t="shared" si="55"/>
        <v>0</v>
      </c>
      <c r="P406" s="9">
        <f t="shared" si="56"/>
        <v>0</v>
      </c>
      <c r="Q406" t="s">
        <v>8339</v>
      </c>
      <c r="R406" t="s">
        <v>8340</v>
      </c>
      <c r="S406">
        <v>1466185786</v>
      </c>
      <c r="T406" s="17">
        <f t="shared" si="57"/>
        <v>42538.742893518516</v>
      </c>
      <c r="U406">
        <v>1468777786</v>
      </c>
      <c r="V406" s="17">
        <f t="shared" si="58"/>
        <v>42568.742893518516</v>
      </c>
      <c r="W406">
        <f t="shared" si="54"/>
        <v>8.2191780821917804E-2</v>
      </c>
      <c r="X406" s="16">
        <f t="shared" si="59"/>
        <v>17</v>
      </c>
      <c r="Y406" s="16">
        <f t="shared" si="60"/>
        <v>6</v>
      </c>
      <c r="Z406" s="16">
        <f t="shared" si="61"/>
        <v>2016</v>
      </c>
      <c r="AA406" t="str">
        <f t="shared" si="62"/>
        <v>Jun</v>
      </c>
    </row>
    <row r="407" spans="1:27" ht="43.5" x14ac:dyDescent="0.3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 t="shared" si="55"/>
        <v>0</v>
      </c>
      <c r="P407" s="9">
        <f t="shared" si="56"/>
        <v>0</v>
      </c>
      <c r="Q407" t="s">
        <v>8339</v>
      </c>
      <c r="R407" t="s">
        <v>8340</v>
      </c>
      <c r="S407">
        <v>1449431237</v>
      </c>
      <c r="T407" s="17">
        <f t="shared" si="57"/>
        <v>42344.824502314819</v>
      </c>
      <c r="U407">
        <v>1454284500</v>
      </c>
      <c r="V407" s="17">
        <f t="shared" si="58"/>
        <v>42400.996527777781</v>
      </c>
      <c r="W407">
        <f t="shared" si="54"/>
        <v>0.15389596017249796</v>
      </c>
      <c r="X407" s="16">
        <f t="shared" si="59"/>
        <v>6</v>
      </c>
      <c r="Y407" s="16">
        <f t="shared" si="60"/>
        <v>12</v>
      </c>
      <c r="Z407" s="16">
        <f t="shared" si="61"/>
        <v>2015</v>
      </c>
      <c r="AA407" t="str">
        <f t="shared" si="62"/>
        <v>Dec</v>
      </c>
    </row>
    <row r="408" spans="1:27" ht="43.5" x14ac:dyDescent="0.3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 t="shared" si="55"/>
        <v>0</v>
      </c>
      <c r="P408" s="9">
        <f t="shared" si="56"/>
        <v>0</v>
      </c>
      <c r="Q408" t="s">
        <v>8339</v>
      </c>
      <c r="R408" t="s">
        <v>8340</v>
      </c>
      <c r="S408">
        <v>1462468797</v>
      </c>
      <c r="T408" s="17">
        <f t="shared" si="57"/>
        <v>42495.722187499996</v>
      </c>
      <c r="U408">
        <v>1465060797</v>
      </c>
      <c r="V408" s="17">
        <f t="shared" si="58"/>
        <v>42525.722187499996</v>
      </c>
      <c r="W408">
        <f t="shared" si="54"/>
        <v>8.2191780821917804E-2</v>
      </c>
      <c r="X408" s="16">
        <f t="shared" si="59"/>
        <v>5</v>
      </c>
      <c r="Y408" s="16">
        <f t="shared" si="60"/>
        <v>5</v>
      </c>
      <c r="Z408" s="16">
        <f t="shared" si="61"/>
        <v>2016</v>
      </c>
      <c r="AA408" t="str">
        <f t="shared" si="62"/>
        <v>May</v>
      </c>
    </row>
    <row r="409" spans="1:27" ht="43.5" x14ac:dyDescent="0.3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 t="shared" si="55"/>
        <v>0</v>
      </c>
      <c r="P409" s="9">
        <f t="shared" si="56"/>
        <v>0</v>
      </c>
      <c r="Q409" t="s">
        <v>8339</v>
      </c>
      <c r="R409" t="s">
        <v>8340</v>
      </c>
      <c r="S409">
        <v>1413341990</v>
      </c>
      <c r="T409" s="17">
        <f t="shared" si="57"/>
        <v>41927.124884259261</v>
      </c>
      <c r="U409">
        <v>1414205990</v>
      </c>
      <c r="V409" s="17">
        <f t="shared" si="58"/>
        <v>41937.124884259261</v>
      </c>
      <c r="W409">
        <f t="shared" si="54"/>
        <v>2.7397260273972601E-2</v>
      </c>
      <c r="X409" s="16">
        <f t="shared" si="59"/>
        <v>15</v>
      </c>
      <c r="Y409" s="16">
        <f t="shared" si="60"/>
        <v>10</v>
      </c>
      <c r="Z409" s="16">
        <f t="shared" si="61"/>
        <v>2014</v>
      </c>
      <c r="AA409" t="str">
        <f t="shared" si="62"/>
        <v>Oct</v>
      </c>
    </row>
    <row r="410" spans="1:27" ht="43.5" x14ac:dyDescent="0.3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 t="shared" si="55"/>
        <v>0</v>
      </c>
      <c r="P410" s="9">
        <f t="shared" si="56"/>
        <v>0</v>
      </c>
      <c r="Q410" t="s">
        <v>8339</v>
      </c>
      <c r="R410" t="s">
        <v>8340</v>
      </c>
      <c r="S410">
        <v>1482788482</v>
      </c>
      <c r="T410" s="17">
        <f t="shared" si="57"/>
        <v>42730.903726851851</v>
      </c>
      <c r="U410">
        <v>1485380482</v>
      </c>
      <c r="V410" s="17">
        <f t="shared" si="58"/>
        <v>42760.903726851851</v>
      </c>
      <c r="W410">
        <f t="shared" si="54"/>
        <v>8.2191780821917804E-2</v>
      </c>
      <c r="X410" s="16">
        <f t="shared" si="59"/>
        <v>26</v>
      </c>
      <c r="Y410" s="16">
        <f t="shared" si="60"/>
        <v>12</v>
      </c>
      <c r="Z410" s="16">
        <f t="shared" si="61"/>
        <v>2016</v>
      </c>
      <c r="AA410" t="str">
        <f t="shared" si="62"/>
        <v>Dec</v>
      </c>
    </row>
    <row r="411" spans="1:27" ht="43.5" x14ac:dyDescent="0.3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 t="shared" si="55"/>
        <v>0</v>
      </c>
      <c r="P411" s="9">
        <f t="shared" si="56"/>
        <v>0</v>
      </c>
      <c r="Q411" t="s">
        <v>8339</v>
      </c>
      <c r="R411" t="s">
        <v>8340</v>
      </c>
      <c r="S411">
        <v>1446209804</v>
      </c>
      <c r="T411" s="17">
        <f t="shared" si="57"/>
        <v>42307.539398148147</v>
      </c>
      <c r="U411">
        <v>1448805404</v>
      </c>
      <c r="V411" s="17">
        <f t="shared" si="58"/>
        <v>42337.581064814818</v>
      </c>
      <c r="W411">
        <f t="shared" si="54"/>
        <v>8.2305936073072655E-2</v>
      </c>
      <c r="X411" s="16">
        <f t="shared" si="59"/>
        <v>30</v>
      </c>
      <c r="Y411" s="16">
        <f t="shared" si="60"/>
        <v>10</v>
      </c>
      <c r="Z411" s="16">
        <f t="shared" si="61"/>
        <v>2015</v>
      </c>
      <c r="AA411" t="str">
        <f t="shared" si="62"/>
        <v>Oct</v>
      </c>
    </row>
    <row r="412" spans="1:27" ht="29" x14ac:dyDescent="0.3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 t="shared" si="55"/>
        <v>3.9999999999999996E-5</v>
      </c>
      <c r="P412" s="7">
        <f t="shared" si="56"/>
        <v>1</v>
      </c>
      <c r="Q412" t="s">
        <v>8312</v>
      </c>
      <c r="R412" t="s">
        <v>8313</v>
      </c>
      <c r="S412">
        <v>1411745790</v>
      </c>
      <c r="T412" s="17">
        <f t="shared" si="57"/>
        <v>41908.650347222225</v>
      </c>
      <c r="U412">
        <v>1416933390</v>
      </c>
      <c r="V412" s="17">
        <f t="shared" si="58"/>
        <v>41968.692013888889</v>
      </c>
      <c r="W412">
        <f t="shared" si="54"/>
        <v>0.16449771689497053</v>
      </c>
      <c r="X412" s="16">
        <f t="shared" si="59"/>
        <v>26</v>
      </c>
      <c r="Y412" s="16">
        <f t="shared" si="60"/>
        <v>9</v>
      </c>
      <c r="Z412" s="16">
        <f t="shared" si="61"/>
        <v>2014</v>
      </c>
      <c r="AA412" t="str">
        <f t="shared" si="62"/>
        <v>Sep</v>
      </c>
    </row>
    <row r="413" spans="1:27" ht="29" x14ac:dyDescent="0.3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 t="shared" si="55"/>
        <v>9.9999999999999991E-5</v>
      </c>
      <c r="P413" s="7">
        <f t="shared" si="56"/>
        <v>1</v>
      </c>
      <c r="Q413" t="s">
        <v>8312</v>
      </c>
      <c r="R413" t="s">
        <v>8313</v>
      </c>
      <c r="S413">
        <v>1408024795</v>
      </c>
      <c r="T413" s="17">
        <f t="shared" si="57"/>
        <v>41865.583275462966</v>
      </c>
      <c r="U413">
        <v>1413208795</v>
      </c>
      <c r="V413" s="17">
        <f t="shared" si="58"/>
        <v>41925.583275462966</v>
      </c>
      <c r="W413">
        <f t="shared" si="54"/>
        <v>0.16438356164383561</v>
      </c>
      <c r="X413" s="16">
        <f t="shared" si="59"/>
        <v>14</v>
      </c>
      <c r="Y413" s="16">
        <f t="shared" si="60"/>
        <v>8</v>
      </c>
      <c r="Z413" s="16">
        <f t="shared" si="61"/>
        <v>2014</v>
      </c>
      <c r="AA413" t="str">
        <f t="shared" si="62"/>
        <v>Aug</v>
      </c>
    </row>
    <row r="414" spans="1:27" ht="58" x14ac:dyDescent="0.3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 t="shared" si="55"/>
        <v>1.9999999999999998E-4</v>
      </c>
      <c r="P414" s="7">
        <f t="shared" si="56"/>
        <v>1</v>
      </c>
      <c r="Q414" t="s">
        <v>8339</v>
      </c>
      <c r="R414" t="s">
        <v>8342</v>
      </c>
      <c r="S414">
        <v>1457403364</v>
      </c>
      <c r="T414" s="17">
        <f t="shared" si="57"/>
        <v>42437.094490740739</v>
      </c>
      <c r="U414">
        <v>1462467600</v>
      </c>
      <c r="V414" s="17">
        <f t="shared" si="58"/>
        <v>42495.708333333328</v>
      </c>
      <c r="W414">
        <f t="shared" si="54"/>
        <v>0.16058587011668277</v>
      </c>
      <c r="X414" s="16">
        <f t="shared" si="59"/>
        <v>8</v>
      </c>
      <c r="Y414" s="16">
        <f t="shared" si="60"/>
        <v>3</v>
      </c>
      <c r="Z414" s="16">
        <f t="shared" si="61"/>
        <v>2016</v>
      </c>
      <c r="AA414" t="str">
        <f t="shared" si="62"/>
        <v>Mar</v>
      </c>
    </row>
    <row r="415" spans="1:27" ht="43.5" x14ac:dyDescent="0.3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 t="shared" si="55"/>
        <v>3.9999999999999996E-4</v>
      </c>
      <c r="P415" s="7">
        <f t="shared" si="56"/>
        <v>1</v>
      </c>
      <c r="Q415" t="s">
        <v>8312</v>
      </c>
      <c r="R415" t="s">
        <v>8313</v>
      </c>
      <c r="S415">
        <v>1457113316</v>
      </c>
      <c r="T415" s="17">
        <f t="shared" si="57"/>
        <v>42433.737453703703</v>
      </c>
      <c r="U415">
        <v>1462293716</v>
      </c>
      <c r="V415" s="17">
        <f t="shared" si="58"/>
        <v>42493.695787037039</v>
      </c>
      <c r="W415">
        <f t="shared" si="54"/>
        <v>0.16426940639270071</v>
      </c>
      <c r="X415" s="16">
        <f t="shared" si="59"/>
        <v>4</v>
      </c>
      <c r="Y415" s="16">
        <f t="shared" si="60"/>
        <v>3</v>
      </c>
      <c r="Z415" s="16">
        <f t="shared" si="61"/>
        <v>2016</v>
      </c>
      <c r="AA415" t="str">
        <f t="shared" si="62"/>
        <v>Mar</v>
      </c>
    </row>
    <row r="416" spans="1:27" ht="43.5" x14ac:dyDescent="0.3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 t="shared" si="55"/>
        <v>5.0000000000000001E-4</v>
      </c>
      <c r="P416" s="7">
        <f t="shared" si="56"/>
        <v>1</v>
      </c>
      <c r="Q416" t="s">
        <v>8339</v>
      </c>
      <c r="R416" t="s">
        <v>8340</v>
      </c>
      <c r="S416">
        <v>1457120942</v>
      </c>
      <c r="T416" s="17">
        <f t="shared" si="57"/>
        <v>42433.825717592597</v>
      </c>
      <c r="U416">
        <v>1462301342</v>
      </c>
      <c r="V416" s="17">
        <f t="shared" si="58"/>
        <v>42493.784050925926</v>
      </c>
      <c r="W416">
        <f t="shared" si="54"/>
        <v>0.16426940639268078</v>
      </c>
      <c r="X416" s="16">
        <f t="shared" si="59"/>
        <v>4</v>
      </c>
      <c r="Y416" s="16">
        <f t="shared" si="60"/>
        <v>3</v>
      </c>
      <c r="Z416" s="16">
        <f t="shared" si="61"/>
        <v>2016</v>
      </c>
      <c r="AA416" t="str">
        <f t="shared" si="62"/>
        <v>Mar</v>
      </c>
    </row>
    <row r="417" spans="1:27" ht="29" x14ac:dyDescent="0.3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 t="shared" si="55"/>
        <v>5.7142857142857147E-4</v>
      </c>
      <c r="P417" s="7">
        <f t="shared" si="56"/>
        <v>1</v>
      </c>
      <c r="Q417" t="s">
        <v>8312</v>
      </c>
      <c r="R417" t="s">
        <v>8314</v>
      </c>
      <c r="S417">
        <v>1403734502</v>
      </c>
      <c r="T417" s="17">
        <f t="shared" si="57"/>
        <v>41815.927106481482</v>
      </c>
      <c r="U417">
        <v>1406326502</v>
      </c>
      <c r="V417" s="17">
        <f t="shared" si="58"/>
        <v>41845.927106481482</v>
      </c>
      <c r="W417">
        <f t="shared" si="54"/>
        <v>8.2191780821917804E-2</v>
      </c>
      <c r="X417" s="16">
        <f t="shared" si="59"/>
        <v>25</v>
      </c>
      <c r="Y417" s="16">
        <f t="shared" si="60"/>
        <v>6</v>
      </c>
      <c r="Z417" s="16">
        <f t="shared" si="61"/>
        <v>2014</v>
      </c>
      <c r="AA417" t="str">
        <f t="shared" si="62"/>
        <v>Jun</v>
      </c>
    </row>
    <row r="418" spans="1:27" ht="58" x14ac:dyDescent="0.3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 t="shared" si="55"/>
        <v>1E-3</v>
      </c>
      <c r="P418" s="7">
        <f t="shared" si="56"/>
        <v>1</v>
      </c>
      <c r="Q418" t="s">
        <v>8315</v>
      </c>
      <c r="R418" t="s">
        <v>8328</v>
      </c>
      <c r="S418">
        <v>1453349197</v>
      </c>
      <c r="T418" s="17">
        <f t="shared" si="57"/>
        <v>42390.171261574069</v>
      </c>
      <c r="U418">
        <v>1455941197</v>
      </c>
      <c r="V418" s="17">
        <f t="shared" si="58"/>
        <v>42420.171261574069</v>
      </c>
      <c r="W418">
        <f t="shared" si="54"/>
        <v>8.2191780821917804E-2</v>
      </c>
      <c r="X418" s="16">
        <f t="shared" si="59"/>
        <v>21</v>
      </c>
      <c r="Y418" s="16">
        <f t="shared" si="60"/>
        <v>1</v>
      </c>
      <c r="Z418" s="16">
        <f t="shared" si="61"/>
        <v>2016</v>
      </c>
      <c r="AA418" t="str">
        <f t="shared" si="62"/>
        <v>Jan</v>
      </c>
    </row>
    <row r="419" spans="1:27" ht="29" x14ac:dyDescent="0.3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 t="shared" si="55"/>
        <v>1.1111111111111111E-3</v>
      </c>
      <c r="P419" s="7">
        <f t="shared" si="56"/>
        <v>1</v>
      </c>
      <c r="Q419" t="s">
        <v>8325</v>
      </c>
      <c r="R419" t="s">
        <v>8326</v>
      </c>
      <c r="S419">
        <v>1475192634</v>
      </c>
      <c r="T419" s="17">
        <f t="shared" si="57"/>
        <v>42642.988819444443</v>
      </c>
      <c r="U419">
        <v>1477784634</v>
      </c>
      <c r="V419" s="17">
        <f t="shared" si="58"/>
        <v>42672.988819444443</v>
      </c>
      <c r="W419">
        <f t="shared" si="54"/>
        <v>8.2191780821917804E-2</v>
      </c>
      <c r="X419" s="16">
        <f t="shared" si="59"/>
        <v>29</v>
      </c>
      <c r="Y419" s="16">
        <f t="shared" si="60"/>
        <v>9</v>
      </c>
      <c r="Z419" s="16">
        <f t="shared" si="61"/>
        <v>2016</v>
      </c>
      <c r="AA419" t="str">
        <f t="shared" si="62"/>
        <v>Sep</v>
      </c>
    </row>
    <row r="420" spans="1:27" ht="43.5" x14ac:dyDescent="0.3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 t="shared" si="55"/>
        <v>1.25E-3</v>
      </c>
      <c r="P420" s="7">
        <f t="shared" si="56"/>
        <v>1</v>
      </c>
      <c r="Q420" t="s">
        <v>8312</v>
      </c>
      <c r="R420" t="s">
        <v>8313</v>
      </c>
      <c r="S420">
        <v>1422357552</v>
      </c>
      <c r="T420" s="17">
        <f t="shared" si="57"/>
        <v>42031.471666666665</v>
      </c>
      <c r="U420">
        <v>1427537952</v>
      </c>
      <c r="V420" s="17">
        <f t="shared" si="58"/>
        <v>42091.43</v>
      </c>
      <c r="W420">
        <f t="shared" si="54"/>
        <v>0.16426940639270071</v>
      </c>
      <c r="X420" s="16">
        <f t="shared" si="59"/>
        <v>27</v>
      </c>
      <c r="Y420" s="16">
        <f t="shared" si="60"/>
        <v>1</v>
      </c>
      <c r="Z420" s="16">
        <f t="shared" si="61"/>
        <v>2015</v>
      </c>
      <c r="AA420" t="str">
        <f t="shared" si="62"/>
        <v>Jan</v>
      </c>
    </row>
    <row r="421" spans="1:27" ht="43.5" x14ac:dyDescent="0.3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 t="shared" si="55"/>
        <v>1.25E-3</v>
      </c>
      <c r="P421" s="7">
        <f t="shared" si="56"/>
        <v>1</v>
      </c>
      <c r="Q421" t="s">
        <v>8325</v>
      </c>
      <c r="R421" t="s">
        <v>8326</v>
      </c>
      <c r="S421">
        <v>1404861228</v>
      </c>
      <c r="T421" s="17">
        <f t="shared" si="57"/>
        <v>41828.967916666668</v>
      </c>
      <c r="U421">
        <v>1407453228</v>
      </c>
      <c r="V421" s="17">
        <f t="shared" si="58"/>
        <v>41858.967916666668</v>
      </c>
      <c r="W421">
        <f t="shared" si="54"/>
        <v>8.2191780821917804E-2</v>
      </c>
      <c r="X421" s="16">
        <f t="shared" si="59"/>
        <v>8</v>
      </c>
      <c r="Y421" s="16">
        <f t="shared" si="60"/>
        <v>7</v>
      </c>
      <c r="Z421" s="16">
        <f t="shared" si="61"/>
        <v>2014</v>
      </c>
      <c r="AA421" t="str">
        <f t="shared" si="62"/>
        <v>Jul</v>
      </c>
    </row>
    <row r="422" spans="1:27" ht="43.5" x14ac:dyDescent="0.3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 t="shared" si="55"/>
        <v>1.3333333333333333E-3</v>
      </c>
      <c r="P422" s="7">
        <f t="shared" si="56"/>
        <v>1</v>
      </c>
      <c r="Q422" t="s">
        <v>8312</v>
      </c>
      <c r="R422" t="s">
        <v>8314</v>
      </c>
      <c r="S422">
        <v>1453676709</v>
      </c>
      <c r="T422" s="17">
        <f t="shared" si="57"/>
        <v>42393.961909722217</v>
      </c>
      <c r="U422">
        <v>1456700709</v>
      </c>
      <c r="V422" s="17">
        <f t="shared" si="58"/>
        <v>42428.961909722217</v>
      </c>
      <c r="W422">
        <f t="shared" si="54"/>
        <v>9.5890410958904104E-2</v>
      </c>
      <c r="X422" s="16">
        <f t="shared" si="59"/>
        <v>24</v>
      </c>
      <c r="Y422" s="16">
        <f t="shared" si="60"/>
        <v>1</v>
      </c>
      <c r="Z422" s="16">
        <f t="shared" si="61"/>
        <v>2016</v>
      </c>
      <c r="AA422" t="str">
        <f t="shared" si="62"/>
        <v>Jan</v>
      </c>
    </row>
    <row r="423" spans="1:27" ht="29" x14ac:dyDescent="0.3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 t="shared" si="55"/>
        <v>1.6666666666666668E-3</v>
      </c>
      <c r="P423" s="7">
        <f t="shared" si="56"/>
        <v>1</v>
      </c>
      <c r="Q423" t="s">
        <v>8308</v>
      </c>
      <c r="R423" t="s">
        <v>8311</v>
      </c>
      <c r="S423">
        <v>1386886874</v>
      </c>
      <c r="T423" s="17">
        <f t="shared" si="57"/>
        <v>41620.93141203704</v>
      </c>
      <c r="U423">
        <v>1392070874</v>
      </c>
      <c r="V423" s="17">
        <f t="shared" si="58"/>
        <v>41680.93141203704</v>
      </c>
      <c r="W423">
        <f t="shared" si="54"/>
        <v>0.16438356164383561</v>
      </c>
      <c r="X423" s="16">
        <f t="shared" si="59"/>
        <v>12</v>
      </c>
      <c r="Y423" s="16">
        <f t="shared" si="60"/>
        <v>12</v>
      </c>
      <c r="Z423" s="16">
        <f t="shared" si="61"/>
        <v>2013</v>
      </c>
      <c r="AA423" t="str">
        <f t="shared" si="62"/>
        <v>Dec</v>
      </c>
    </row>
    <row r="424" spans="1:27" ht="58" x14ac:dyDescent="0.3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 t="shared" si="55"/>
        <v>1.6999999999999999E-3</v>
      </c>
      <c r="P424" s="7">
        <f t="shared" si="56"/>
        <v>5.666666666666667</v>
      </c>
      <c r="Q424" t="s">
        <v>8308</v>
      </c>
      <c r="R424" t="s">
        <v>8310</v>
      </c>
      <c r="S424">
        <v>1410980432</v>
      </c>
      <c r="T424" s="17">
        <f t="shared" si="57"/>
        <v>41899.792037037041</v>
      </c>
      <c r="U424">
        <v>1413572432</v>
      </c>
      <c r="V424" s="17">
        <f t="shared" si="58"/>
        <v>41929.792037037041</v>
      </c>
      <c r="W424">
        <f t="shared" si="54"/>
        <v>8.2191780821917804E-2</v>
      </c>
      <c r="X424" s="16">
        <f t="shared" si="59"/>
        <v>17</v>
      </c>
      <c r="Y424" s="16">
        <f t="shared" si="60"/>
        <v>9</v>
      </c>
      <c r="Z424" s="16">
        <f t="shared" si="61"/>
        <v>2014</v>
      </c>
      <c r="AA424" t="str">
        <f t="shared" si="62"/>
        <v>Sep</v>
      </c>
    </row>
    <row r="425" spans="1:27" ht="43.5" x14ac:dyDescent="0.3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 t="shared" si="55"/>
        <v>2E-3</v>
      </c>
      <c r="P425" s="7">
        <f t="shared" si="56"/>
        <v>10</v>
      </c>
      <c r="Q425" t="s">
        <v>8308</v>
      </c>
      <c r="R425" t="s">
        <v>8309</v>
      </c>
      <c r="S425">
        <v>1464085545</v>
      </c>
      <c r="T425" s="17">
        <f t="shared" si="57"/>
        <v>42514.434548611112</v>
      </c>
      <c r="U425">
        <v>1467541545</v>
      </c>
      <c r="V425" s="17">
        <f t="shared" si="58"/>
        <v>42554.434548611112</v>
      </c>
      <c r="W425">
        <f t="shared" si="54"/>
        <v>0.1095890410958904</v>
      </c>
      <c r="X425" s="16">
        <f t="shared" si="59"/>
        <v>24</v>
      </c>
      <c r="Y425" s="16">
        <f t="shared" si="60"/>
        <v>5</v>
      </c>
      <c r="Z425" s="16">
        <f t="shared" si="61"/>
        <v>2016</v>
      </c>
      <c r="AA425" t="str">
        <f t="shared" si="62"/>
        <v>May</v>
      </c>
    </row>
    <row r="426" spans="1:27" ht="43.5" x14ac:dyDescent="0.3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 t="shared" si="55"/>
        <v>2E-3</v>
      </c>
      <c r="P426" s="7">
        <f t="shared" si="56"/>
        <v>1</v>
      </c>
      <c r="Q426" t="s">
        <v>8308</v>
      </c>
      <c r="R426" t="s">
        <v>8310</v>
      </c>
      <c r="S426">
        <v>1465791614</v>
      </c>
      <c r="T426" s="17">
        <f t="shared" si="57"/>
        <v>42534.180717592593</v>
      </c>
      <c r="U426">
        <v>1470975614</v>
      </c>
      <c r="V426" s="17">
        <f t="shared" si="58"/>
        <v>42594.180717592593</v>
      </c>
      <c r="W426">
        <f t="shared" si="54"/>
        <v>0.16438356164383561</v>
      </c>
      <c r="X426" s="16">
        <f t="shared" si="59"/>
        <v>13</v>
      </c>
      <c r="Y426" s="16">
        <f t="shared" si="60"/>
        <v>6</v>
      </c>
      <c r="Z426" s="16">
        <f t="shared" si="61"/>
        <v>2016</v>
      </c>
      <c r="AA426" t="str">
        <f t="shared" si="62"/>
        <v>Jun</v>
      </c>
    </row>
    <row r="427" spans="1:27" ht="29" x14ac:dyDescent="0.3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 t="shared" si="55"/>
        <v>2E-3</v>
      </c>
      <c r="P427" s="7">
        <f t="shared" si="56"/>
        <v>1</v>
      </c>
      <c r="Q427" t="s">
        <v>8325</v>
      </c>
      <c r="R427" t="s">
        <v>8326</v>
      </c>
      <c r="S427">
        <v>1455262733</v>
      </c>
      <c r="T427" s="17">
        <f t="shared" si="57"/>
        <v>42412.318668981476</v>
      </c>
      <c r="U427">
        <v>1458715133</v>
      </c>
      <c r="V427" s="17">
        <f t="shared" si="58"/>
        <v>42452.277002314819</v>
      </c>
      <c r="W427">
        <f t="shared" si="54"/>
        <v>0.10947488584477544</v>
      </c>
      <c r="X427" s="16">
        <f t="shared" si="59"/>
        <v>12</v>
      </c>
      <c r="Y427" s="16">
        <f t="shared" si="60"/>
        <v>2</v>
      </c>
      <c r="Z427" s="16">
        <f t="shared" si="61"/>
        <v>2016</v>
      </c>
      <c r="AA427" t="str">
        <f t="shared" si="62"/>
        <v>Feb</v>
      </c>
    </row>
    <row r="428" spans="1:27" ht="29" x14ac:dyDescent="0.3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 t="shared" si="55"/>
        <v>2E-3</v>
      </c>
      <c r="P428" s="7">
        <f t="shared" si="56"/>
        <v>1</v>
      </c>
      <c r="Q428" t="s">
        <v>8325</v>
      </c>
      <c r="R428" t="s">
        <v>8326</v>
      </c>
      <c r="S428">
        <v>1461896613</v>
      </c>
      <c r="T428" s="17">
        <f t="shared" si="57"/>
        <v>42489.099687499998</v>
      </c>
      <c r="U428">
        <v>1467080613</v>
      </c>
      <c r="V428" s="17">
        <f t="shared" si="58"/>
        <v>42549.099687499998</v>
      </c>
      <c r="W428">
        <f t="shared" si="54"/>
        <v>0.16438356164383561</v>
      </c>
      <c r="X428" s="16">
        <f t="shared" si="59"/>
        <v>29</v>
      </c>
      <c r="Y428" s="16">
        <f t="shared" si="60"/>
        <v>4</v>
      </c>
      <c r="Z428" s="16">
        <f t="shared" si="61"/>
        <v>2016</v>
      </c>
      <c r="AA428" t="str">
        <f t="shared" si="62"/>
        <v>Apr</v>
      </c>
    </row>
    <row r="429" spans="1:27" ht="58" x14ac:dyDescent="0.3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 t="shared" si="55"/>
        <v>2E-3</v>
      </c>
      <c r="P429" s="7">
        <f t="shared" si="56"/>
        <v>1</v>
      </c>
      <c r="Q429" t="s">
        <v>8339</v>
      </c>
      <c r="R429" t="s">
        <v>8342</v>
      </c>
      <c r="S429">
        <v>1459410101</v>
      </c>
      <c r="T429" s="17">
        <f t="shared" si="57"/>
        <v>42460.320613425924</v>
      </c>
      <c r="U429">
        <v>1461994440</v>
      </c>
      <c r="V429" s="17">
        <f t="shared" si="58"/>
        <v>42490.231944444444</v>
      </c>
      <c r="W429">
        <f t="shared" si="54"/>
        <v>8.1948852105535028E-2</v>
      </c>
      <c r="X429" s="16">
        <f t="shared" si="59"/>
        <v>31</v>
      </c>
      <c r="Y429" s="16">
        <f t="shared" si="60"/>
        <v>3</v>
      </c>
      <c r="Z429" s="16">
        <f t="shared" si="61"/>
        <v>2016</v>
      </c>
      <c r="AA429" t="str">
        <f t="shared" si="62"/>
        <v>Mar</v>
      </c>
    </row>
    <row r="430" spans="1:27" ht="43.5" x14ac:dyDescent="0.3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 t="shared" si="55"/>
        <v>2E-3</v>
      </c>
      <c r="P430" s="7">
        <f t="shared" si="56"/>
        <v>1.5</v>
      </c>
      <c r="Q430" t="s">
        <v>8339</v>
      </c>
      <c r="R430" t="s">
        <v>8342</v>
      </c>
      <c r="S430">
        <v>1406668640</v>
      </c>
      <c r="T430" s="17">
        <f t="shared" si="57"/>
        <v>41849.887037037035</v>
      </c>
      <c r="U430">
        <v>1411852640</v>
      </c>
      <c r="V430" s="17">
        <f t="shared" si="58"/>
        <v>41909.887037037035</v>
      </c>
      <c r="W430">
        <f t="shared" si="54"/>
        <v>0.16438356164383561</v>
      </c>
      <c r="X430" s="16">
        <f t="shared" si="59"/>
        <v>29</v>
      </c>
      <c r="Y430" s="16">
        <f t="shared" si="60"/>
        <v>7</v>
      </c>
      <c r="Z430" s="16">
        <f t="shared" si="61"/>
        <v>2014</v>
      </c>
      <c r="AA430" t="str">
        <f t="shared" si="62"/>
        <v>Jul</v>
      </c>
    </row>
    <row r="431" spans="1:27" ht="58" x14ac:dyDescent="0.3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 t="shared" si="55"/>
        <v>2.7272727272727275E-3</v>
      </c>
      <c r="P431" s="7">
        <f t="shared" si="56"/>
        <v>1</v>
      </c>
      <c r="Q431" t="s">
        <v>8308</v>
      </c>
      <c r="R431" t="s">
        <v>8311</v>
      </c>
      <c r="S431">
        <v>1376502980</v>
      </c>
      <c r="T431" s="17">
        <f t="shared" si="57"/>
        <v>41500.747453703705</v>
      </c>
      <c r="U431">
        <v>1379094980</v>
      </c>
      <c r="V431" s="17">
        <f t="shared" si="58"/>
        <v>41530.747453703705</v>
      </c>
      <c r="W431">
        <f t="shared" si="54"/>
        <v>8.2191780821917804E-2</v>
      </c>
      <c r="X431" s="16">
        <f t="shared" si="59"/>
        <v>14</v>
      </c>
      <c r="Y431" s="16">
        <f t="shared" si="60"/>
        <v>8</v>
      </c>
      <c r="Z431" s="16">
        <f t="shared" si="61"/>
        <v>2013</v>
      </c>
      <c r="AA431" t="str">
        <f t="shared" si="62"/>
        <v>Aug</v>
      </c>
    </row>
    <row r="432" spans="1:27" ht="29" x14ac:dyDescent="0.3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 t="shared" si="55"/>
        <v>2.8571428571428571E-3</v>
      </c>
      <c r="P432" s="7">
        <f t="shared" si="56"/>
        <v>1</v>
      </c>
      <c r="Q432" t="s">
        <v>8325</v>
      </c>
      <c r="R432" t="s">
        <v>8326</v>
      </c>
      <c r="S432">
        <v>1423594151</v>
      </c>
      <c r="T432" s="17">
        <f t="shared" si="57"/>
        <v>42045.784155092595</v>
      </c>
      <c r="U432">
        <v>1426182551</v>
      </c>
      <c r="V432" s="17">
        <f t="shared" si="58"/>
        <v>42075.742488425924</v>
      </c>
      <c r="W432">
        <f t="shared" si="54"/>
        <v>8.2077625570762966E-2</v>
      </c>
      <c r="X432" s="16">
        <f t="shared" si="59"/>
        <v>10</v>
      </c>
      <c r="Y432" s="16">
        <f t="shared" si="60"/>
        <v>2</v>
      </c>
      <c r="Z432" s="16">
        <f t="shared" si="61"/>
        <v>2015</v>
      </c>
      <c r="AA432" t="str">
        <f t="shared" si="62"/>
        <v>Feb</v>
      </c>
    </row>
    <row r="433" spans="1:27" ht="43.5" x14ac:dyDescent="0.3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 t="shared" si="55"/>
        <v>2.8571428571428571E-3</v>
      </c>
      <c r="P433" s="7">
        <f t="shared" si="56"/>
        <v>1</v>
      </c>
      <c r="Q433" t="s">
        <v>8325</v>
      </c>
      <c r="R433" t="s">
        <v>8326</v>
      </c>
      <c r="S433">
        <v>1467327890</v>
      </c>
      <c r="T433" s="17">
        <f t="shared" si="57"/>
        <v>42551.961689814809</v>
      </c>
      <c r="U433">
        <v>1469919890</v>
      </c>
      <c r="V433" s="17">
        <f t="shared" si="58"/>
        <v>42581.961689814809</v>
      </c>
      <c r="W433">
        <f t="shared" si="54"/>
        <v>8.2191780821917804E-2</v>
      </c>
      <c r="X433" s="16">
        <f t="shared" si="59"/>
        <v>30</v>
      </c>
      <c r="Y433" s="16">
        <f t="shared" si="60"/>
        <v>6</v>
      </c>
      <c r="Z433" s="16">
        <f t="shared" si="61"/>
        <v>2016</v>
      </c>
      <c r="AA433" t="str">
        <f t="shared" si="62"/>
        <v>Jun</v>
      </c>
    </row>
    <row r="434" spans="1:27" ht="43.5" x14ac:dyDescent="0.3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 t="shared" si="55"/>
        <v>3.2499999999999999E-3</v>
      </c>
      <c r="P434" s="7">
        <f t="shared" si="56"/>
        <v>6.5</v>
      </c>
      <c r="Q434" t="s">
        <v>8339</v>
      </c>
      <c r="R434" t="s">
        <v>8341</v>
      </c>
      <c r="S434">
        <v>1417718601</v>
      </c>
      <c r="T434" s="17">
        <f t="shared" si="57"/>
        <v>41977.780104166668</v>
      </c>
      <c r="U434">
        <v>1422902601</v>
      </c>
      <c r="V434" s="17">
        <f t="shared" si="58"/>
        <v>42037.780104166668</v>
      </c>
      <c r="W434">
        <f t="shared" si="54"/>
        <v>0.16438356164383561</v>
      </c>
      <c r="X434" s="16">
        <f t="shared" si="59"/>
        <v>4</v>
      </c>
      <c r="Y434" s="16">
        <f t="shared" si="60"/>
        <v>12</v>
      </c>
      <c r="Z434" s="16">
        <f t="shared" si="61"/>
        <v>2014</v>
      </c>
      <c r="AA434" t="str">
        <f t="shared" si="62"/>
        <v>Dec</v>
      </c>
    </row>
    <row r="435" spans="1:27" ht="43.5" x14ac:dyDescent="0.3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 t="shared" si="55"/>
        <v>3.3333333333333335E-3</v>
      </c>
      <c r="P435" s="7">
        <f t="shared" si="56"/>
        <v>1</v>
      </c>
      <c r="Q435" t="s">
        <v>8308</v>
      </c>
      <c r="R435" t="s">
        <v>8311</v>
      </c>
      <c r="S435">
        <v>1430899375</v>
      </c>
      <c r="T435" s="17">
        <f t="shared" si="57"/>
        <v>42130.335358796292</v>
      </c>
      <c r="U435">
        <v>1432195375</v>
      </c>
      <c r="V435" s="17">
        <f t="shared" si="58"/>
        <v>42145.335358796292</v>
      </c>
      <c r="W435">
        <f t="shared" si="54"/>
        <v>4.1095890410958902E-2</v>
      </c>
      <c r="X435" s="16">
        <f t="shared" si="59"/>
        <v>6</v>
      </c>
      <c r="Y435" s="16">
        <f t="shared" si="60"/>
        <v>5</v>
      </c>
      <c r="Z435" s="16">
        <f t="shared" si="61"/>
        <v>2015</v>
      </c>
      <c r="AA435" t="str">
        <f t="shared" si="62"/>
        <v>May</v>
      </c>
    </row>
    <row r="436" spans="1:27" ht="58" x14ac:dyDescent="0.3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 t="shared" si="55"/>
        <v>3.3333333333333335E-3</v>
      </c>
      <c r="P436" s="7">
        <f t="shared" si="56"/>
        <v>1</v>
      </c>
      <c r="Q436" t="s">
        <v>8325</v>
      </c>
      <c r="R436" t="s">
        <v>8326</v>
      </c>
      <c r="S436">
        <v>1409109739</v>
      </c>
      <c r="T436" s="17">
        <f t="shared" si="57"/>
        <v>41878.140497685185</v>
      </c>
      <c r="U436">
        <v>1411701739</v>
      </c>
      <c r="V436" s="17">
        <f t="shared" si="58"/>
        <v>41908.140497685185</v>
      </c>
      <c r="W436">
        <f t="shared" si="54"/>
        <v>8.2191780821917804E-2</v>
      </c>
      <c r="X436" s="16">
        <f t="shared" si="59"/>
        <v>27</v>
      </c>
      <c r="Y436" s="16">
        <f t="shared" si="60"/>
        <v>8</v>
      </c>
      <c r="Z436" s="16">
        <f t="shared" si="61"/>
        <v>2014</v>
      </c>
      <c r="AA436" t="str">
        <f t="shared" si="62"/>
        <v>Aug</v>
      </c>
    </row>
    <row r="437" spans="1:27" ht="43.5" x14ac:dyDescent="0.3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 t="shared" si="55"/>
        <v>3.3333333333333335E-3</v>
      </c>
      <c r="P437" s="7">
        <f t="shared" si="56"/>
        <v>1</v>
      </c>
      <c r="Q437" t="s">
        <v>8339</v>
      </c>
      <c r="R437" t="s">
        <v>8340</v>
      </c>
      <c r="S437">
        <v>1428955887</v>
      </c>
      <c r="T437" s="17">
        <f t="shared" si="57"/>
        <v>42107.841284722221</v>
      </c>
      <c r="U437">
        <v>1434139887</v>
      </c>
      <c r="V437" s="17">
        <f t="shared" si="58"/>
        <v>42167.841284722221</v>
      </c>
      <c r="W437">
        <f t="shared" si="54"/>
        <v>0.16438356164383561</v>
      </c>
      <c r="X437" s="16">
        <f t="shared" si="59"/>
        <v>13</v>
      </c>
      <c r="Y437" s="16">
        <f t="shared" si="60"/>
        <v>4</v>
      </c>
      <c r="Z437" s="16">
        <f t="shared" si="61"/>
        <v>2015</v>
      </c>
      <c r="AA437" t="str">
        <f t="shared" si="62"/>
        <v>Apr</v>
      </c>
    </row>
    <row r="438" spans="1:27" ht="58" x14ac:dyDescent="0.3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 t="shared" si="55"/>
        <v>3.6363636363636364E-3</v>
      </c>
      <c r="P438" s="7">
        <f t="shared" si="56"/>
        <v>2</v>
      </c>
      <c r="Q438" t="s">
        <v>8322</v>
      </c>
      <c r="R438" t="s">
        <v>8324</v>
      </c>
      <c r="S438">
        <v>1475398147</v>
      </c>
      <c r="T438" s="17">
        <f t="shared" si="57"/>
        <v>42645.367442129631</v>
      </c>
      <c r="U438">
        <v>1478425747</v>
      </c>
      <c r="V438" s="17">
        <f t="shared" si="58"/>
        <v>42680.409108796302</v>
      </c>
      <c r="W438">
        <f t="shared" si="54"/>
        <v>9.6004566210058956E-2</v>
      </c>
      <c r="X438" s="16">
        <f t="shared" si="59"/>
        <v>2</v>
      </c>
      <c r="Y438" s="16">
        <f t="shared" si="60"/>
        <v>10</v>
      </c>
      <c r="Z438" s="16">
        <f t="shared" si="61"/>
        <v>2016</v>
      </c>
      <c r="AA438" t="str">
        <f t="shared" si="62"/>
        <v>Oct</v>
      </c>
    </row>
    <row r="439" spans="1:27" ht="43.5" x14ac:dyDescent="0.3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 t="shared" si="55"/>
        <v>4.0000000000000001E-3</v>
      </c>
      <c r="P439" s="7">
        <f t="shared" si="56"/>
        <v>2</v>
      </c>
      <c r="Q439" t="s">
        <v>8312</v>
      </c>
      <c r="R439" t="s">
        <v>8314</v>
      </c>
      <c r="S439">
        <v>1405713498</v>
      </c>
      <c r="T439" s="17">
        <f t="shared" si="57"/>
        <v>41838.832152777781</v>
      </c>
      <c r="U439">
        <v>1408305498</v>
      </c>
      <c r="V439" s="17">
        <f t="shared" si="58"/>
        <v>41868.832152777781</v>
      </c>
      <c r="W439">
        <f t="shared" si="54"/>
        <v>8.2191780821917804E-2</v>
      </c>
      <c r="X439" s="16">
        <f t="shared" si="59"/>
        <v>18</v>
      </c>
      <c r="Y439" s="16">
        <f t="shared" si="60"/>
        <v>7</v>
      </c>
      <c r="Z439" s="16">
        <f t="shared" si="61"/>
        <v>2014</v>
      </c>
      <c r="AA439" t="str">
        <f t="shared" si="62"/>
        <v>Jul</v>
      </c>
    </row>
    <row r="440" spans="1:27" ht="43.5" x14ac:dyDescent="0.3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 t="shared" si="55"/>
        <v>4.0000000000000001E-3</v>
      </c>
      <c r="P440" s="7">
        <f t="shared" si="56"/>
        <v>1</v>
      </c>
      <c r="Q440" t="s">
        <v>8322</v>
      </c>
      <c r="R440" t="s">
        <v>8324</v>
      </c>
      <c r="S440">
        <v>1416034228</v>
      </c>
      <c r="T440" s="17">
        <f t="shared" si="57"/>
        <v>41958.285046296296</v>
      </c>
      <c r="U440">
        <v>1417235580</v>
      </c>
      <c r="V440" s="17">
        <f t="shared" si="58"/>
        <v>41972.189583333333</v>
      </c>
      <c r="W440">
        <f t="shared" si="54"/>
        <v>3.8094622019278872E-2</v>
      </c>
      <c r="X440" s="16">
        <f t="shared" si="59"/>
        <v>15</v>
      </c>
      <c r="Y440" s="16">
        <f t="shared" si="60"/>
        <v>11</v>
      </c>
      <c r="Z440" s="16">
        <f t="shared" si="61"/>
        <v>2014</v>
      </c>
      <c r="AA440" t="str">
        <f t="shared" si="62"/>
        <v>Nov</v>
      </c>
    </row>
    <row r="441" spans="1:27" ht="29" x14ac:dyDescent="0.3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 t="shared" si="55"/>
        <v>4.0000000000000001E-3</v>
      </c>
      <c r="P441" s="7">
        <f t="shared" si="56"/>
        <v>1</v>
      </c>
      <c r="Q441" t="s">
        <v>8339</v>
      </c>
      <c r="R441" t="s">
        <v>8340</v>
      </c>
      <c r="S441">
        <v>1421185594</v>
      </c>
      <c r="T441" s="17">
        <f t="shared" si="57"/>
        <v>42017.907337962963</v>
      </c>
      <c r="U441">
        <v>1426365994</v>
      </c>
      <c r="V441" s="17">
        <f t="shared" si="58"/>
        <v>42077.865671296298</v>
      </c>
      <c r="W441">
        <f t="shared" si="54"/>
        <v>0.16426940639270071</v>
      </c>
      <c r="X441" s="16">
        <f t="shared" si="59"/>
        <v>13</v>
      </c>
      <c r="Y441" s="16">
        <f t="shared" si="60"/>
        <v>1</v>
      </c>
      <c r="Z441" s="16">
        <f t="shared" si="61"/>
        <v>2015</v>
      </c>
      <c r="AA441" t="str">
        <f t="shared" si="62"/>
        <v>Jan</v>
      </c>
    </row>
    <row r="442" spans="1:27" ht="43.5" x14ac:dyDescent="0.3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 t="shared" si="55"/>
        <v>4.0000000000000001E-3</v>
      </c>
      <c r="P442" s="7">
        <f t="shared" si="56"/>
        <v>1</v>
      </c>
      <c r="Q442" t="s">
        <v>8339</v>
      </c>
      <c r="R442" t="s">
        <v>8341</v>
      </c>
      <c r="S442">
        <v>1422658955</v>
      </c>
      <c r="T442" s="17">
        <f t="shared" si="57"/>
        <v>42034.960127314815</v>
      </c>
      <c r="U442">
        <v>1425250955</v>
      </c>
      <c r="V442" s="17">
        <f t="shared" si="58"/>
        <v>42064.960127314815</v>
      </c>
      <c r="W442">
        <f t="shared" si="54"/>
        <v>8.2191780821917804E-2</v>
      </c>
      <c r="X442" s="16">
        <f t="shared" si="59"/>
        <v>30</v>
      </c>
      <c r="Y442" s="16">
        <f t="shared" si="60"/>
        <v>1</v>
      </c>
      <c r="Z442" s="16">
        <f t="shared" si="61"/>
        <v>2015</v>
      </c>
      <c r="AA442" t="str">
        <f t="shared" si="62"/>
        <v>Jan</v>
      </c>
    </row>
    <row r="443" spans="1:27" ht="58" x14ac:dyDescent="0.3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 t="shared" si="55"/>
        <v>4.0000000000000001E-3</v>
      </c>
      <c r="P443" s="7">
        <f t="shared" si="56"/>
        <v>1</v>
      </c>
      <c r="Q443" t="s">
        <v>8339</v>
      </c>
      <c r="R443" t="s">
        <v>8342</v>
      </c>
      <c r="S443">
        <v>1470672906</v>
      </c>
      <c r="T443" s="17">
        <f t="shared" si="57"/>
        <v>42590.677152777775</v>
      </c>
      <c r="U443">
        <v>1475853060</v>
      </c>
      <c r="V443" s="17">
        <f t="shared" si="58"/>
        <v>42650.632638888885</v>
      </c>
      <c r="W443">
        <f t="shared" si="54"/>
        <v>0.16426160578386323</v>
      </c>
      <c r="X443" s="16">
        <f t="shared" si="59"/>
        <v>8</v>
      </c>
      <c r="Y443" s="16">
        <f t="shared" si="60"/>
        <v>8</v>
      </c>
      <c r="Z443" s="16">
        <f t="shared" si="61"/>
        <v>2016</v>
      </c>
      <c r="AA443" t="str">
        <f t="shared" si="62"/>
        <v>Aug</v>
      </c>
    </row>
    <row r="444" spans="1:27" ht="43.5" x14ac:dyDescent="0.3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 t="shared" si="55"/>
        <v>4.4444444444444444E-3</v>
      </c>
      <c r="P444" s="7">
        <f t="shared" si="56"/>
        <v>1</v>
      </c>
      <c r="Q444" t="s">
        <v>8339</v>
      </c>
      <c r="R444" t="s">
        <v>8342</v>
      </c>
      <c r="S444">
        <v>1479170556</v>
      </c>
      <c r="T444" s="17">
        <f t="shared" si="57"/>
        <v>42689.029583333337</v>
      </c>
      <c r="U444">
        <v>1484354556</v>
      </c>
      <c r="V444" s="17">
        <f t="shared" si="58"/>
        <v>42749.029583333337</v>
      </c>
      <c r="W444">
        <f t="shared" si="54"/>
        <v>0.16438356164383561</v>
      </c>
      <c r="X444" s="16">
        <f t="shared" si="59"/>
        <v>15</v>
      </c>
      <c r="Y444" s="16">
        <f t="shared" si="60"/>
        <v>11</v>
      </c>
      <c r="Z444" s="16">
        <f t="shared" si="61"/>
        <v>2016</v>
      </c>
      <c r="AA444" t="str">
        <f t="shared" si="62"/>
        <v>Nov</v>
      </c>
    </row>
    <row r="445" spans="1:27" ht="58" x14ac:dyDescent="0.3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 t="shared" si="55"/>
        <v>4.8000000000000004E-3</v>
      </c>
      <c r="P445" s="7">
        <f t="shared" si="56"/>
        <v>2.6666666666666665</v>
      </c>
      <c r="Q445" t="s">
        <v>8339</v>
      </c>
      <c r="R445" t="s">
        <v>8341</v>
      </c>
      <c r="S445">
        <v>1428075293</v>
      </c>
      <c r="T445" s="17">
        <f t="shared" si="57"/>
        <v>42097.649224537032</v>
      </c>
      <c r="U445">
        <v>1433259293</v>
      </c>
      <c r="V445" s="17">
        <f t="shared" si="58"/>
        <v>42157.649224537032</v>
      </c>
      <c r="W445">
        <f t="shared" si="54"/>
        <v>0.16438356164383561</v>
      </c>
      <c r="X445" s="16">
        <f t="shared" si="59"/>
        <v>3</v>
      </c>
      <c r="Y445" s="16">
        <f t="shared" si="60"/>
        <v>4</v>
      </c>
      <c r="Z445" s="16">
        <f t="shared" si="61"/>
        <v>2015</v>
      </c>
      <c r="AA445" t="str">
        <f t="shared" si="62"/>
        <v>Apr</v>
      </c>
    </row>
    <row r="446" spans="1:27" ht="43.5" x14ac:dyDescent="0.3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 t="shared" si="55"/>
        <v>5.0000000000000001E-3</v>
      </c>
      <c r="P446" s="7">
        <f t="shared" si="56"/>
        <v>1</v>
      </c>
      <c r="Q446" t="s">
        <v>8339</v>
      </c>
      <c r="R446" t="s">
        <v>8341</v>
      </c>
      <c r="S446">
        <v>1415660390</v>
      </c>
      <c r="T446" s="17">
        <f t="shared" si="57"/>
        <v>41953.95821759259</v>
      </c>
      <c r="U446">
        <v>1420844390</v>
      </c>
      <c r="V446" s="17">
        <f t="shared" si="58"/>
        <v>42013.95821759259</v>
      </c>
      <c r="W446">
        <f t="shared" si="54"/>
        <v>0.16438356164383561</v>
      </c>
      <c r="X446" s="16">
        <f t="shared" si="59"/>
        <v>10</v>
      </c>
      <c r="Y446" s="16">
        <f t="shared" si="60"/>
        <v>11</v>
      </c>
      <c r="Z446" s="16">
        <f t="shared" si="61"/>
        <v>2014</v>
      </c>
      <c r="AA446" t="str">
        <f t="shared" si="62"/>
        <v>Nov</v>
      </c>
    </row>
    <row r="447" spans="1:27" ht="58" x14ac:dyDescent="0.3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 t="shared" si="55"/>
        <v>5.5555555555555558E-3</v>
      </c>
      <c r="P447" s="7">
        <f t="shared" si="56"/>
        <v>1</v>
      </c>
      <c r="Q447" t="s">
        <v>8312</v>
      </c>
      <c r="R447" t="s">
        <v>8313</v>
      </c>
      <c r="S447">
        <v>1455230275</v>
      </c>
      <c r="T447" s="17">
        <f t="shared" si="57"/>
        <v>42411.942997685182</v>
      </c>
      <c r="U447">
        <v>1457822275</v>
      </c>
      <c r="V447" s="17">
        <f t="shared" si="58"/>
        <v>42441.942997685182</v>
      </c>
      <c r="W447">
        <f t="shared" si="54"/>
        <v>8.2191780821917804E-2</v>
      </c>
      <c r="X447" s="16">
        <f t="shared" si="59"/>
        <v>11</v>
      </c>
      <c r="Y447" s="16">
        <f t="shared" si="60"/>
        <v>2</v>
      </c>
      <c r="Z447" s="16">
        <f t="shared" si="61"/>
        <v>2016</v>
      </c>
      <c r="AA447" t="str">
        <f t="shared" si="62"/>
        <v>Feb</v>
      </c>
    </row>
    <row r="448" spans="1:27" ht="58" x14ac:dyDescent="0.3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 t="shared" si="55"/>
        <v>5.7142857142857143E-3</v>
      </c>
      <c r="P448" s="7">
        <f t="shared" si="56"/>
        <v>10</v>
      </c>
      <c r="Q448" t="s">
        <v>8325</v>
      </c>
      <c r="R448" t="s">
        <v>8326</v>
      </c>
      <c r="S448">
        <v>1484094498</v>
      </c>
      <c r="T448" s="17">
        <f t="shared" si="57"/>
        <v>42746.019652777773</v>
      </c>
      <c r="U448">
        <v>1488805200</v>
      </c>
      <c r="V448" s="17">
        <f t="shared" si="58"/>
        <v>42800.541666666672</v>
      </c>
      <c r="W448">
        <f t="shared" si="54"/>
        <v>0.14937538051752897</v>
      </c>
      <c r="X448" s="16">
        <f t="shared" si="59"/>
        <v>11</v>
      </c>
      <c r="Y448" s="16">
        <f t="shared" si="60"/>
        <v>1</v>
      </c>
      <c r="Z448" s="16">
        <f t="shared" si="61"/>
        <v>2017</v>
      </c>
      <c r="AA448" t="str">
        <f t="shared" si="62"/>
        <v>Jan</v>
      </c>
    </row>
    <row r="449" spans="1:27" ht="29" x14ac:dyDescent="0.3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 t="shared" si="55"/>
        <v>5.8823529411764705E-3</v>
      </c>
      <c r="P449" s="7">
        <f t="shared" si="56"/>
        <v>50</v>
      </c>
      <c r="Q449" t="s">
        <v>8312</v>
      </c>
      <c r="R449" t="s">
        <v>8313</v>
      </c>
      <c r="S449">
        <v>1438271624</v>
      </c>
      <c r="T449" s="17">
        <f t="shared" si="57"/>
        <v>42215.662314814821</v>
      </c>
      <c r="U449">
        <v>1440863624</v>
      </c>
      <c r="V449" s="17">
        <f t="shared" si="58"/>
        <v>42245.662314814821</v>
      </c>
      <c r="W449">
        <f t="shared" si="54"/>
        <v>8.2191780821917804E-2</v>
      </c>
      <c r="X449" s="16">
        <f t="shared" si="59"/>
        <v>30</v>
      </c>
      <c r="Y449" s="16">
        <f t="shared" si="60"/>
        <v>7</v>
      </c>
      <c r="Z449" s="16">
        <f t="shared" si="61"/>
        <v>2015</v>
      </c>
      <c r="AA449" t="str">
        <f t="shared" si="62"/>
        <v>Jul</v>
      </c>
    </row>
    <row r="450" spans="1:27" ht="58" x14ac:dyDescent="0.3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 t="shared" si="55"/>
        <v>6.0000000000000001E-3</v>
      </c>
      <c r="P450" s="7">
        <f t="shared" si="56"/>
        <v>20.25</v>
      </c>
      <c r="Q450" t="s">
        <v>8308</v>
      </c>
      <c r="R450" t="s">
        <v>8309</v>
      </c>
      <c r="S450">
        <v>1434201935</v>
      </c>
      <c r="T450" s="17">
        <f t="shared" si="57"/>
        <v>42168.559432870374</v>
      </c>
      <c r="U450">
        <v>1437657935</v>
      </c>
      <c r="V450" s="17">
        <f t="shared" si="58"/>
        <v>42208.559432870374</v>
      </c>
      <c r="W450">
        <f t="shared" ref="W450:W513" si="63">(V450-T450)/365</f>
        <v>0.1095890410958904</v>
      </c>
      <c r="X450" s="16">
        <f t="shared" si="59"/>
        <v>13</v>
      </c>
      <c r="Y450" s="16">
        <f t="shared" si="60"/>
        <v>6</v>
      </c>
      <c r="Z450" s="16">
        <f t="shared" si="61"/>
        <v>2015</v>
      </c>
      <c r="AA450" t="str">
        <f t="shared" si="62"/>
        <v>Jun</v>
      </c>
    </row>
    <row r="451" spans="1:27" ht="43.5" x14ac:dyDescent="0.3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 t="shared" ref="O451:O514" si="64">(E451/D451)*100</f>
        <v>6.0000000000000001E-3</v>
      </c>
      <c r="P451" s="7">
        <f t="shared" ref="P451:P514" si="65">IF(E451&gt;0,E451/L451,0)</f>
        <v>3</v>
      </c>
      <c r="Q451" t="s">
        <v>8339</v>
      </c>
      <c r="R451" t="s">
        <v>8340</v>
      </c>
      <c r="S451">
        <v>1428957912</v>
      </c>
      <c r="T451" s="17">
        <f t="shared" ref="T451:T514" si="66">(((S451/60)/60)/24)+DATE(1970,1,1)</f>
        <v>42107.864722222221</v>
      </c>
      <c r="U451">
        <v>1431549912</v>
      </c>
      <c r="V451" s="17">
        <f t="shared" ref="V451:V514" si="67">(((U451/60)/60)/24)+DATE(1970,1,1)</f>
        <v>42137.864722222221</v>
      </c>
      <c r="W451">
        <f t="shared" si="63"/>
        <v>8.2191780821917804E-2</v>
      </c>
      <c r="X451" s="16">
        <f t="shared" ref="X451:X514" si="68">DAY(T451)</f>
        <v>13</v>
      </c>
      <c r="Y451" s="16">
        <f t="shared" ref="Y451:Y514" si="69">MONTH(T451)</f>
        <v>4</v>
      </c>
      <c r="Z451" s="16">
        <f t="shared" ref="Z451:Z514" si="70">YEAR(T451)</f>
        <v>2015</v>
      </c>
      <c r="AA451" t="str">
        <f t="shared" ref="AA451:AA514" si="71">TEXT(DATE(Z451,Y451,X451),"mmm")</f>
        <v>Apr</v>
      </c>
    </row>
    <row r="452" spans="1:27" ht="29" x14ac:dyDescent="0.3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 t="shared" si="64"/>
        <v>6.0606060606060606E-3</v>
      </c>
      <c r="P452" s="7">
        <f t="shared" si="65"/>
        <v>1</v>
      </c>
      <c r="Q452" t="s">
        <v>8317</v>
      </c>
      <c r="R452" t="s">
        <v>8333</v>
      </c>
      <c r="S452">
        <v>1425156750</v>
      </c>
      <c r="T452" s="17">
        <f t="shared" si="66"/>
        <v>42063.869791666672</v>
      </c>
      <c r="U452">
        <v>1427745150</v>
      </c>
      <c r="V452" s="17">
        <f t="shared" si="67"/>
        <v>42093.828125</v>
      </c>
      <c r="W452">
        <f t="shared" si="63"/>
        <v>8.2077625570762966E-2</v>
      </c>
      <c r="X452" s="16">
        <f t="shared" si="68"/>
        <v>28</v>
      </c>
      <c r="Y452" s="16">
        <f t="shared" si="69"/>
        <v>2</v>
      </c>
      <c r="Z452" s="16">
        <f t="shared" si="70"/>
        <v>2015</v>
      </c>
      <c r="AA452" t="str">
        <f t="shared" si="71"/>
        <v>Feb</v>
      </c>
    </row>
    <row r="453" spans="1:27" ht="58" x14ac:dyDescent="0.3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 t="shared" si="64"/>
        <v>6.6666666666666671E-3</v>
      </c>
      <c r="P453" s="7">
        <f t="shared" si="65"/>
        <v>1</v>
      </c>
      <c r="Q453" t="s">
        <v>8312</v>
      </c>
      <c r="R453" t="s">
        <v>8313</v>
      </c>
      <c r="S453">
        <v>1420486606</v>
      </c>
      <c r="T453" s="17">
        <f t="shared" si="66"/>
        <v>42009.817199074074</v>
      </c>
      <c r="U453">
        <v>1423078606</v>
      </c>
      <c r="V453" s="17">
        <f t="shared" si="67"/>
        <v>42039.817199074074</v>
      </c>
      <c r="W453">
        <f t="shared" si="63"/>
        <v>8.2191780821917804E-2</v>
      </c>
      <c r="X453" s="16">
        <f t="shared" si="68"/>
        <v>5</v>
      </c>
      <c r="Y453" s="16">
        <f t="shared" si="69"/>
        <v>1</v>
      </c>
      <c r="Z453" s="16">
        <f t="shared" si="70"/>
        <v>2015</v>
      </c>
      <c r="AA453" t="str">
        <f t="shared" si="71"/>
        <v>Jan</v>
      </c>
    </row>
    <row r="454" spans="1:27" ht="43.5" x14ac:dyDescent="0.3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 t="shared" si="64"/>
        <v>6.6666666666666671E-3</v>
      </c>
      <c r="P454" s="7">
        <f t="shared" si="65"/>
        <v>5</v>
      </c>
      <c r="Q454" t="s">
        <v>8325</v>
      </c>
      <c r="R454" t="s">
        <v>8326</v>
      </c>
      <c r="S454">
        <v>1405633452</v>
      </c>
      <c r="T454" s="17">
        <f t="shared" si="66"/>
        <v>41837.905694444446</v>
      </c>
      <c r="U454">
        <v>1408225452</v>
      </c>
      <c r="V454" s="17">
        <f t="shared" si="67"/>
        <v>41867.905694444446</v>
      </c>
      <c r="W454">
        <f t="shared" si="63"/>
        <v>8.2191780821917804E-2</v>
      </c>
      <c r="X454" s="16">
        <f t="shared" si="68"/>
        <v>17</v>
      </c>
      <c r="Y454" s="16">
        <f t="shared" si="69"/>
        <v>7</v>
      </c>
      <c r="Z454" s="16">
        <f t="shared" si="70"/>
        <v>2014</v>
      </c>
      <c r="AA454" t="str">
        <f t="shared" si="71"/>
        <v>Jul</v>
      </c>
    </row>
    <row r="455" spans="1:27" ht="58" x14ac:dyDescent="0.3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 t="shared" si="64"/>
        <v>6.6666666666666671E-3</v>
      </c>
      <c r="P455" s="7">
        <f t="shared" si="65"/>
        <v>1</v>
      </c>
      <c r="Q455" t="s">
        <v>8315</v>
      </c>
      <c r="R455" t="s">
        <v>8316</v>
      </c>
      <c r="S455">
        <v>1371655522</v>
      </c>
      <c r="T455" s="17">
        <f t="shared" si="66"/>
        <v>41444.64261574074</v>
      </c>
      <c r="U455">
        <v>1375299780</v>
      </c>
      <c r="V455" s="17">
        <f t="shared" si="67"/>
        <v>41486.821527777778</v>
      </c>
      <c r="W455">
        <f t="shared" si="63"/>
        <v>0.11555866311517168</v>
      </c>
      <c r="X455" s="16">
        <f t="shared" si="68"/>
        <v>19</v>
      </c>
      <c r="Y455" s="16">
        <f t="shared" si="69"/>
        <v>6</v>
      </c>
      <c r="Z455" s="16">
        <f t="shared" si="70"/>
        <v>2013</v>
      </c>
      <c r="AA455" t="str">
        <f t="shared" si="71"/>
        <v>Jun</v>
      </c>
    </row>
    <row r="456" spans="1:27" ht="43.5" x14ac:dyDescent="0.3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 t="shared" si="64"/>
        <v>6.6666666666666671E-3</v>
      </c>
      <c r="P456" s="7">
        <f t="shared" si="65"/>
        <v>1</v>
      </c>
      <c r="Q456" t="s">
        <v>8339</v>
      </c>
      <c r="R456" t="s">
        <v>8340</v>
      </c>
      <c r="S456">
        <v>1424759330</v>
      </c>
      <c r="T456" s="17">
        <f t="shared" si="66"/>
        <v>42059.270023148143</v>
      </c>
      <c r="U456">
        <v>1429936500</v>
      </c>
      <c r="V456" s="17">
        <f t="shared" si="67"/>
        <v>42119.190972222219</v>
      </c>
      <c r="W456">
        <f t="shared" si="63"/>
        <v>0.16416698376459152</v>
      </c>
      <c r="X456" s="16">
        <f t="shared" si="68"/>
        <v>24</v>
      </c>
      <c r="Y456" s="16">
        <f t="shared" si="69"/>
        <v>2</v>
      </c>
      <c r="Z456" s="16">
        <f t="shared" si="70"/>
        <v>2015</v>
      </c>
      <c r="AA456" t="str">
        <f t="shared" si="71"/>
        <v>Feb</v>
      </c>
    </row>
    <row r="457" spans="1:27" ht="43.5" x14ac:dyDescent="0.3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 t="shared" si="64"/>
        <v>6.6666666666666671E-3</v>
      </c>
      <c r="P457" s="7">
        <f t="shared" si="65"/>
        <v>2</v>
      </c>
      <c r="Q457" t="s">
        <v>8339</v>
      </c>
      <c r="R457" t="s">
        <v>8340</v>
      </c>
      <c r="S457">
        <v>1453487587</v>
      </c>
      <c r="T457" s="17">
        <f t="shared" si="66"/>
        <v>42391.772997685184</v>
      </c>
      <c r="U457">
        <v>1455647587</v>
      </c>
      <c r="V457" s="17">
        <f t="shared" si="67"/>
        <v>42416.772997685184</v>
      </c>
      <c r="W457">
        <f t="shared" si="63"/>
        <v>6.8493150684931503E-2</v>
      </c>
      <c r="X457" s="16">
        <f t="shared" si="68"/>
        <v>22</v>
      </c>
      <c r="Y457" s="16">
        <f t="shared" si="69"/>
        <v>1</v>
      </c>
      <c r="Z457" s="16">
        <f t="shared" si="70"/>
        <v>2016</v>
      </c>
      <c r="AA457" t="str">
        <f t="shared" si="71"/>
        <v>Jan</v>
      </c>
    </row>
    <row r="458" spans="1:27" ht="43.5" x14ac:dyDescent="0.3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 t="shared" si="64"/>
        <v>7.6923076923076927E-3</v>
      </c>
      <c r="P458" s="7">
        <f t="shared" si="65"/>
        <v>1</v>
      </c>
      <c r="Q458" t="s">
        <v>8315</v>
      </c>
      <c r="R458" t="s">
        <v>8328</v>
      </c>
      <c r="S458">
        <v>1461693463</v>
      </c>
      <c r="T458" s="17">
        <f t="shared" si="66"/>
        <v>42486.748414351852</v>
      </c>
      <c r="U458">
        <v>1464285463</v>
      </c>
      <c r="V458" s="17">
        <f t="shared" si="67"/>
        <v>42516.748414351852</v>
      </c>
      <c r="W458">
        <f t="shared" si="63"/>
        <v>8.2191780821917804E-2</v>
      </c>
      <c r="X458" s="16">
        <f t="shared" si="68"/>
        <v>26</v>
      </c>
      <c r="Y458" s="16">
        <f t="shared" si="69"/>
        <v>4</v>
      </c>
      <c r="Z458" s="16">
        <f t="shared" si="70"/>
        <v>2016</v>
      </c>
      <c r="AA458" t="str">
        <f t="shared" si="71"/>
        <v>Apr</v>
      </c>
    </row>
    <row r="459" spans="1:27" ht="29" x14ac:dyDescent="0.3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 t="shared" si="64"/>
        <v>7.8947368421052634E-3</v>
      </c>
      <c r="P459" s="7">
        <f t="shared" si="65"/>
        <v>15</v>
      </c>
      <c r="Q459" t="s">
        <v>8308</v>
      </c>
      <c r="R459" t="s">
        <v>8309</v>
      </c>
      <c r="S459">
        <v>1408845100</v>
      </c>
      <c r="T459" s="17">
        <f t="shared" si="66"/>
        <v>41875.077546296299</v>
      </c>
      <c r="U459">
        <v>1411437100</v>
      </c>
      <c r="V459" s="17">
        <f t="shared" si="67"/>
        <v>41905.077546296299</v>
      </c>
      <c r="W459">
        <f t="shared" si="63"/>
        <v>8.2191780821917804E-2</v>
      </c>
      <c r="X459" s="16">
        <f t="shared" si="68"/>
        <v>24</v>
      </c>
      <c r="Y459" s="16">
        <f t="shared" si="69"/>
        <v>8</v>
      </c>
      <c r="Z459" s="16">
        <f t="shared" si="70"/>
        <v>2014</v>
      </c>
      <c r="AA459" t="str">
        <f t="shared" si="71"/>
        <v>Aug</v>
      </c>
    </row>
    <row r="460" spans="1:27" ht="58" x14ac:dyDescent="0.3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6">
        <f t="shared" si="64"/>
        <v>8.0000000000000002E-3</v>
      </c>
      <c r="P460" s="7">
        <f t="shared" si="65"/>
        <v>1</v>
      </c>
      <c r="Q460" t="s">
        <v>8308</v>
      </c>
      <c r="R460" t="s">
        <v>8310</v>
      </c>
      <c r="S460">
        <v>1420471349</v>
      </c>
      <c r="T460" s="17">
        <f t="shared" si="66"/>
        <v>42009.64061342593</v>
      </c>
      <c r="U460">
        <v>1425655349</v>
      </c>
      <c r="V460" s="17">
        <f t="shared" si="67"/>
        <v>42069.64061342593</v>
      </c>
      <c r="W460">
        <f t="shared" si="63"/>
        <v>0.16438356164383561</v>
      </c>
      <c r="X460" s="16">
        <f t="shared" si="68"/>
        <v>5</v>
      </c>
      <c r="Y460" s="16">
        <f t="shared" si="69"/>
        <v>1</v>
      </c>
      <c r="Z460" s="16">
        <f t="shared" si="70"/>
        <v>2015</v>
      </c>
      <c r="AA460" t="str">
        <f t="shared" si="71"/>
        <v>Jan</v>
      </c>
    </row>
    <row r="461" spans="1:27" ht="29" x14ac:dyDescent="0.3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 t="shared" si="64"/>
        <v>8.0000000000000002E-3</v>
      </c>
      <c r="P461" s="7">
        <f t="shared" si="65"/>
        <v>2</v>
      </c>
      <c r="Q461" t="s">
        <v>8312</v>
      </c>
      <c r="R461" t="s">
        <v>8313</v>
      </c>
      <c r="S461">
        <v>1426212762</v>
      </c>
      <c r="T461" s="17">
        <f t="shared" si="66"/>
        <v>42076.092152777783</v>
      </c>
      <c r="U461">
        <v>1428804762</v>
      </c>
      <c r="V461" s="17">
        <f t="shared" si="67"/>
        <v>42106.092152777783</v>
      </c>
      <c r="W461">
        <f t="shared" si="63"/>
        <v>8.2191780821917804E-2</v>
      </c>
      <c r="X461" s="16">
        <f t="shared" si="68"/>
        <v>13</v>
      </c>
      <c r="Y461" s="16">
        <f t="shared" si="69"/>
        <v>3</v>
      </c>
      <c r="Z461" s="16">
        <f t="shared" si="70"/>
        <v>2015</v>
      </c>
      <c r="AA461" t="str">
        <f t="shared" si="71"/>
        <v>Mar</v>
      </c>
    </row>
    <row r="462" spans="1:27" ht="29" x14ac:dyDescent="0.3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 t="shared" si="64"/>
        <v>8.0000000000000002E-3</v>
      </c>
      <c r="P462" s="7">
        <f t="shared" si="65"/>
        <v>1.3333333333333333</v>
      </c>
      <c r="Q462" t="s">
        <v>8325</v>
      </c>
      <c r="R462" t="s">
        <v>8326</v>
      </c>
      <c r="S462">
        <v>1422605321</v>
      </c>
      <c r="T462" s="17">
        <f t="shared" si="66"/>
        <v>42034.339363425926</v>
      </c>
      <c r="U462">
        <v>1425197321</v>
      </c>
      <c r="V462" s="17">
        <f t="shared" si="67"/>
        <v>42064.339363425926</v>
      </c>
      <c r="W462">
        <f t="shared" si="63"/>
        <v>8.2191780821917804E-2</v>
      </c>
      <c r="X462" s="16">
        <f t="shared" si="68"/>
        <v>30</v>
      </c>
      <c r="Y462" s="16">
        <f t="shared" si="69"/>
        <v>1</v>
      </c>
      <c r="Z462" s="16">
        <f t="shared" si="70"/>
        <v>2015</v>
      </c>
      <c r="AA462" t="str">
        <f t="shared" si="71"/>
        <v>Jan</v>
      </c>
    </row>
    <row r="463" spans="1:27" ht="43.5" x14ac:dyDescent="0.3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 t="shared" si="64"/>
        <v>8.3333333333333332E-3</v>
      </c>
      <c r="P463" s="7">
        <f t="shared" si="65"/>
        <v>1</v>
      </c>
      <c r="Q463" t="s">
        <v>8339</v>
      </c>
      <c r="R463" t="s">
        <v>8340</v>
      </c>
      <c r="S463">
        <v>1455508964</v>
      </c>
      <c r="T463" s="17">
        <f t="shared" si="66"/>
        <v>42415.168564814812</v>
      </c>
      <c r="U463">
        <v>1458097364</v>
      </c>
      <c r="V463" s="17">
        <f t="shared" si="67"/>
        <v>42445.126898148148</v>
      </c>
      <c r="W463">
        <f t="shared" si="63"/>
        <v>8.2077625570782894E-2</v>
      </c>
      <c r="X463" s="16">
        <f t="shared" si="68"/>
        <v>15</v>
      </c>
      <c r="Y463" s="16">
        <f t="shared" si="69"/>
        <v>2</v>
      </c>
      <c r="Z463" s="16">
        <f t="shared" si="70"/>
        <v>2016</v>
      </c>
      <c r="AA463" t="str">
        <f t="shared" si="71"/>
        <v>Feb</v>
      </c>
    </row>
    <row r="464" spans="1:27" ht="15.5" x14ac:dyDescent="0.3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 t="shared" si="64"/>
        <v>9.0000000000000011E-3</v>
      </c>
      <c r="P464" s="7">
        <f t="shared" si="65"/>
        <v>3</v>
      </c>
      <c r="Q464" t="s">
        <v>8312</v>
      </c>
      <c r="R464" t="s">
        <v>8313</v>
      </c>
      <c r="S464">
        <v>1485267262</v>
      </c>
      <c r="T464" s="17">
        <f t="shared" si="66"/>
        <v>42759.593310185184</v>
      </c>
      <c r="U464">
        <v>1490447662</v>
      </c>
      <c r="V464" s="17">
        <f t="shared" si="67"/>
        <v>42819.55164351852</v>
      </c>
      <c r="W464">
        <f t="shared" si="63"/>
        <v>0.16426940639270071</v>
      </c>
      <c r="X464" s="16">
        <f t="shared" si="68"/>
        <v>24</v>
      </c>
      <c r="Y464" s="16">
        <f t="shared" si="69"/>
        <v>1</v>
      </c>
      <c r="Z464" s="16">
        <f t="shared" si="70"/>
        <v>2017</v>
      </c>
      <c r="AA464" t="str">
        <f t="shared" si="71"/>
        <v>Jan</v>
      </c>
    </row>
    <row r="465" spans="1:27" ht="43.5" x14ac:dyDescent="0.3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 t="shared" si="64"/>
        <v>9.0909090909090905E-3</v>
      </c>
      <c r="P465" s="7">
        <f t="shared" si="65"/>
        <v>50</v>
      </c>
      <c r="Q465" t="s">
        <v>8308</v>
      </c>
      <c r="R465" t="s">
        <v>8311</v>
      </c>
      <c r="S465">
        <v>1399070239</v>
      </c>
      <c r="T465" s="17">
        <f t="shared" si="66"/>
        <v>41761.94258101852</v>
      </c>
      <c r="U465">
        <v>1401662239</v>
      </c>
      <c r="V465" s="17">
        <f t="shared" si="67"/>
        <v>41791.94258101852</v>
      </c>
      <c r="W465">
        <f t="shared" si="63"/>
        <v>8.2191780821917804E-2</v>
      </c>
      <c r="X465" s="16">
        <f t="shared" si="68"/>
        <v>2</v>
      </c>
      <c r="Y465" s="16">
        <f t="shared" si="69"/>
        <v>5</v>
      </c>
      <c r="Z465" s="16">
        <f t="shared" si="70"/>
        <v>2014</v>
      </c>
      <c r="AA465" t="str">
        <f t="shared" si="71"/>
        <v>May</v>
      </c>
    </row>
    <row r="466" spans="1:27" ht="43.5" x14ac:dyDescent="0.3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 t="shared" si="64"/>
        <v>9.124454880912446E-3</v>
      </c>
      <c r="P466" s="7">
        <f t="shared" si="65"/>
        <v>8.5</v>
      </c>
      <c r="Q466" t="s">
        <v>8322</v>
      </c>
      <c r="R466" t="s">
        <v>8323</v>
      </c>
      <c r="S466">
        <v>1417470718</v>
      </c>
      <c r="T466" s="17">
        <f t="shared" si="66"/>
        <v>41974.911087962959</v>
      </c>
      <c r="U466">
        <v>1420876740</v>
      </c>
      <c r="V466" s="17">
        <f t="shared" si="67"/>
        <v>42014.332638888889</v>
      </c>
      <c r="W466">
        <f t="shared" si="63"/>
        <v>0.10800424911213755</v>
      </c>
      <c r="X466" s="16">
        <f t="shared" si="68"/>
        <v>1</v>
      </c>
      <c r="Y466" s="16">
        <f t="shared" si="69"/>
        <v>12</v>
      </c>
      <c r="Z466" s="16">
        <f t="shared" si="70"/>
        <v>2014</v>
      </c>
      <c r="AA466" t="str">
        <f t="shared" si="71"/>
        <v>Dec</v>
      </c>
    </row>
    <row r="467" spans="1:27" ht="43.5" x14ac:dyDescent="0.3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 t="shared" si="64"/>
        <v>9.8461538461538465E-3</v>
      </c>
      <c r="P467" s="7">
        <f t="shared" si="65"/>
        <v>12.8</v>
      </c>
      <c r="Q467" t="s">
        <v>8339</v>
      </c>
      <c r="R467" t="s">
        <v>8341</v>
      </c>
      <c r="S467">
        <v>1457303796</v>
      </c>
      <c r="T467" s="17">
        <f t="shared" si="66"/>
        <v>42435.942083333335</v>
      </c>
      <c r="U467">
        <v>1462484196</v>
      </c>
      <c r="V467" s="17">
        <f t="shared" si="67"/>
        <v>42495.900416666671</v>
      </c>
      <c r="W467">
        <f t="shared" si="63"/>
        <v>0.16426940639270071</v>
      </c>
      <c r="X467" s="16">
        <f t="shared" si="68"/>
        <v>6</v>
      </c>
      <c r="Y467" s="16">
        <f t="shared" si="69"/>
        <v>3</v>
      </c>
      <c r="Z467" s="16">
        <f t="shared" si="70"/>
        <v>2016</v>
      </c>
      <c r="AA467" t="str">
        <f t="shared" si="71"/>
        <v>Mar</v>
      </c>
    </row>
    <row r="468" spans="1:27" ht="43.5" x14ac:dyDescent="0.3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 t="shared" si="64"/>
        <v>0.01</v>
      </c>
      <c r="P468" s="7">
        <f t="shared" si="65"/>
        <v>5</v>
      </c>
      <c r="Q468" t="s">
        <v>8308</v>
      </c>
      <c r="R468" t="s">
        <v>8310</v>
      </c>
      <c r="S468">
        <v>1401726595</v>
      </c>
      <c r="T468" s="17">
        <f t="shared" si="66"/>
        <v>41792.687442129631</v>
      </c>
      <c r="U468">
        <v>1404318595</v>
      </c>
      <c r="V468" s="17">
        <f t="shared" si="67"/>
        <v>41822.687442129631</v>
      </c>
      <c r="W468">
        <f t="shared" si="63"/>
        <v>8.2191780821917804E-2</v>
      </c>
      <c r="X468" s="16">
        <f t="shared" si="68"/>
        <v>2</v>
      </c>
      <c r="Y468" s="16">
        <f t="shared" si="69"/>
        <v>6</v>
      </c>
      <c r="Z468" s="16">
        <f t="shared" si="70"/>
        <v>2014</v>
      </c>
      <c r="AA468" t="str">
        <f t="shared" si="71"/>
        <v>Jun</v>
      </c>
    </row>
    <row r="469" spans="1:27" ht="43.5" x14ac:dyDescent="0.3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 t="shared" si="64"/>
        <v>0.01</v>
      </c>
      <c r="P469" s="7">
        <f t="shared" si="65"/>
        <v>5.5</v>
      </c>
      <c r="Q469" t="s">
        <v>8308</v>
      </c>
      <c r="R469" t="s">
        <v>8310</v>
      </c>
      <c r="S469">
        <v>1433542535</v>
      </c>
      <c r="T469" s="17">
        <f t="shared" si="66"/>
        <v>42160.927488425921</v>
      </c>
      <c r="U469">
        <v>1438726535</v>
      </c>
      <c r="V469" s="17">
        <f t="shared" si="67"/>
        <v>42220.927488425921</v>
      </c>
      <c r="W469">
        <f t="shared" si="63"/>
        <v>0.16438356164383561</v>
      </c>
      <c r="X469" s="16">
        <f t="shared" si="68"/>
        <v>5</v>
      </c>
      <c r="Y469" s="16">
        <f t="shared" si="69"/>
        <v>6</v>
      </c>
      <c r="Z469" s="16">
        <f t="shared" si="70"/>
        <v>2015</v>
      </c>
      <c r="AA469" t="str">
        <f t="shared" si="71"/>
        <v>Jun</v>
      </c>
    </row>
    <row r="470" spans="1:27" ht="43.5" x14ac:dyDescent="0.3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 t="shared" si="64"/>
        <v>0.01</v>
      </c>
      <c r="P470" s="7">
        <f t="shared" si="65"/>
        <v>5</v>
      </c>
      <c r="Q470" t="s">
        <v>8325</v>
      </c>
      <c r="R470" t="s">
        <v>8326</v>
      </c>
      <c r="S470">
        <v>1456145527</v>
      </c>
      <c r="T470" s="17">
        <f t="shared" si="66"/>
        <v>42422.536192129628</v>
      </c>
      <c r="U470">
        <v>1458733927</v>
      </c>
      <c r="V470" s="17">
        <f t="shared" si="67"/>
        <v>42452.494525462964</v>
      </c>
      <c r="W470">
        <f t="shared" si="63"/>
        <v>8.2077625570782894E-2</v>
      </c>
      <c r="X470" s="16">
        <f t="shared" si="68"/>
        <v>22</v>
      </c>
      <c r="Y470" s="16">
        <f t="shared" si="69"/>
        <v>2</v>
      </c>
      <c r="Z470" s="16">
        <f t="shared" si="70"/>
        <v>2016</v>
      </c>
      <c r="AA470" t="str">
        <f t="shared" si="71"/>
        <v>Feb</v>
      </c>
    </row>
    <row r="471" spans="1:27" ht="43.5" x14ac:dyDescent="0.3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 t="shared" si="64"/>
        <v>1.0554089709762533E-2</v>
      </c>
      <c r="P471" s="7">
        <f t="shared" si="65"/>
        <v>1</v>
      </c>
      <c r="Q471" t="s">
        <v>8315</v>
      </c>
      <c r="R471" t="s">
        <v>8328</v>
      </c>
      <c r="S471">
        <v>1413759659</v>
      </c>
      <c r="T471" s="17">
        <f t="shared" si="66"/>
        <v>41931.959016203706</v>
      </c>
      <c r="U471">
        <v>1416355259</v>
      </c>
      <c r="V471" s="17">
        <f t="shared" si="67"/>
        <v>41962.00068287037</v>
      </c>
      <c r="W471">
        <f t="shared" si="63"/>
        <v>8.2305936073052713E-2</v>
      </c>
      <c r="X471" s="16">
        <f t="shared" si="68"/>
        <v>19</v>
      </c>
      <c r="Y471" s="16">
        <f t="shared" si="69"/>
        <v>10</v>
      </c>
      <c r="Z471" s="16">
        <f t="shared" si="70"/>
        <v>2014</v>
      </c>
      <c r="AA471" t="str">
        <f t="shared" si="71"/>
        <v>Oct</v>
      </c>
    </row>
    <row r="472" spans="1:27" ht="43.5" x14ac:dyDescent="0.3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 t="shared" si="64"/>
        <v>1.1111111111111112E-2</v>
      </c>
      <c r="P472" s="7">
        <f t="shared" si="65"/>
        <v>1</v>
      </c>
      <c r="Q472" t="s">
        <v>8312</v>
      </c>
      <c r="R472" t="s">
        <v>8313</v>
      </c>
      <c r="S472">
        <v>1424212287</v>
      </c>
      <c r="T472" s="17">
        <f t="shared" si="66"/>
        <v>42052.93850694444</v>
      </c>
      <c r="U472">
        <v>1426800687</v>
      </c>
      <c r="V472" s="17">
        <f t="shared" si="67"/>
        <v>42082.896840277783</v>
      </c>
      <c r="W472">
        <f t="shared" si="63"/>
        <v>8.2077625570802837E-2</v>
      </c>
      <c r="X472" s="16">
        <f t="shared" si="68"/>
        <v>17</v>
      </c>
      <c r="Y472" s="16">
        <f t="shared" si="69"/>
        <v>2</v>
      </c>
      <c r="Z472" s="16">
        <f t="shared" si="70"/>
        <v>2015</v>
      </c>
      <c r="AA472" t="str">
        <f t="shared" si="71"/>
        <v>Feb</v>
      </c>
    </row>
    <row r="473" spans="1:27" ht="58" x14ac:dyDescent="0.3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 t="shared" si="64"/>
        <v>1.1111111111111112E-2</v>
      </c>
      <c r="P473" s="7">
        <f t="shared" si="65"/>
        <v>20</v>
      </c>
      <c r="Q473" t="s">
        <v>8339</v>
      </c>
      <c r="R473" t="s">
        <v>8340</v>
      </c>
      <c r="S473">
        <v>1413527001</v>
      </c>
      <c r="T473" s="17">
        <f t="shared" si="66"/>
        <v>41929.266215277778</v>
      </c>
      <c r="U473">
        <v>1416944760</v>
      </c>
      <c r="V473" s="17">
        <f t="shared" si="67"/>
        <v>41968.823611111111</v>
      </c>
      <c r="W473">
        <f t="shared" si="63"/>
        <v>0.10837642694063954</v>
      </c>
      <c r="X473" s="16">
        <f t="shared" si="68"/>
        <v>17</v>
      </c>
      <c r="Y473" s="16">
        <f t="shared" si="69"/>
        <v>10</v>
      </c>
      <c r="Z473" s="16">
        <f t="shared" si="70"/>
        <v>2014</v>
      </c>
      <c r="AA473" t="str">
        <f t="shared" si="71"/>
        <v>Oct</v>
      </c>
    </row>
    <row r="474" spans="1:27" ht="29" x14ac:dyDescent="0.3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 t="shared" si="64"/>
        <v>1.12E-2</v>
      </c>
      <c r="P474" s="7">
        <f t="shared" si="65"/>
        <v>2</v>
      </c>
      <c r="Q474" t="s">
        <v>8312</v>
      </c>
      <c r="R474" t="s">
        <v>8313</v>
      </c>
      <c r="S474">
        <v>1439560393</v>
      </c>
      <c r="T474" s="17">
        <f t="shared" si="66"/>
        <v>42230.578622685185</v>
      </c>
      <c r="U474">
        <v>1441633993</v>
      </c>
      <c r="V474" s="17">
        <f t="shared" si="67"/>
        <v>42254.578622685185</v>
      </c>
      <c r="W474">
        <f t="shared" si="63"/>
        <v>6.575342465753424E-2</v>
      </c>
      <c r="X474" s="16">
        <f t="shared" si="68"/>
        <v>14</v>
      </c>
      <c r="Y474" s="16">
        <f t="shared" si="69"/>
        <v>8</v>
      </c>
      <c r="Z474" s="16">
        <f t="shared" si="70"/>
        <v>2015</v>
      </c>
      <c r="AA474" t="str">
        <f t="shared" si="71"/>
        <v>Aug</v>
      </c>
    </row>
    <row r="475" spans="1:27" ht="43.5" x14ac:dyDescent="0.3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 t="shared" si="64"/>
        <v>1.1599999999999999E-2</v>
      </c>
      <c r="P475" s="7">
        <f t="shared" si="65"/>
        <v>5.8</v>
      </c>
      <c r="Q475" t="s">
        <v>8322</v>
      </c>
      <c r="R475" t="s">
        <v>8323</v>
      </c>
      <c r="S475">
        <v>1455315916</v>
      </c>
      <c r="T475" s="17">
        <f t="shared" si="66"/>
        <v>42412.934212962966</v>
      </c>
      <c r="U475">
        <v>1457904316</v>
      </c>
      <c r="V475" s="17">
        <f t="shared" si="67"/>
        <v>42442.892546296294</v>
      </c>
      <c r="W475">
        <f t="shared" si="63"/>
        <v>8.2077625570762966E-2</v>
      </c>
      <c r="X475" s="16">
        <f t="shared" si="68"/>
        <v>12</v>
      </c>
      <c r="Y475" s="16">
        <f t="shared" si="69"/>
        <v>2</v>
      </c>
      <c r="Z475" s="16">
        <f t="shared" si="70"/>
        <v>2016</v>
      </c>
      <c r="AA475" t="str">
        <f t="shared" si="71"/>
        <v>Feb</v>
      </c>
    </row>
    <row r="476" spans="1:27" ht="43.5" x14ac:dyDescent="0.3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 t="shared" si="64"/>
        <v>1.2E-2</v>
      </c>
      <c r="P476" s="7">
        <f t="shared" si="65"/>
        <v>3</v>
      </c>
      <c r="Q476" t="s">
        <v>8308</v>
      </c>
      <c r="R476" t="s">
        <v>8311</v>
      </c>
      <c r="S476">
        <v>1443472804</v>
      </c>
      <c r="T476" s="17">
        <f t="shared" si="66"/>
        <v>42275.861157407402</v>
      </c>
      <c r="U476">
        <v>1448660404</v>
      </c>
      <c r="V476" s="17">
        <f t="shared" si="67"/>
        <v>42335.902824074074</v>
      </c>
      <c r="W476">
        <f t="shared" si="63"/>
        <v>0.16449771689499046</v>
      </c>
      <c r="X476" s="16">
        <f t="shared" si="68"/>
        <v>28</v>
      </c>
      <c r="Y476" s="16">
        <f t="shared" si="69"/>
        <v>9</v>
      </c>
      <c r="Z476" s="16">
        <f t="shared" si="70"/>
        <v>2015</v>
      </c>
      <c r="AA476" t="str">
        <f t="shared" si="71"/>
        <v>Sep</v>
      </c>
    </row>
    <row r="477" spans="1:27" ht="43.5" x14ac:dyDescent="0.3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 t="shared" si="64"/>
        <v>1.2E-2</v>
      </c>
      <c r="P477" s="7">
        <f t="shared" si="65"/>
        <v>4</v>
      </c>
      <c r="Q477" t="s">
        <v>8312</v>
      </c>
      <c r="R477" t="s">
        <v>8313</v>
      </c>
      <c r="S477">
        <v>1416249045</v>
      </c>
      <c r="T477" s="17">
        <f t="shared" si="66"/>
        <v>41960.771354166667</v>
      </c>
      <c r="U477">
        <v>1418841045</v>
      </c>
      <c r="V477" s="17">
        <f t="shared" si="67"/>
        <v>41990.771354166667</v>
      </c>
      <c r="W477">
        <f t="shared" si="63"/>
        <v>8.2191780821917804E-2</v>
      </c>
      <c r="X477" s="16">
        <f t="shared" si="68"/>
        <v>17</v>
      </c>
      <c r="Y477" s="16">
        <f t="shared" si="69"/>
        <v>11</v>
      </c>
      <c r="Z477" s="16">
        <f t="shared" si="70"/>
        <v>2014</v>
      </c>
      <c r="AA477" t="str">
        <f t="shared" si="71"/>
        <v>Nov</v>
      </c>
    </row>
    <row r="478" spans="1:27" ht="58" x14ac:dyDescent="0.3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 t="shared" si="64"/>
        <v>1.2375123751237513E-2</v>
      </c>
      <c r="P478" s="7">
        <f t="shared" si="65"/>
        <v>2.75</v>
      </c>
      <c r="Q478" t="s">
        <v>8312</v>
      </c>
      <c r="R478" t="s">
        <v>8314</v>
      </c>
      <c r="S478">
        <v>1405032222</v>
      </c>
      <c r="T478" s="17">
        <f t="shared" si="66"/>
        <v>41830.947013888886</v>
      </c>
      <c r="U478">
        <v>1407624222</v>
      </c>
      <c r="V478" s="17">
        <f t="shared" si="67"/>
        <v>41860.947013888886</v>
      </c>
      <c r="W478">
        <f t="shared" si="63"/>
        <v>8.2191780821917804E-2</v>
      </c>
      <c r="X478" s="16">
        <f t="shared" si="68"/>
        <v>10</v>
      </c>
      <c r="Y478" s="16">
        <f t="shared" si="69"/>
        <v>7</v>
      </c>
      <c r="Z478" s="16">
        <f t="shared" si="70"/>
        <v>2014</v>
      </c>
      <c r="AA478" t="str">
        <f t="shared" si="71"/>
        <v>Jul</v>
      </c>
    </row>
    <row r="479" spans="1:27" ht="15.5" x14ac:dyDescent="0.3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 t="shared" si="64"/>
        <v>1.3333333333333334E-2</v>
      </c>
      <c r="P479" s="7">
        <f t="shared" si="65"/>
        <v>1</v>
      </c>
      <c r="Q479" t="s">
        <v>8312</v>
      </c>
      <c r="R479" t="s">
        <v>8313</v>
      </c>
      <c r="S479">
        <v>1435070699</v>
      </c>
      <c r="T479" s="17">
        <f t="shared" si="66"/>
        <v>42178.614571759259</v>
      </c>
      <c r="U479">
        <v>1436366699</v>
      </c>
      <c r="V479" s="17">
        <f t="shared" si="67"/>
        <v>42193.614571759259</v>
      </c>
      <c r="W479">
        <f t="shared" si="63"/>
        <v>4.1095890410958902E-2</v>
      </c>
      <c r="X479" s="16">
        <f t="shared" si="68"/>
        <v>23</v>
      </c>
      <c r="Y479" s="16">
        <f t="shared" si="69"/>
        <v>6</v>
      </c>
      <c r="Z479" s="16">
        <f t="shared" si="70"/>
        <v>2015</v>
      </c>
      <c r="AA479" t="str">
        <f t="shared" si="71"/>
        <v>Jun</v>
      </c>
    </row>
    <row r="480" spans="1:27" ht="58" x14ac:dyDescent="0.3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 t="shared" si="64"/>
        <v>1.3333333333333334E-2</v>
      </c>
      <c r="P480" s="7">
        <f t="shared" si="65"/>
        <v>1</v>
      </c>
      <c r="Q480" t="s">
        <v>8329</v>
      </c>
      <c r="R480" t="s">
        <v>8332</v>
      </c>
      <c r="S480">
        <v>1415918965</v>
      </c>
      <c r="T480" s="17">
        <f t="shared" si="66"/>
        <v>41956.950983796298</v>
      </c>
      <c r="U480">
        <v>1418510965</v>
      </c>
      <c r="V480" s="17">
        <f t="shared" si="67"/>
        <v>41986.950983796298</v>
      </c>
      <c r="W480">
        <f t="shared" si="63"/>
        <v>8.2191780821917804E-2</v>
      </c>
      <c r="X480" s="16">
        <f t="shared" si="68"/>
        <v>13</v>
      </c>
      <c r="Y480" s="16">
        <f t="shared" si="69"/>
        <v>11</v>
      </c>
      <c r="Z480" s="16">
        <f t="shared" si="70"/>
        <v>2014</v>
      </c>
      <c r="AA480" t="str">
        <f t="shared" si="71"/>
        <v>Nov</v>
      </c>
    </row>
    <row r="481" spans="1:27" ht="43.5" x14ac:dyDescent="0.3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 t="shared" si="64"/>
        <v>1.3333333333333334E-2</v>
      </c>
      <c r="P481" s="7">
        <f t="shared" si="65"/>
        <v>8</v>
      </c>
      <c r="Q481" t="s">
        <v>8325</v>
      </c>
      <c r="R481" t="s">
        <v>8326</v>
      </c>
      <c r="S481">
        <v>1417452890</v>
      </c>
      <c r="T481" s="17">
        <f t="shared" si="66"/>
        <v>41974.704745370371</v>
      </c>
      <c r="U481">
        <v>1420044890</v>
      </c>
      <c r="V481" s="17">
        <f t="shared" si="67"/>
        <v>42004.704745370371</v>
      </c>
      <c r="W481">
        <f t="shared" si="63"/>
        <v>8.2191780821917804E-2</v>
      </c>
      <c r="X481" s="16">
        <f t="shared" si="68"/>
        <v>1</v>
      </c>
      <c r="Y481" s="16">
        <f t="shared" si="69"/>
        <v>12</v>
      </c>
      <c r="Z481" s="16">
        <f t="shared" si="70"/>
        <v>2014</v>
      </c>
      <c r="AA481" t="str">
        <f t="shared" si="71"/>
        <v>Dec</v>
      </c>
    </row>
    <row r="482" spans="1:27" ht="29" x14ac:dyDescent="0.3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 t="shared" si="64"/>
        <v>1.3333333333333334E-2</v>
      </c>
      <c r="P482" s="7">
        <f t="shared" si="65"/>
        <v>1</v>
      </c>
      <c r="Q482" t="s">
        <v>8339</v>
      </c>
      <c r="R482" t="s">
        <v>8340</v>
      </c>
      <c r="S482">
        <v>1472451356</v>
      </c>
      <c r="T482" s="17">
        <f t="shared" si="66"/>
        <v>42611.261064814811</v>
      </c>
      <c r="U482">
        <v>1473699540</v>
      </c>
      <c r="V482" s="17">
        <f t="shared" si="67"/>
        <v>42625.707638888889</v>
      </c>
      <c r="W482">
        <f t="shared" si="63"/>
        <v>3.9579654997473818E-2</v>
      </c>
      <c r="X482" s="16">
        <f t="shared" si="68"/>
        <v>29</v>
      </c>
      <c r="Y482" s="16">
        <f t="shared" si="69"/>
        <v>8</v>
      </c>
      <c r="Z482" s="16">
        <f t="shared" si="70"/>
        <v>2016</v>
      </c>
      <c r="AA482" t="str">
        <f t="shared" si="71"/>
        <v>Aug</v>
      </c>
    </row>
    <row r="483" spans="1:27" ht="29" x14ac:dyDescent="0.3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 t="shared" si="64"/>
        <v>1.3636363636363637E-2</v>
      </c>
      <c r="P483" s="7">
        <f t="shared" si="65"/>
        <v>1</v>
      </c>
      <c r="Q483" t="s">
        <v>8329</v>
      </c>
      <c r="R483" t="s">
        <v>8332</v>
      </c>
      <c r="S483">
        <v>1422562655</v>
      </c>
      <c r="T483" s="17">
        <f t="shared" si="66"/>
        <v>42033.845543981486</v>
      </c>
      <c r="U483">
        <v>1425154655</v>
      </c>
      <c r="V483" s="17">
        <f t="shared" si="67"/>
        <v>42063.845543981486</v>
      </c>
      <c r="W483">
        <f t="shared" si="63"/>
        <v>8.2191780821917804E-2</v>
      </c>
      <c r="X483" s="16">
        <f t="shared" si="68"/>
        <v>29</v>
      </c>
      <c r="Y483" s="16">
        <f t="shared" si="69"/>
        <v>1</v>
      </c>
      <c r="Z483" s="16">
        <f t="shared" si="70"/>
        <v>2015</v>
      </c>
      <c r="AA483" t="str">
        <f t="shared" si="71"/>
        <v>Jan</v>
      </c>
    </row>
    <row r="484" spans="1:27" ht="43.5" x14ac:dyDescent="0.3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 t="shared" si="64"/>
        <v>1.375E-2</v>
      </c>
      <c r="P484" s="7">
        <f t="shared" si="65"/>
        <v>550</v>
      </c>
      <c r="Q484" t="s">
        <v>8312</v>
      </c>
      <c r="R484" t="s">
        <v>8343</v>
      </c>
      <c r="S484">
        <v>1440529765</v>
      </c>
      <c r="T484" s="17">
        <f t="shared" si="66"/>
        <v>42241.798206018517</v>
      </c>
      <c r="U484">
        <v>1443121765</v>
      </c>
      <c r="V484" s="17">
        <f t="shared" si="67"/>
        <v>42271.798206018517</v>
      </c>
      <c r="W484">
        <f t="shared" si="63"/>
        <v>8.2191780821917804E-2</v>
      </c>
      <c r="X484" s="16">
        <f t="shared" si="68"/>
        <v>25</v>
      </c>
      <c r="Y484" s="16">
        <f t="shared" si="69"/>
        <v>8</v>
      </c>
      <c r="Z484" s="16">
        <f t="shared" si="70"/>
        <v>2015</v>
      </c>
      <c r="AA484" t="str">
        <f t="shared" si="71"/>
        <v>Aug</v>
      </c>
    </row>
    <row r="485" spans="1:27" ht="58" x14ac:dyDescent="0.3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 t="shared" si="64"/>
        <v>1.4285714285714287E-2</v>
      </c>
      <c r="P485" s="7">
        <f t="shared" si="65"/>
        <v>10</v>
      </c>
      <c r="Q485" t="s">
        <v>8308</v>
      </c>
      <c r="R485" t="s">
        <v>8309</v>
      </c>
      <c r="S485">
        <v>1472865107</v>
      </c>
      <c r="T485" s="17">
        <f t="shared" si="66"/>
        <v>42616.049849537041</v>
      </c>
      <c r="U485">
        <v>1475457107</v>
      </c>
      <c r="V485" s="17">
        <f t="shared" si="67"/>
        <v>42646.049849537041</v>
      </c>
      <c r="W485">
        <f t="shared" si="63"/>
        <v>8.2191780821917804E-2</v>
      </c>
      <c r="X485" s="16">
        <f t="shared" si="68"/>
        <v>3</v>
      </c>
      <c r="Y485" s="16">
        <f t="shared" si="69"/>
        <v>9</v>
      </c>
      <c r="Z485" s="16">
        <f t="shared" si="70"/>
        <v>2016</v>
      </c>
      <c r="AA485" t="str">
        <f t="shared" si="71"/>
        <v>Sep</v>
      </c>
    </row>
    <row r="486" spans="1:27" ht="43.5" x14ac:dyDescent="0.3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 t="shared" si="64"/>
        <v>1.4285714285714287E-2</v>
      </c>
      <c r="P486" s="7">
        <f t="shared" si="65"/>
        <v>1</v>
      </c>
      <c r="Q486" t="s">
        <v>8325</v>
      </c>
      <c r="R486" t="s">
        <v>8326</v>
      </c>
      <c r="S486">
        <v>1423199697</v>
      </c>
      <c r="T486" s="17">
        <f t="shared" si="66"/>
        <v>42041.218715277777</v>
      </c>
      <c r="U486">
        <v>1425791697</v>
      </c>
      <c r="V486" s="17">
        <f t="shared" si="67"/>
        <v>42071.218715277777</v>
      </c>
      <c r="W486">
        <f t="shared" si="63"/>
        <v>8.2191780821917804E-2</v>
      </c>
      <c r="X486" s="16">
        <f t="shared" si="68"/>
        <v>6</v>
      </c>
      <c r="Y486" s="16">
        <f t="shared" si="69"/>
        <v>2</v>
      </c>
      <c r="Z486" s="16">
        <f t="shared" si="70"/>
        <v>2015</v>
      </c>
      <c r="AA486" t="str">
        <f t="shared" si="71"/>
        <v>Feb</v>
      </c>
    </row>
    <row r="487" spans="1:27" ht="58" x14ac:dyDescent="0.3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 t="shared" si="64"/>
        <v>1.4285714285714287E-2</v>
      </c>
      <c r="P487" s="7">
        <f t="shared" si="65"/>
        <v>1</v>
      </c>
      <c r="Q487" t="s">
        <v>8339</v>
      </c>
      <c r="R487" t="s">
        <v>8340</v>
      </c>
      <c r="S487">
        <v>1434739463</v>
      </c>
      <c r="T487" s="17">
        <f t="shared" si="66"/>
        <v>42174.780821759254</v>
      </c>
      <c r="U487">
        <v>1437331463</v>
      </c>
      <c r="V487" s="17">
        <f t="shared" si="67"/>
        <v>42204.780821759254</v>
      </c>
      <c r="W487">
        <f t="shared" si="63"/>
        <v>8.2191780821917804E-2</v>
      </c>
      <c r="X487" s="16">
        <f t="shared" si="68"/>
        <v>19</v>
      </c>
      <c r="Y487" s="16">
        <f t="shared" si="69"/>
        <v>6</v>
      </c>
      <c r="Z487" s="16">
        <f t="shared" si="70"/>
        <v>2015</v>
      </c>
      <c r="AA487" t="str">
        <f t="shared" si="71"/>
        <v>Jun</v>
      </c>
    </row>
    <row r="488" spans="1:27" ht="29" x14ac:dyDescent="0.3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 t="shared" si="64"/>
        <v>1.4999999999999999E-2</v>
      </c>
      <c r="P488" s="7">
        <f t="shared" si="65"/>
        <v>25</v>
      </c>
      <c r="Q488" t="s">
        <v>8315</v>
      </c>
      <c r="R488" t="s">
        <v>8328</v>
      </c>
      <c r="S488">
        <v>1465407134</v>
      </c>
      <c r="T488" s="17">
        <f t="shared" si="66"/>
        <v>42529.730717592596</v>
      </c>
      <c r="U488">
        <v>1467999134</v>
      </c>
      <c r="V488" s="17">
        <f t="shared" si="67"/>
        <v>42559.730717592596</v>
      </c>
      <c r="W488">
        <f t="shared" si="63"/>
        <v>8.2191780821917804E-2</v>
      </c>
      <c r="X488" s="16">
        <f t="shared" si="68"/>
        <v>8</v>
      </c>
      <c r="Y488" s="16">
        <f t="shared" si="69"/>
        <v>6</v>
      </c>
      <c r="Z488" s="16">
        <f t="shared" si="70"/>
        <v>2016</v>
      </c>
      <c r="AA488" t="str">
        <f t="shared" si="71"/>
        <v>Jun</v>
      </c>
    </row>
    <row r="489" spans="1:27" ht="29" x14ac:dyDescent="0.3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 t="shared" si="64"/>
        <v>1.5873015873015872E-2</v>
      </c>
      <c r="P489" s="7">
        <f t="shared" si="65"/>
        <v>1</v>
      </c>
      <c r="Q489" t="s">
        <v>8308</v>
      </c>
      <c r="R489" t="s">
        <v>8310</v>
      </c>
      <c r="S489">
        <v>1455656920</v>
      </c>
      <c r="T489" s="17">
        <f t="shared" si="66"/>
        <v>42416.881018518514</v>
      </c>
      <c r="U489">
        <v>1460837320</v>
      </c>
      <c r="V489" s="17">
        <f t="shared" si="67"/>
        <v>42476.839351851857</v>
      </c>
      <c r="W489">
        <f t="shared" si="63"/>
        <v>0.16426940639272064</v>
      </c>
      <c r="X489" s="16">
        <f t="shared" si="68"/>
        <v>16</v>
      </c>
      <c r="Y489" s="16">
        <f t="shared" si="69"/>
        <v>2</v>
      </c>
      <c r="Z489" s="16">
        <f t="shared" si="70"/>
        <v>2016</v>
      </c>
      <c r="AA489" t="str">
        <f t="shared" si="71"/>
        <v>Feb</v>
      </c>
    </row>
    <row r="490" spans="1:27" ht="58" x14ac:dyDescent="0.3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 t="shared" si="64"/>
        <v>1.6250000000000001E-2</v>
      </c>
      <c r="P490" s="7">
        <f t="shared" si="65"/>
        <v>13</v>
      </c>
      <c r="Q490" t="s">
        <v>8322</v>
      </c>
      <c r="R490" t="s">
        <v>8324</v>
      </c>
      <c r="S490">
        <v>1465427733</v>
      </c>
      <c r="T490" s="17">
        <f t="shared" si="66"/>
        <v>42529.969131944439</v>
      </c>
      <c r="U490">
        <v>1467155733</v>
      </c>
      <c r="V490" s="17">
        <f t="shared" si="67"/>
        <v>42549.969131944439</v>
      </c>
      <c r="W490">
        <f t="shared" si="63"/>
        <v>5.4794520547945202E-2</v>
      </c>
      <c r="X490" s="16">
        <f t="shared" si="68"/>
        <v>8</v>
      </c>
      <c r="Y490" s="16">
        <f t="shared" si="69"/>
        <v>6</v>
      </c>
      <c r="Z490" s="16">
        <f t="shared" si="70"/>
        <v>2016</v>
      </c>
      <c r="AA490" t="str">
        <f t="shared" si="71"/>
        <v>Jun</v>
      </c>
    </row>
    <row r="491" spans="1:27" ht="58" x14ac:dyDescent="0.3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 t="shared" si="64"/>
        <v>1.6666666666666666E-2</v>
      </c>
      <c r="P491" s="7">
        <f t="shared" si="65"/>
        <v>5</v>
      </c>
      <c r="Q491" t="s">
        <v>8308</v>
      </c>
      <c r="R491" t="s">
        <v>8311</v>
      </c>
      <c r="S491">
        <v>1361884763</v>
      </c>
      <c r="T491" s="17">
        <f t="shared" si="66"/>
        <v>41331.555127314816</v>
      </c>
      <c r="U491">
        <v>1364041163</v>
      </c>
      <c r="V491" s="17">
        <f t="shared" si="67"/>
        <v>41356.513460648144</v>
      </c>
      <c r="W491">
        <f t="shared" si="63"/>
        <v>6.8378995433776665E-2</v>
      </c>
      <c r="X491" s="16">
        <f t="shared" si="68"/>
        <v>26</v>
      </c>
      <c r="Y491" s="16">
        <f t="shared" si="69"/>
        <v>2</v>
      </c>
      <c r="Z491" s="16">
        <f t="shared" si="70"/>
        <v>2013</v>
      </c>
      <c r="AA491" t="str">
        <f t="shared" si="71"/>
        <v>Feb</v>
      </c>
    </row>
    <row r="492" spans="1:27" ht="43.5" x14ac:dyDescent="0.3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 t="shared" si="64"/>
        <v>1.6666666666666666E-2</v>
      </c>
      <c r="P492" s="7">
        <f t="shared" si="65"/>
        <v>1</v>
      </c>
      <c r="Q492" t="s">
        <v>8315</v>
      </c>
      <c r="R492" t="s">
        <v>8328</v>
      </c>
      <c r="S492">
        <v>1461051520</v>
      </c>
      <c r="T492" s="17">
        <f t="shared" si="66"/>
        <v>42479.318518518514</v>
      </c>
      <c r="U492">
        <v>1464939520</v>
      </c>
      <c r="V492" s="17">
        <f t="shared" si="67"/>
        <v>42524.318518518514</v>
      </c>
      <c r="W492">
        <f t="shared" si="63"/>
        <v>0.12328767123287671</v>
      </c>
      <c r="X492" s="16">
        <f t="shared" si="68"/>
        <v>19</v>
      </c>
      <c r="Y492" s="16">
        <f t="shared" si="69"/>
        <v>4</v>
      </c>
      <c r="Z492" s="16">
        <f t="shared" si="70"/>
        <v>2016</v>
      </c>
      <c r="AA492" t="str">
        <f t="shared" si="71"/>
        <v>Apr</v>
      </c>
    </row>
    <row r="493" spans="1:27" ht="29" x14ac:dyDescent="0.3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 t="shared" si="64"/>
        <v>1.6666666666666666E-2</v>
      </c>
      <c r="P493" s="7">
        <f t="shared" si="65"/>
        <v>1</v>
      </c>
      <c r="Q493" t="s">
        <v>8325</v>
      </c>
      <c r="R493" t="s">
        <v>8326</v>
      </c>
      <c r="S493">
        <v>1421944196</v>
      </c>
      <c r="T493" s="17">
        <f t="shared" si="66"/>
        <v>42026.687453703707</v>
      </c>
      <c r="U493">
        <v>1424536196</v>
      </c>
      <c r="V493" s="17">
        <f t="shared" si="67"/>
        <v>42056.687453703707</v>
      </c>
      <c r="W493">
        <f t="shared" si="63"/>
        <v>8.2191780821917804E-2</v>
      </c>
      <c r="X493" s="16">
        <f t="shared" si="68"/>
        <v>22</v>
      </c>
      <c r="Y493" s="16">
        <f t="shared" si="69"/>
        <v>1</v>
      </c>
      <c r="Z493" s="16">
        <f t="shared" si="70"/>
        <v>2015</v>
      </c>
      <c r="AA493" t="str">
        <f t="shared" si="71"/>
        <v>Jan</v>
      </c>
    </row>
    <row r="494" spans="1:27" ht="43.5" x14ac:dyDescent="0.3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 t="shared" si="64"/>
        <v>1.6666666666666666E-2</v>
      </c>
      <c r="P494" s="7">
        <f t="shared" si="65"/>
        <v>25</v>
      </c>
      <c r="Q494" t="s">
        <v>8339</v>
      </c>
      <c r="R494" t="s">
        <v>8340</v>
      </c>
      <c r="S494">
        <v>1437820396</v>
      </c>
      <c r="T494" s="17">
        <f t="shared" si="66"/>
        <v>42210.439768518518</v>
      </c>
      <c r="U494">
        <v>1440412396</v>
      </c>
      <c r="V494" s="17">
        <f t="shared" si="67"/>
        <v>42240.439768518518</v>
      </c>
      <c r="W494">
        <f t="shared" si="63"/>
        <v>8.2191780821917804E-2</v>
      </c>
      <c r="X494" s="16">
        <f t="shared" si="68"/>
        <v>25</v>
      </c>
      <c r="Y494" s="16">
        <f t="shared" si="69"/>
        <v>7</v>
      </c>
      <c r="Z494" s="16">
        <f t="shared" si="70"/>
        <v>2015</v>
      </c>
      <c r="AA494" t="str">
        <f t="shared" si="71"/>
        <v>Jul</v>
      </c>
    </row>
    <row r="495" spans="1:27" ht="58" x14ac:dyDescent="0.3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 t="shared" si="64"/>
        <v>1.6666666666666666E-2</v>
      </c>
      <c r="P495" s="7">
        <f t="shared" si="65"/>
        <v>1</v>
      </c>
      <c r="Q495" t="s">
        <v>8339</v>
      </c>
      <c r="R495" t="s">
        <v>8341</v>
      </c>
      <c r="S495">
        <v>1459414740</v>
      </c>
      <c r="T495" s="17">
        <f t="shared" si="66"/>
        <v>42460.374305555553</v>
      </c>
      <c r="U495">
        <v>1463734740</v>
      </c>
      <c r="V495" s="17">
        <f t="shared" si="67"/>
        <v>42510.374305555553</v>
      </c>
      <c r="W495">
        <f t="shared" si="63"/>
        <v>0.13698630136986301</v>
      </c>
      <c r="X495" s="16">
        <f t="shared" si="68"/>
        <v>31</v>
      </c>
      <c r="Y495" s="16">
        <f t="shared" si="69"/>
        <v>3</v>
      </c>
      <c r="Z495" s="16">
        <f t="shared" si="70"/>
        <v>2016</v>
      </c>
      <c r="AA495" t="str">
        <f t="shared" si="71"/>
        <v>Mar</v>
      </c>
    </row>
    <row r="496" spans="1:27" ht="58" x14ac:dyDescent="0.3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 t="shared" si="64"/>
        <v>1.6666666666666666E-2</v>
      </c>
      <c r="P496" s="7">
        <f t="shared" si="65"/>
        <v>1</v>
      </c>
      <c r="Q496" t="s">
        <v>8339</v>
      </c>
      <c r="R496" t="s">
        <v>8341</v>
      </c>
      <c r="S496">
        <v>1476549262</v>
      </c>
      <c r="T496" s="17">
        <f t="shared" si="66"/>
        <v>42658.690532407403</v>
      </c>
      <c r="U496">
        <v>1477791960</v>
      </c>
      <c r="V496" s="17">
        <f t="shared" si="67"/>
        <v>42673.073611111111</v>
      </c>
      <c r="W496">
        <f t="shared" si="63"/>
        <v>3.9405695078651298E-2</v>
      </c>
      <c r="X496" s="16">
        <f t="shared" si="68"/>
        <v>15</v>
      </c>
      <c r="Y496" s="16">
        <f t="shared" si="69"/>
        <v>10</v>
      </c>
      <c r="Z496" s="16">
        <f t="shared" si="70"/>
        <v>2016</v>
      </c>
      <c r="AA496" t="str">
        <f t="shared" si="71"/>
        <v>Oct</v>
      </c>
    </row>
    <row r="497" spans="1:27" ht="29" x14ac:dyDescent="0.3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 t="shared" si="64"/>
        <v>1.7142857142857144E-2</v>
      </c>
      <c r="P497" s="7">
        <f t="shared" si="65"/>
        <v>1</v>
      </c>
      <c r="Q497" t="s">
        <v>8312</v>
      </c>
      <c r="R497" t="s">
        <v>8314</v>
      </c>
      <c r="S497">
        <v>1472839486</v>
      </c>
      <c r="T497" s="17">
        <f t="shared" si="66"/>
        <v>42615.753310185188</v>
      </c>
      <c r="U497">
        <v>1475431486</v>
      </c>
      <c r="V497" s="17">
        <f t="shared" si="67"/>
        <v>42645.753310185188</v>
      </c>
      <c r="W497">
        <f t="shared" si="63"/>
        <v>8.2191780821917804E-2</v>
      </c>
      <c r="X497" s="16">
        <f t="shared" si="68"/>
        <v>2</v>
      </c>
      <c r="Y497" s="16">
        <f t="shared" si="69"/>
        <v>9</v>
      </c>
      <c r="Z497" s="16">
        <f t="shared" si="70"/>
        <v>2016</v>
      </c>
      <c r="AA497" t="str">
        <f t="shared" si="71"/>
        <v>Sep</v>
      </c>
    </row>
    <row r="498" spans="1:27" ht="43.5" x14ac:dyDescent="0.3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 t="shared" si="64"/>
        <v>1.7647058823529412E-2</v>
      </c>
      <c r="P498" s="7">
        <f t="shared" si="65"/>
        <v>3</v>
      </c>
      <c r="Q498" t="s">
        <v>8322</v>
      </c>
      <c r="R498" t="s">
        <v>8323</v>
      </c>
      <c r="S498">
        <v>1419891292</v>
      </c>
      <c r="T498" s="17">
        <f t="shared" si="66"/>
        <v>42002.926990740743</v>
      </c>
      <c r="U498">
        <v>1422483292</v>
      </c>
      <c r="V498" s="17">
        <f t="shared" si="67"/>
        <v>42032.926990740743</v>
      </c>
      <c r="W498">
        <f t="shared" si="63"/>
        <v>8.2191780821917804E-2</v>
      </c>
      <c r="X498" s="16">
        <f t="shared" si="68"/>
        <v>29</v>
      </c>
      <c r="Y498" s="16">
        <f t="shared" si="69"/>
        <v>12</v>
      </c>
      <c r="Z498" s="16">
        <f t="shared" si="70"/>
        <v>2014</v>
      </c>
      <c r="AA498" t="str">
        <f t="shared" si="71"/>
        <v>Dec</v>
      </c>
    </row>
    <row r="499" spans="1:27" ht="43.5" x14ac:dyDescent="0.3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 t="shared" si="64"/>
        <v>1.8181818181818181E-2</v>
      </c>
      <c r="P499" s="7">
        <f t="shared" si="65"/>
        <v>20</v>
      </c>
      <c r="Q499" t="s">
        <v>8339</v>
      </c>
      <c r="R499" t="s">
        <v>8340</v>
      </c>
      <c r="S499">
        <v>1423024847</v>
      </c>
      <c r="T499" s="17">
        <f t="shared" si="66"/>
        <v>42039.194988425923</v>
      </c>
      <c r="U499">
        <v>1428205247</v>
      </c>
      <c r="V499" s="17">
        <f t="shared" si="67"/>
        <v>42099.153321759266</v>
      </c>
      <c r="W499">
        <f t="shared" si="63"/>
        <v>0.16426940639272064</v>
      </c>
      <c r="X499" s="16">
        <f t="shared" si="68"/>
        <v>4</v>
      </c>
      <c r="Y499" s="16">
        <f t="shared" si="69"/>
        <v>2</v>
      </c>
      <c r="Z499" s="16">
        <f t="shared" si="70"/>
        <v>2015</v>
      </c>
      <c r="AA499" t="str">
        <f t="shared" si="71"/>
        <v>Feb</v>
      </c>
    </row>
    <row r="500" spans="1:27" ht="43.5" x14ac:dyDescent="0.3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 t="shared" si="64"/>
        <v>1.8799999999999997E-2</v>
      </c>
      <c r="P500" s="7">
        <f t="shared" si="65"/>
        <v>53.714285714285715</v>
      </c>
      <c r="Q500" t="s">
        <v>8339</v>
      </c>
      <c r="R500" t="s">
        <v>8341</v>
      </c>
      <c r="S500">
        <v>1414456844</v>
      </c>
      <c r="T500" s="17">
        <f t="shared" si="66"/>
        <v>41940.028287037036</v>
      </c>
      <c r="U500">
        <v>1419644444</v>
      </c>
      <c r="V500" s="17">
        <f t="shared" si="67"/>
        <v>42000.0699537037</v>
      </c>
      <c r="W500">
        <f t="shared" si="63"/>
        <v>0.16449771689497053</v>
      </c>
      <c r="X500" s="16">
        <f t="shared" si="68"/>
        <v>28</v>
      </c>
      <c r="Y500" s="16">
        <f t="shared" si="69"/>
        <v>10</v>
      </c>
      <c r="Z500" s="16">
        <f t="shared" si="70"/>
        <v>2014</v>
      </c>
      <c r="AA500" t="str">
        <f t="shared" si="71"/>
        <v>Oct</v>
      </c>
    </row>
    <row r="501" spans="1:27" ht="43.5" x14ac:dyDescent="0.3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 t="shared" si="64"/>
        <v>0.02</v>
      </c>
      <c r="P501" s="7">
        <f t="shared" si="65"/>
        <v>1</v>
      </c>
      <c r="Q501" t="s">
        <v>8312</v>
      </c>
      <c r="R501" t="s">
        <v>8313</v>
      </c>
      <c r="S501">
        <v>1465921533</v>
      </c>
      <c r="T501" s="17">
        <f t="shared" si="66"/>
        <v>42535.68440972222</v>
      </c>
      <c r="U501">
        <v>1468513533</v>
      </c>
      <c r="V501" s="17">
        <f t="shared" si="67"/>
        <v>42565.68440972222</v>
      </c>
      <c r="W501">
        <f t="shared" si="63"/>
        <v>8.2191780821917804E-2</v>
      </c>
      <c r="X501" s="16">
        <f t="shared" si="68"/>
        <v>14</v>
      </c>
      <c r="Y501" s="16">
        <f t="shared" si="69"/>
        <v>6</v>
      </c>
      <c r="Z501" s="16">
        <f t="shared" si="70"/>
        <v>2016</v>
      </c>
      <c r="AA501" t="str">
        <f t="shared" si="71"/>
        <v>Jun</v>
      </c>
    </row>
    <row r="502" spans="1:27" ht="43.5" x14ac:dyDescent="0.3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6">
        <f t="shared" si="64"/>
        <v>0.02</v>
      </c>
      <c r="P502" s="7">
        <f t="shared" si="65"/>
        <v>90</v>
      </c>
      <c r="Q502" t="s">
        <v>8312</v>
      </c>
      <c r="R502" t="s">
        <v>8313</v>
      </c>
      <c r="S502">
        <v>1452842511</v>
      </c>
      <c r="T502" s="17">
        <f t="shared" si="66"/>
        <v>42384.306840277779</v>
      </c>
      <c r="U502">
        <v>1457996400</v>
      </c>
      <c r="V502" s="17">
        <f t="shared" si="67"/>
        <v>42443.958333333328</v>
      </c>
      <c r="W502">
        <f t="shared" si="63"/>
        <v>0.16342874809739591</v>
      </c>
      <c r="X502" s="16">
        <f t="shared" si="68"/>
        <v>15</v>
      </c>
      <c r="Y502" s="16">
        <f t="shared" si="69"/>
        <v>1</v>
      </c>
      <c r="Z502" s="16">
        <f t="shared" si="70"/>
        <v>2016</v>
      </c>
      <c r="AA502" t="str">
        <f t="shared" si="71"/>
        <v>Jan</v>
      </c>
    </row>
    <row r="503" spans="1:27" ht="29" x14ac:dyDescent="0.3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 t="shared" si="64"/>
        <v>0.02</v>
      </c>
      <c r="P503" s="7">
        <f t="shared" si="65"/>
        <v>1</v>
      </c>
      <c r="Q503" t="s">
        <v>8312</v>
      </c>
      <c r="R503" t="s">
        <v>8313</v>
      </c>
      <c r="S503">
        <v>1422397029</v>
      </c>
      <c r="T503" s="17">
        <f t="shared" si="66"/>
        <v>42031.928576388891</v>
      </c>
      <c r="U503">
        <v>1424989029</v>
      </c>
      <c r="V503" s="17">
        <f t="shared" si="67"/>
        <v>42061.928576388891</v>
      </c>
      <c r="W503">
        <f t="shared" si="63"/>
        <v>8.2191780821917804E-2</v>
      </c>
      <c r="X503" s="16">
        <f t="shared" si="68"/>
        <v>27</v>
      </c>
      <c r="Y503" s="16">
        <f t="shared" si="69"/>
        <v>1</v>
      </c>
      <c r="Z503" s="16">
        <f t="shared" si="70"/>
        <v>2015</v>
      </c>
      <c r="AA503" t="str">
        <f t="shared" si="71"/>
        <v>Jan</v>
      </c>
    </row>
    <row r="504" spans="1:27" ht="58" x14ac:dyDescent="0.3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 t="shared" si="64"/>
        <v>0.02</v>
      </c>
      <c r="P504" s="7">
        <f t="shared" si="65"/>
        <v>1</v>
      </c>
      <c r="Q504" t="s">
        <v>8322</v>
      </c>
      <c r="R504" t="s">
        <v>8323</v>
      </c>
      <c r="S504">
        <v>1453997910</v>
      </c>
      <c r="T504" s="17">
        <f t="shared" si="66"/>
        <v>42397.679513888885</v>
      </c>
      <c r="U504">
        <v>1455207510</v>
      </c>
      <c r="V504" s="17">
        <f t="shared" si="67"/>
        <v>42411.679513888885</v>
      </c>
      <c r="W504">
        <f t="shared" si="63"/>
        <v>3.8356164383561646E-2</v>
      </c>
      <c r="X504" s="16">
        <f t="shared" si="68"/>
        <v>28</v>
      </c>
      <c r="Y504" s="16">
        <f t="shared" si="69"/>
        <v>1</v>
      </c>
      <c r="Z504" s="16">
        <f t="shared" si="70"/>
        <v>2016</v>
      </c>
      <c r="AA504" t="str">
        <f t="shared" si="71"/>
        <v>Jan</v>
      </c>
    </row>
    <row r="505" spans="1:27" ht="15.5" x14ac:dyDescent="0.3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 t="shared" si="64"/>
        <v>0.02</v>
      </c>
      <c r="P505" s="7">
        <f t="shared" si="65"/>
        <v>1</v>
      </c>
      <c r="Q505" t="s">
        <v>8325</v>
      </c>
      <c r="R505" t="s">
        <v>8326</v>
      </c>
      <c r="S505">
        <v>1422045244</v>
      </c>
      <c r="T505" s="17">
        <f t="shared" si="66"/>
        <v>42027.856990740736</v>
      </c>
      <c r="U505">
        <v>1427225644</v>
      </c>
      <c r="V505" s="17">
        <f t="shared" si="67"/>
        <v>42087.815324074079</v>
      </c>
      <c r="W505">
        <f t="shared" si="63"/>
        <v>0.16426940639272064</v>
      </c>
      <c r="X505" s="16">
        <f t="shared" si="68"/>
        <v>23</v>
      </c>
      <c r="Y505" s="16">
        <f t="shared" si="69"/>
        <v>1</v>
      </c>
      <c r="Z505" s="16">
        <f t="shared" si="70"/>
        <v>2015</v>
      </c>
      <c r="AA505" t="str">
        <f t="shared" si="71"/>
        <v>Jan</v>
      </c>
    </row>
    <row r="506" spans="1:27" ht="43.5" x14ac:dyDescent="0.3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 t="shared" si="64"/>
        <v>0.02</v>
      </c>
      <c r="P506" s="7">
        <f t="shared" si="65"/>
        <v>10</v>
      </c>
      <c r="Q506" t="s">
        <v>8325</v>
      </c>
      <c r="R506" t="s">
        <v>8326</v>
      </c>
      <c r="S506">
        <v>1424968930</v>
      </c>
      <c r="T506" s="17">
        <f t="shared" si="66"/>
        <v>42061.69594907407</v>
      </c>
      <c r="U506">
        <v>1430149330</v>
      </c>
      <c r="V506" s="17">
        <f t="shared" si="67"/>
        <v>42121.654282407413</v>
      </c>
      <c r="W506">
        <f t="shared" si="63"/>
        <v>0.16426940639272064</v>
      </c>
      <c r="X506" s="16">
        <f t="shared" si="68"/>
        <v>26</v>
      </c>
      <c r="Y506" s="16">
        <f t="shared" si="69"/>
        <v>2</v>
      </c>
      <c r="Z506" s="16">
        <f t="shared" si="70"/>
        <v>2015</v>
      </c>
      <c r="AA506" t="str">
        <f t="shared" si="71"/>
        <v>Feb</v>
      </c>
    </row>
    <row r="507" spans="1:27" ht="43.5" x14ac:dyDescent="0.3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 t="shared" si="64"/>
        <v>0.02</v>
      </c>
      <c r="P507" s="7">
        <f t="shared" si="65"/>
        <v>1</v>
      </c>
      <c r="Q507" t="s">
        <v>8339</v>
      </c>
      <c r="R507" t="s">
        <v>8340</v>
      </c>
      <c r="S507">
        <v>1404857339</v>
      </c>
      <c r="T507" s="17">
        <f t="shared" si="66"/>
        <v>41828.922905092593</v>
      </c>
      <c r="U507">
        <v>1410041339</v>
      </c>
      <c r="V507" s="17">
        <f t="shared" si="67"/>
        <v>41888.922905092593</v>
      </c>
      <c r="W507">
        <f t="shared" si="63"/>
        <v>0.16438356164383561</v>
      </c>
      <c r="X507" s="16">
        <f t="shared" si="68"/>
        <v>8</v>
      </c>
      <c r="Y507" s="16">
        <f t="shared" si="69"/>
        <v>7</v>
      </c>
      <c r="Z507" s="16">
        <f t="shared" si="70"/>
        <v>2014</v>
      </c>
      <c r="AA507" t="str">
        <f t="shared" si="71"/>
        <v>Jul</v>
      </c>
    </row>
    <row r="508" spans="1:27" ht="58" x14ac:dyDescent="0.3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 t="shared" si="64"/>
        <v>0.02</v>
      </c>
      <c r="P508" s="7">
        <f t="shared" si="65"/>
        <v>1</v>
      </c>
      <c r="Q508" t="s">
        <v>8339</v>
      </c>
      <c r="R508" t="s">
        <v>8340</v>
      </c>
      <c r="S508">
        <v>1423245003</v>
      </c>
      <c r="T508" s="17">
        <f t="shared" si="66"/>
        <v>42041.743090277778</v>
      </c>
      <c r="U508">
        <v>1425833403</v>
      </c>
      <c r="V508" s="17">
        <f t="shared" si="67"/>
        <v>42071.701423611114</v>
      </c>
      <c r="W508">
        <f t="shared" si="63"/>
        <v>8.2077625570782894E-2</v>
      </c>
      <c r="X508" s="16">
        <f t="shared" si="68"/>
        <v>6</v>
      </c>
      <c r="Y508" s="16">
        <f t="shared" si="69"/>
        <v>2</v>
      </c>
      <c r="Z508" s="16">
        <f t="shared" si="70"/>
        <v>2015</v>
      </c>
      <c r="AA508" t="str">
        <f t="shared" si="71"/>
        <v>Feb</v>
      </c>
    </row>
    <row r="509" spans="1:27" ht="58" x14ac:dyDescent="0.3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 t="shared" si="64"/>
        <v>0.02</v>
      </c>
      <c r="P509" s="7">
        <f t="shared" si="65"/>
        <v>1</v>
      </c>
      <c r="Q509" t="s">
        <v>8339</v>
      </c>
      <c r="R509" t="s">
        <v>8340</v>
      </c>
      <c r="S509">
        <v>1406004589</v>
      </c>
      <c r="T509" s="17">
        <f t="shared" si="66"/>
        <v>41842.201261574075</v>
      </c>
      <c r="U509">
        <v>1408596589</v>
      </c>
      <c r="V509" s="17">
        <f t="shared" si="67"/>
        <v>41872.201261574075</v>
      </c>
      <c r="W509">
        <f t="shared" si="63"/>
        <v>8.2191780821917804E-2</v>
      </c>
      <c r="X509" s="16">
        <f t="shared" si="68"/>
        <v>22</v>
      </c>
      <c r="Y509" s="16">
        <f t="shared" si="69"/>
        <v>7</v>
      </c>
      <c r="Z509" s="16">
        <f t="shared" si="70"/>
        <v>2014</v>
      </c>
      <c r="AA509" t="str">
        <f t="shared" si="71"/>
        <v>Jul</v>
      </c>
    </row>
    <row r="510" spans="1:27" ht="58" x14ac:dyDescent="0.3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 t="shared" si="64"/>
        <v>2.0833333333333336E-2</v>
      </c>
      <c r="P510" s="7">
        <f t="shared" si="65"/>
        <v>50</v>
      </c>
      <c r="Q510" t="s">
        <v>8312</v>
      </c>
      <c r="R510" t="s">
        <v>8313</v>
      </c>
      <c r="S510">
        <v>1447397260</v>
      </c>
      <c r="T510" s="17">
        <f t="shared" si="66"/>
        <v>42321.283101851848</v>
      </c>
      <c r="U510">
        <v>1449989260</v>
      </c>
      <c r="V510" s="17">
        <f t="shared" si="67"/>
        <v>42351.283101851848</v>
      </c>
      <c r="W510">
        <f t="shared" si="63"/>
        <v>8.2191780821917804E-2</v>
      </c>
      <c r="X510" s="16">
        <f t="shared" si="68"/>
        <v>13</v>
      </c>
      <c r="Y510" s="16">
        <f t="shared" si="69"/>
        <v>11</v>
      </c>
      <c r="Z510" s="16">
        <f t="shared" si="70"/>
        <v>2015</v>
      </c>
      <c r="AA510" t="str">
        <f t="shared" si="71"/>
        <v>Nov</v>
      </c>
    </row>
    <row r="511" spans="1:27" ht="43.5" x14ac:dyDescent="0.3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 t="shared" si="64"/>
        <v>2.2222222222222223E-2</v>
      </c>
      <c r="P511" s="7">
        <f t="shared" si="65"/>
        <v>1</v>
      </c>
      <c r="Q511" t="s">
        <v>8317</v>
      </c>
      <c r="R511" t="s">
        <v>8333</v>
      </c>
      <c r="S511">
        <v>1428454356</v>
      </c>
      <c r="T511" s="17">
        <f t="shared" si="66"/>
        <v>42102.036527777775</v>
      </c>
      <c r="U511">
        <v>1431046356</v>
      </c>
      <c r="V511" s="17">
        <f t="shared" si="67"/>
        <v>42132.036527777775</v>
      </c>
      <c r="W511">
        <f t="shared" si="63"/>
        <v>8.2191780821917804E-2</v>
      </c>
      <c r="X511" s="16">
        <f t="shared" si="68"/>
        <v>8</v>
      </c>
      <c r="Y511" s="16">
        <f t="shared" si="69"/>
        <v>4</v>
      </c>
      <c r="Z511" s="16">
        <f t="shared" si="70"/>
        <v>2015</v>
      </c>
      <c r="AA511" t="str">
        <f t="shared" si="71"/>
        <v>Apr</v>
      </c>
    </row>
    <row r="512" spans="1:27" ht="43.5" x14ac:dyDescent="0.3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 t="shared" si="64"/>
        <v>2.3035714285714284E-2</v>
      </c>
      <c r="P512" s="7">
        <f t="shared" si="65"/>
        <v>92.142857142857139</v>
      </c>
      <c r="Q512" t="s">
        <v>8339</v>
      </c>
      <c r="R512" t="s">
        <v>8341</v>
      </c>
      <c r="S512">
        <v>1429287900</v>
      </c>
      <c r="T512" s="17">
        <f t="shared" si="66"/>
        <v>42111.684027777781</v>
      </c>
      <c r="U512">
        <v>1434309540</v>
      </c>
      <c r="V512" s="17">
        <f t="shared" si="67"/>
        <v>42169.804861111115</v>
      </c>
      <c r="W512">
        <f t="shared" si="63"/>
        <v>0.15923515981735425</v>
      </c>
      <c r="X512" s="16">
        <f t="shared" si="68"/>
        <v>17</v>
      </c>
      <c r="Y512" s="16">
        <f t="shared" si="69"/>
        <v>4</v>
      </c>
      <c r="Z512" s="16">
        <f t="shared" si="70"/>
        <v>2015</v>
      </c>
      <c r="AA512" t="str">
        <f t="shared" si="71"/>
        <v>Apr</v>
      </c>
    </row>
    <row r="513" spans="1:27" ht="58" x14ac:dyDescent="0.3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 t="shared" si="64"/>
        <v>2.3529411764705882E-2</v>
      </c>
      <c r="P513" s="7">
        <f t="shared" si="65"/>
        <v>10</v>
      </c>
      <c r="Q513" t="s">
        <v>8312</v>
      </c>
      <c r="R513" t="s">
        <v>8344</v>
      </c>
      <c r="S513">
        <v>1404953334</v>
      </c>
      <c r="T513" s="17">
        <f t="shared" si="66"/>
        <v>41830.033958333333</v>
      </c>
      <c r="U513">
        <v>1407545334</v>
      </c>
      <c r="V513" s="17">
        <f t="shared" si="67"/>
        <v>41860.033958333333</v>
      </c>
      <c r="W513">
        <f t="shared" si="63"/>
        <v>8.2191780821917804E-2</v>
      </c>
      <c r="X513" s="16">
        <f t="shared" si="68"/>
        <v>10</v>
      </c>
      <c r="Y513" s="16">
        <f t="shared" si="69"/>
        <v>7</v>
      </c>
      <c r="Z513" s="16">
        <f t="shared" si="70"/>
        <v>2014</v>
      </c>
      <c r="AA513" t="str">
        <f t="shared" si="71"/>
        <v>Jul</v>
      </c>
    </row>
    <row r="514" spans="1:27" ht="43.5" x14ac:dyDescent="0.3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 t="shared" si="64"/>
        <v>2.4E-2</v>
      </c>
      <c r="P514" s="7">
        <f t="shared" si="65"/>
        <v>30</v>
      </c>
      <c r="Q514" t="s">
        <v>8325</v>
      </c>
      <c r="R514" t="s">
        <v>8326</v>
      </c>
      <c r="S514">
        <v>1435552057</v>
      </c>
      <c r="T514" s="17">
        <f t="shared" si="66"/>
        <v>42184.185844907406</v>
      </c>
      <c r="U514">
        <v>1438576057</v>
      </c>
      <c r="V514" s="17">
        <f t="shared" si="67"/>
        <v>42219.185844907406</v>
      </c>
      <c r="W514">
        <f t="shared" ref="W514:W577" si="72">(V514-T514)/365</f>
        <v>9.5890410958904104E-2</v>
      </c>
      <c r="X514" s="16">
        <f t="shared" si="68"/>
        <v>29</v>
      </c>
      <c r="Y514" s="16">
        <f t="shared" si="69"/>
        <v>6</v>
      </c>
      <c r="Z514" s="16">
        <f t="shared" si="70"/>
        <v>2015</v>
      </c>
      <c r="AA514" t="str">
        <f t="shared" si="71"/>
        <v>Jun</v>
      </c>
    </row>
    <row r="515" spans="1:27" ht="43.5" x14ac:dyDescent="0.3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 t="shared" ref="O515:O578" si="73">(E515/D515)*100</f>
        <v>2.5000000000000001E-2</v>
      </c>
      <c r="P515" s="7">
        <f t="shared" ref="P515:P578" si="74">IF(E515&gt;0,E515/L515,0)</f>
        <v>5</v>
      </c>
      <c r="Q515" t="s">
        <v>8325</v>
      </c>
      <c r="R515" t="s">
        <v>8326</v>
      </c>
      <c r="S515">
        <v>1421343743</v>
      </c>
      <c r="T515" s="17">
        <f t="shared" ref="T515:T578" si="75">(((S515/60)/60)/24)+DATE(1970,1,1)</f>
        <v>42019.737766203703</v>
      </c>
      <c r="U515">
        <v>1426345200</v>
      </c>
      <c r="V515" s="17">
        <f t="shared" ref="V515:V578" si="76">(((U515/60)/60)/24)+DATE(1970,1,1)</f>
        <v>42077.625</v>
      </c>
      <c r="W515">
        <f t="shared" si="72"/>
        <v>0.15859516108574423</v>
      </c>
      <c r="X515" s="16">
        <f t="shared" ref="X515:X578" si="77">DAY(T515)</f>
        <v>15</v>
      </c>
      <c r="Y515" s="16">
        <f t="shared" ref="Y515:Y578" si="78">MONTH(T515)</f>
        <v>1</v>
      </c>
      <c r="Z515" s="16">
        <f t="shared" ref="Z515:Z578" si="79">YEAR(T515)</f>
        <v>2015</v>
      </c>
      <c r="AA515" t="str">
        <f t="shared" ref="AA515:AA578" si="80">TEXT(DATE(Z515,Y515,X515),"mmm")</f>
        <v>Jan</v>
      </c>
    </row>
    <row r="516" spans="1:27" ht="43.5" x14ac:dyDescent="0.3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 t="shared" si="73"/>
        <v>2.5000000000000001E-2</v>
      </c>
      <c r="P516" s="7">
        <f t="shared" si="74"/>
        <v>25</v>
      </c>
      <c r="Q516" t="s">
        <v>8339</v>
      </c>
      <c r="R516" t="s">
        <v>8341</v>
      </c>
      <c r="S516">
        <v>1437591956</v>
      </c>
      <c r="T516" s="17">
        <f t="shared" si="75"/>
        <v>42207.795787037037</v>
      </c>
      <c r="U516">
        <v>1442775956</v>
      </c>
      <c r="V516" s="17">
        <f t="shared" si="76"/>
        <v>42267.795787037037</v>
      </c>
      <c r="W516">
        <f t="shared" si="72"/>
        <v>0.16438356164383561</v>
      </c>
      <c r="X516" s="16">
        <f t="shared" si="77"/>
        <v>22</v>
      </c>
      <c r="Y516" s="16">
        <f t="shared" si="78"/>
        <v>7</v>
      </c>
      <c r="Z516" s="16">
        <f t="shared" si="79"/>
        <v>2015</v>
      </c>
      <c r="AA516" t="str">
        <f t="shared" si="80"/>
        <v>Jul</v>
      </c>
    </row>
    <row r="517" spans="1:27" ht="43.5" x14ac:dyDescent="0.3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 t="shared" si="73"/>
        <v>2.5000000000000001E-2</v>
      </c>
      <c r="P517" s="7">
        <f t="shared" si="74"/>
        <v>7</v>
      </c>
      <c r="Q517" t="s">
        <v>8339</v>
      </c>
      <c r="R517" t="s">
        <v>8340</v>
      </c>
      <c r="S517">
        <v>1464045954</v>
      </c>
      <c r="T517" s="17">
        <f t="shared" si="75"/>
        <v>42513.976319444439</v>
      </c>
      <c r="U517">
        <v>1468020354</v>
      </c>
      <c r="V517" s="17">
        <f t="shared" si="76"/>
        <v>42559.976319444439</v>
      </c>
      <c r="W517">
        <f t="shared" si="72"/>
        <v>0.12602739726027398</v>
      </c>
      <c r="X517" s="16">
        <f t="shared" si="77"/>
        <v>23</v>
      </c>
      <c r="Y517" s="16">
        <f t="shared" si="78"/>
        <v>5</v>
      </c>
      <c r="Z517" s="16">
        <f t="shared" si="79"/>
        <v>2016</v>
      </c>
      <c r="AA517" t="str">
        <f t="shared" si="80"/>
        <v>May</v>
      </c>
    </row>
    <row r="518" spans="1:27" ht="43.5" x14ac:dyDescent="0.3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 t="shared" si="73"/>
        <v>2.5999999999999999E-2</v>
      </c>
      <c r="P518" s="7">
        <f t="shared" si="74"/>
        <v>13</v>
      </c>
      <c r="Q518" t="s">
        <v>8339</v>
      </c>
      <c r="R518" t="s">
        <v>8340</v>
      </c>
      <c r="S518">
        <v>1406578178</v>
      </c>
      <c r="T518" s="17">
        <f t="shared" si="75"/>
        <v>41848.84002314815</v>
      </c>
      <c r="U518">
        <v>1409602178</v>
      </c>
      <c r="V518" s="17">
        <f t="shared" si="76"/>
        <v>41883.84002314815</v>
      </c>
      <c r="W518">
        <f t="shared" si="72"/>
        <v>9.5890410958904104E-2</v>
      </c>
      <c r="X518" s="16">
        <f t="shared" si="77"/>
        <v>28</v>
      </c>
      <c r="Y518" s="16">
        <f t="shared" si="78"/>
        <v>7</v>
      </c>
      <c r="Z518" s="16">
        <f t="shared" si="79"/>
        <v>2014</v>
      </c>
      <c r="AA518" t="str">
        <f t="shared" si="80"/>
        <v>Jul</v>
      </c>
    </row>
    <row r="519" spans="1:27" ht="43.5" x14ac:dyDescent="0.3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 t="shared" si="73"/>
        <v>2.6315789473684209E-2</v>
      </c>
      <c r="P519" s="7">
        <f t="shared" si="74"/>
        <v>10</v>
      </c>
      <c r="Q519" t="s">
        <v>8315</v>
      </c>
      <c r="R519" t="s">
        <v>8316</v>
      </c>
      <c r="S519">
        <v>1449863202</v>
      </c>
      <c r="T519" s="17">
        <f t="shared" si="75"/>
        <v>42349.824097222227</v>
      </c>
      <c r="U519">
        <v>1454183202</v>
      </c>
      <c r="V519" s="17">
        <f t="shared" si="76"/>
        <v>42399.824097222227</v>
      </c>
      <c r="W519">
        <f t="shared" si="72"/>
        <v>0.13698630136986301</v>
      </c>
      <c r="X519" s="16">
        <f t="shared" si="77"/>
        <v>11</v>
      </c>
      <c r="Y519" s="16">
        <f t="shared" si="78"/>
        <v>12</v>
      </c>
      <c r="Z519" s="16">
        <f t="shared" si="79"/>
        <v>2015</v>
      </c>
      <c r="AA519" t="str">
        <f t="shared" si="80"/>
        <v>Dec</v>
      </c>
    </row>
    <row r="520" spans="1:27" ht="43.5" x14ac:dyDescent="0.3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 t="shared" si="73"/>
        <v>2.7404479578392621E-2</v>
      </c>
      <c r="P520" s="7">
        <f t="shared" si="74"/>
        <v>13</v>
      </c>
      <c r="Q520" t="s">
        <v>8308</v>
      </c>
      <c r="R520" t="s">
        <v>8311</v>
      </c>
      <c r="S520">
        <v>1422992879</v>
      </c>
      <c r="T520" s="17">
        <f t="shared" si="75"/>
        <v>42038.824988425928</v>
      </c>
      <c r="U520">
        <v>1424375279</v>
      </c>
      <c r="V520" s="17">
        <f t="shared" si="76"/>
        <v>42054.824988425928</v>
      </c>
      <c r="W520">
        <f t="shared" si="72"/>
        <v>4.3835616438356165E-2</v>
      </c>
      <c r="X520" s="16">
        <f t="shared" si="77"/>
        <v>3</v>
      </c>
      <c r="Y520" s="16">
        <f t="shared" si="78"/>
        <v>2</v>
      </c>
      <c r="Z520" s="16">
        <f t="shared" si="79"/>
        <v>2015</v>
      </c>
      <c r="AA520" t="str">
        <f t="shared" si="80"/>
        <v>Feb</v>
      </c>
    </row>
    <row r="521" spans="1:27" ht="58" x14ac:dyDescent="0.3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 t="shared" si="73"/>
        <v>2.8571428571428574E-2</v>
      </c>
      <c r="P521" s="7">
        <f t="shared" si="74"/>
        <v>1</v>
      </c>
      <c r="Q521" t="s">
        <v>8325</v>
      </c>
      <c r="R521" t="s">
        <v>8326</v>
      </c>
      <c r="S521">
        <v>1463090149</v>
      </c>
      <c r="T521" s="17">
        <f t="shared" si="75"/>
        <v>42502.913761574076</v>
      </c>
      <c r="U521">
        <v>1464386640</v>
      </c>
      <c r="V521" s="17">
        <f t="shared" si="76"/>
        <v>42517.919444444444</v>
      </c>
      <c r="W521">
        <f t="shared" si="72"/>
        <v>4.1111459918814548E-2</v>
      </c>
      <c r="X521" s="16">
        <f t="shared" si="77"/>
        <v>12</v>
      </c>
      <c r="Y521" s="16">
        <f t="shared" si="78"/>
        <v>5</v>
      </c>
      <c r="Z521" s="16">
        <f t="shared" si="79"/>
        <v>2016</v>
      </c>
      <c r="AA521" t="str">
        <f t="shared" si="80"/>
        <v>May</v>
      </c>
    </row>
    <row r="522" spans="1:27" ht="43.5" x14ac:dyDescent="0.3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 t="shared" si="73"/>
        <v>0.03</v>
      </c>
      <c r="P522" s="7">
        <f t="shared" si="74"/>
        <v>3</v>
      </c>
      <c r="Q522" t="s">
        <v>8312</v>
      </c>
      <c r="R522" t="s">
        <v>8313</v>
      </c>
      <c r="S522">
        <v>1475530292</v>
      </c>
      <c r="T522" s="17">
        <f t="shared" si="75"/>
        <v>42646.896898148145</v>
      </c>
      <c r="U522">
        <v>1478122292</v>
      </c>
      <c r="V522" s="17">
        <f t="shared" si="76"/>
        <v>42676.896898148145</v>
      </c>
      <c r="W522">
        <f t="shared" si="72"/>
        <v>8.2191780821917804E-2</v>
      </c>
      <c r="X522" s="16">
        <f t="shared" si="77"/>
        <v>3</v>
      </c>
      <c r="Y522" s="16">
        <f t="shared" si="78"/>
        <v>10</v>
      </c>
      <c r="Z522" s="16">
        <f t="shared" si="79"/>
        <v>2016</v>
      </c>
      <c r="AA522" t="str">
        <f t="shared" si="80"/>
        <v>Oct</v>
      </c>
    </row>
    <row r="523" spans="1:27" ht="29" x14ac:dyDescent="0.3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 t="shared" si="73"/>
        <v>0.03</v>
      </c>
      <c r="P523" s="7">
        <f t="shared" si="74"/>
        <v>7.5</v>
      </c>
      <c r="Q523" t="s">
        <v>8312</v>
      </c>
      <c r="R523" t="s">
        <v>8314</v>
      </c>
      <c r="S523">
        <v>1402627627</v>
      </c>
      <c r="T523" s="17">
        <f t="shared" si="75"/>
        <v>41803.116053240738</v>
      </c>
      <c r="U523">
        <v>1407811627</v>
      </c>
      <c r="V523" s="17">
        <f t="shared" si="76"/>
        <v>41863.116053240738</v>
      </c>
      <c r="W523">
        <f t="shared" si="72"/>
        <v>0.16438356164383561</v>
      </c>
      <c r="X523" s="16">
        <f t="shared" si="77"/>
        <v>13</v>
      </c>
      <c r="Y523" s="16">
        <f t="shared" si="78"/>
        <v>6</v>
      </c>
      <c r="Z523" s="16">
        <f t="shared" si="79"/>
        <v>2014</v>
      </c>
      <c r="AA523" t="str">
        <f t="shared" si="80"/>
        <v>Jun</v>
      </c>
    </row>
    <row r="524" spans="1:27" ht="29" x14ac:dyDescent="0.3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 t="shared" si="73"/>
        <v>0.03</v>
      </c>
      <c r="P524" s="7">
        <f t="shared" si="74"/>
        <v>1.5</v>
      </c>
      <c r="Q524" t="s">
        <v>8339</v>
      </c>
      <c r="R524" t="s">
        <v>8340</v>
      </c>
      <c r="S524">
        <v>1427866200</v>
      </c>
      <c r="T524" s="17">
        <f t="shared" si="75"/>
        <v>42095.229166666672</v>
      </c>
      <c r="U524">
        <v>1429074240</v>
      </c>
      <c r="V524" s="17">
        <f t="shared" si="76"/>
        <v>42109.211111111115</v>
      </c>
      <c r="W524">
        <f t="shared" si="72"/>
        <v>3.8306697108065196E-2</v>
      </c>
      <c r="X524" s="16">
        <f t="shared" si="77"/>
        <v>1</v>
      </c>
      <c r="Y524" s="16">
        <f t="shared" si="78"/>
        <v>4</v>
      </c>
      <c r="Z524" s="16">
        <f t="shared" si="79"/>
        <v>2015</v>
      </c>
      <c r="AA524" t="str">
        <f t="shared" si="80"/>
        <v>Apr</v>
      </c>
    </row>
    <row r="525" spans="1:27" ht="43.5" x14ac:dyDescent="0.3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 t="shared" si="73"/>
        <v>3.0303030303030304E-2</v>
      </c>
      <c r="P525" s="7">
        <f t="shared" si="74"/>
        <v>1</v>
      </c>
      <c r="Q525" t="s">
        <v>8308</v>
      </c>
      <c r="R525" t="s">
        <v>8311</v>
      </c>
      <c r="S525">
        <v>1484726029</v>
      </c>
      <c r="T525" s="17">
        <f t="shared" si="75"/>
        <v>42753.329039351855</v>
      </c>
      <c r="U525">
        <v>1487318029</v>
      </c>
      <c r="V525" s="17">
        <f t="shared" si="76"/>
        <v>42783.329039351855</v>
      </c>
      <c r="W525">
        <f t="shared" si="72"/>
        <v>8.2191780821917804E-2</v>
      </c>
      <c r="X525" s="16">
        <f t="shared" si="77"/>
        <v>18</v>
      </c>
      <c r="Y525" s="16">
        <f t="shared" si="78"/>
        <v>1</v>
      </c>
      <c r="Z525" s="16">
        <f t="shared" si="79"/>
        <v>2017</v>
      </c>
      <c r="AA525" t="str">
        <f t="shared" si="80"/>
        <v>Jan</v>
      </c>
    </row>
    <row r="526" spans="1:27" ht="58" x14ac:dyDescent="0.3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 t="shared" si="73"/>
        <v>3.3333333333333333E-2</v>
      </c>
      <c r="P526" s="7">
        <f t="shared" si="74"/>
        <v>1</v>
      </c>
      <c r="Q526" t="s">
        <v>8308</v>
      </c>
      <c r="R526" t="s">
        <v>8309</v>
      </c>
      <c r="S526">
        <v>1427993710</v>
      </c>
      <c r="T526" s="17">
        <f t="shared" si="75"/>
        <v>42096.704976851848</v>
      </c>
      <c r="U526">
        <v>1429352160</v>
      </c>
      <c r="V526" s="17">
        <f t="shared" si="76"/>
        <v>42112.427777777775</v>
      </c>
      <c r="W526">
        <f t="shared" si="72"/>
        <v>4.3076166920347957E-2</v>
      </c>
      <c r="X526" s="16">
        <f t="shared" si="77"/>
        <v>2</v>
      </c>
      <c r="Y526" s="16">
        <f t="shared" si="78"/>
        <v>4</v>
      </c>
      <c r="Z526" s="16">
        <f t="shared" si="79"/>
        <v>2015</v>
      </c>
      <c r="AA526" t="str">
        <f t="shared" si="80"/>
        <v>Apr</v>
      </c>
    </row>
    <row r="527" spans="1:27" ht="43.5" x14ac:dyDescent="0.3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 t="shared" si="73"/>
        <v>3.3333333333333333E-2</v>
      </c>
      <c r="P527" s="7">
        <f t="shared" si="74"/>
        <v>1</v>
      </c>
      <c r="Q527" t="s">
        <v>8312</v>
      </c>
      <c r="R527" t="s">
        <v>8313</v>
      </c>
      <c r="S527">
        <v>1471988867</v>
      </c>
      <c r="T527" s="17">
        <f t="shared" si="75"/>
        <v>42605.908182870371</v>
      </c>
      <c r="U527">
        <v>1474580867</v>
      </c>
      <c r="V527" s="17">
        <f t="shared" si="76"/>
        <v>42635.908182870371</v>
      </c>
      <c r="W527">
        <f t="shared" si="72"/>
        <v>8.2191780821917804E-2</v>
      </c>
      <c r="X527" s="16">
        <f t="shared" si="77"/>
        <v>23</v>
      </c>
      <c r="Y527" s="16">
        <f t="shared" si="78"/>
        <v>8</v>
      </c>
      <c r="Z527" s="16">
        <f t="shared" si="79"/>
        <v>2016</v>
      </c>
      <c r="AA527" t="str">
        <f t="shared" si="80"/>
        <v>Aug</v>
      </c>
    </row>
    <row r="528" spans="1:27" ht="43.5" x14ac:dyDescent="0.3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 t="shared" si="73"/>
        <v>3.3333333333333333E-2</v>
      </c>
      <c r="P528" s="7">
        <f t="shared" si="74"/>
        <v>3</v>
      </c>
      <c r="Q528" t="s">
        <v>8329</v>
      </c>
      <c r="R528" t="s">
        <v>8330</v>
      </c>
      <c r="S528">
        <v>1417453538</v>
      </c>
      <c r="T528" s="17">
        <f t="shared" si="75"/>
        <v>41974.712245370371</v>
      </c>
      <c r="U528">
        <v>1420045538</v>
      </c>
      <c r="V528" s="17">
        <f t="shared" si="76"/>
        <v>42004.712245370371</v>
      </c>
      <c r="W528">
        <f t="shared" si="72"/>
        <v>8.2191780821917804E-2</v>
      </c>
      <c r="X528" s="16">
        <f t="shared" si="77"/>
        <v>1</v>
      </c>
      <c r="Y528" s="16">
        <f t="shared" si="78"/>
        <v>12</v>
      </c>
      <c r="Z528" s="16">
        <f t="shared" si="79"/>
        <v>2014</v>
      </c>
      <c r="AA528" t="str">
        <f t="shared" si="80"/>
        <v>Dec</v>
      </c>
    </row>
    <row r="529" spans="1:27" ht="43.5" x14ac:dyDescent="0.3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 t="shared" si="73"/>
        <v>3.3333333333333333E-2</v>
      </c>
      <c r="P529" s="7">
        <f t="shared" si="74"/>
        <v>1</v>
      </c>
      <c r="Q529" t="s">
        <v>8329</v>
      </c>
      <c r="R529" t="s">
        <v>8330</v>
      </c>
      <c r="S529">
        <v>1422393234</v>
      </c>
      <c r="T529" s="17">
        <f t="shared" si="75"/>
        <v>42031.884652777779</v>
      </c>
      <c r="U529">
        <v>1425330960</v>
      </c>
      <c r="V529" s="17">
        <f t="shared" si="76"/>
        <v>42065.886111111111</v>
      </c>
      <c r="W529">
        <f t="shared" si="72"/>
        <v>9.3154680365293882E-2</v>
      </c>
      <c r="X529" s="16">
        <f t="shared" si="77"/>
        <v>27</v>
      </c>
      <c r="Y529" s="16">
        <f t="shared" si="78"/>
        <v>1</v>
      </c>
      <c r="Z529" s="16">
        <f t="shared" si="79"/>
        <v>2015</v>
      </c>
      <c r="AA529" t="str">
        <f t="shared" si="80"/>
        <v>Jan</v>
      </c>
    </row>
    <row r="530" spans="1:27" ht="43.5" x14ac:dyDescent="0.3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 t="shared" si="73"/>
        <v>3.3333333333333333E-2</v>
      </c>
      <c r="P530" s="7">
        <f t="shared" si="74"/>
        <v>1</v>
      </c>
      <c r="Q530" t="s">
        <v>8317</v>
      </c>
      <c r="R530" t="s">
        <v>8333</v>
      </c>
      <c r="S530">
        <v>1423520177</v>
      </c>
      <c r="T530" s="17">
        <f t="shared" si="75"/>
        <v>42044.927974537044</v>
      </c>
      <c r="U530">
        <v>1428231600</v>
      </c>
      <c r="V530" s="17">
        <f t="shared" si="76"/>
        <v>42099.458333333328</v>
      </c>
      <c r="W530">
        <f t="shared" si="72"/>
        <v>0.14939824327749154</v>
      </c>
      <c r="X530" s="16">
        <f t="shared" si="77"/>
        <v>9</v>
      </c>
      <c r="Y530" s="16">
        <f t="shared" si="78"/>
        <v>2</v>
      </c>
      <c r="Z530" s="16">
        <f t="shared" si="79"/>
        <v>2015</v>
      </c>
      <c r="AA530" t="str">
        <f t="shared" si="80"/>
        <v>Feb</v>
      </c>
    </row>
    <row r="531" spans="1:27" ht="29" x14ac:dyDescent="0.3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6">
        <f t="shared" si="73"/>
        <v>3.3333333333333333E-2</v>
      </c>
      <c r="P531" s="7">
        <f t="shared" si="74"/>
        <v>10</v>
      </c>
      <c r="Q531" t="s">
        <v>8339</v>
      </c>
      <c r="R531" t="s">
        <v>8340</v>
      </c>
      <c r="S531">
        <v>1487579060</v>
      </c>
      <c r="T531" s="17">
        <f t="shared" si="75"/>
        <v>42786.350231481483</v>
      </c>
      <c r="U531">
        <v>1492759460</v>
      </c>
      <c r="V531" s="17">
        <f t="shared" si="76"/>
        <v>42846.308564814812</v>
      </c>
      <c r="W531">
        <f t="shared" si="72"/>
        <v>0.16426940639268078</v>
      </c>
      <c r="X531" s="16">
        <f t="shared" si="77"/>
        <v>20</v>
      </c>
      <c r="Y531" s="16">
        <f t="shared" si="78"/>
        <v>2</v>
      </c>
      <c r="Z531" s="16">
        <f t="shared" si="79"/>
        <v>2017</v>
      </c>
      <c r="AA531" t="str">
        <f t="shared" si="80"/>
        <v>Feb</v>
      </c>
    </row>
    <row r="532" spans="1:27" ht="43.5" x14ac:dyDescent="0.3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 t="shared" si="73"/>
        <v>3.3333333333333333E-2</v>
      </c>
      <c r="P532" s="7">
        <f t="shared" si="74"/>
        <v>1</v>
      </c>
      <c r="Q532" t="s">
        <v>8339</v>
      </c>
      <c r="R532" t="s">
        <v>8342</v>
      </c>
      <c r="S532">
        <v>1414700390</v>
      </c>
      <c r="T532" s="17">
        <f t="shared" si="75"/>
        <v>41942.84710648148</v>
      </c>
      <c r="U532">
        <v>1417295990</v>
      </c>
      <c r="V532" s="17">
        <f t="shared" si="76"/>
        <v>41972.888773148152</v>
      </c>
      <c r="W532">
        <f t="shared" si="72"/>
        <v>8.2305936073072655E-2</v>
      </c>
      <c r="X532" s="16">
        <f t="shared" si="77"/>
        <v>30</v>
      </c>
      <c r="Y532" s="16">
        <f t="shared" si="78"/>
        <v>10</v>
      </c>
      <c r="Z532" s="16">
        <f t="shared" si="79"/>
        <v>2014</v>
      </c>
      <c r="AA532" t="str">
        <f t="shared" si="80"/>
        <v>Oct</v>
      </c>
    </row>
    <row r="533" spans="1:27" ht="43.5" x14ac:dyDescent="0.3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 t="shared" si="73"/>
        <v>3.4722222222222224E-2</v>
      </c>
      <c r="P533" s="7">
        <f t="shared" si="74"/>
        <v>1</v>
      </c>
      <c r="Q533" t="s">
        <v>8317</v>
      </c>
      <c r="R533" t="s">
        <v>8333</v>
      </c>
      <c r="S533">
        <v>1456441429</v>
      </c>
      <c r="T533" s="17">
        <f t="shared" si="75"/>
        <v>42425.960983796293</v>
      </c>
      <c r="U533">
        <v>1459642200</v>
      </c>
      <c r="V533" s="17">
        <f t="shared" si="76"/>
        <v>42463.006944444445</v>
      </c>
      <c r="W533">
        <f t="shared" si="72"/>
        <v>0.10149578259767859</v>
      </c>
      <c r="X533" s="16">
        <f t="shared" si="77"/>
        <v>25</v>
      </c>
      <c r="Y533" s="16">
        <f t="shared" si="78"/>
        <v>2</v>
      </c>
      <c r="Z533" s="16">
        <f t="shared" si="79"/>
        <v>2016</v>
      </c>
      <c r="AA533" t="str">
        <f t="shared" si="80"/>
        <v>Feb</v>
      </c>
    </row>
    <row r="534" spans="1:27" ht="43.5" x14ac:dyDescent="0.3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 t="shared" si="73"/>
        <v>3.4999999999999996E-2</v>
      </c>
      <c r="P534" s="7">
        <f t="shared" si="74"/>
        <v>2.3333333333333335</v>
      </c>
      <c r="Q534" t="s">
        <v>8339</v>
      </c>
      <c r="R534" t="s">
        <v>8340</v>
      </c>
      <c r="S534">
        <v>1459825493</v>
      </c>
      <c r="T534" s="17">
        <f t="shared" si="75"/>
        <v>42465.128391203703</v>
      </c>
      <c r="U534">
        <v>1462417493</v>
      </c>
      <c r="V534" s="17">
        <f t="shared" si="76"/>
        <v>42495.128391203703</v>
      </c>
      <c r="W534">
        <f t="shared" si="72"/>
        <v>8.2191780821917804E-2</v>
      </c>
      <c r="X534" s="16">
        <f t="shared" si="77"/>
        <v>5</v>
      </c>
      <c r="Y534" s="16">
        <f t="shared" si="78"/>
        <v>4</v>
      </c>
      <c r="Z534" s="16">
        <f t="shared" si="79"/>
        <v>2016</v>
      </c>
      <c r="AA534" t="str">
        <f t="shared" si="80"/>
        <v>Apr</v>
      </c>
    </row>
    <row r="535" spans="1:27" ht="43.5" x14ac:dyDescent="0.3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 t="shared" si="73"/>
        <v>3.5704000000000007E-2</v>
      </c>
      <c r="P535" s="7">
        <f t="shared" si="74"/>
        <v>17.852</v>
      </c>
      <c r="Q535" t="s">
        <v>8322</v>
      </c>
      <c r="R535" t="s">
        <v>8323</v>
      </c>
      <c r="S535">
        <v>1334089208</v>
      </c>
      <c r="T535" s="17">
        <f t="shared" si="75"/>
        <v>41009.847314814811</v>
      </c>
      <c r="U535">
        <v>1339273208</v>
      </c>
      <c r="V535" s="17">
        <f t="shared" si="76"/>
        <v>41069.847314814811</v>
      </c>
      <c r="W535">
        <f t="shared" si="72"/>
        <v>0.16438356164383561</v>
      </c>
      <c r="X535" s="16">
        <f t="shared" si="77"/>
        <v>10</v>
      </c>
      <c r="Y535" s="16">
        <f t="shared" si="78"/>
        <v>4</v>
      </c>
      <c r="Z535" s="16">
        <f t="shared" si="79"/>
        <v>2012</v>
      </c>
      <c r="AA535" t="str">
        <f t="shared" si="80"/>
        <v>Apr</v>
      </c>
    </row>
    <row r="536" spans="1:27" ht="58" x14ac:dyDescent="0.3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 t="shared" si="73"/>
        <v>3.8461538461538464E-2</v>
      </c>
      <c r="P536" s="7">
        <f t="shared" si="74"/>
        <v>22.5</v>
      </c>
      <c r="Q536" t="s">
        <v>8325</v>
      </c>
      <c r="R536" t="s">
        <v>8326</v>
      </c>
      <c r="S536">
        <v>1448894770</v>
      </c>
      <c r="T536" s="17">
        <f t="shared" si="75"/>
        <v>42338.615393518514</v>
      </c>
      <c r="U536">
        <v>1454078770</v>
      </c>
      <c r="V536" s="17">
        <f t="shared" si="76"/>
        <v>42398.615393518514</v>
      </c>
      <c r="W536">
        <f t="shared" si="72"/>
        <v>0.16438356164383561</v>
      </c>
      <c r="X536" s="16">
        <f t="shared" si="77"/>
        <v>30</v>
      </c>
      <c r="Y536" s="16">
        <f t="shared" si="78"/>
        <v>11</v>
      </c>
      <c r="Z536" s="16">
        <f t="shared" si="79"/>
        <v>2015</v>
      </c>
      <c r="AA536" t="str">
        <f t="shared" si="80"/>
        <v>Nov</v>
      </c>
    </row>
    <row r="537" spans="1:27" ht="43.5" x14ac:dyDescent="0.3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 t="shared" si="73"/>
        <v>3.8464497269020695E-2</v>
      </c>
      <c r="P537" s="7">
        <f t="shared" si="74"/>
        <v>5</v>
      </c>
      <c r="Q537" t="s">
        <v>8322</v>
      </c>
      <c r="R537" t="s">
        <v>8323</v>
      </c>
      <c r="S537">
        <v>1430281653</v>
      </c>
      <c r="T537" s="17">
        <f t="shared" si="75"/>
        <v>42123.185798611114</v>
      </c>
      <c r="U537">
        <v>1432873653</v>
      </c>
      <c r="V537" s="17">
        <f t="shared" si="76"/>
        <v>42153.185798611114</v>
      </c>
      <c r="W537">
        <f t="shared" si="72"/>
        <v>8.2191780821917804E-2</v>
      </c>
      <c r="X537" s="16">
        <f t="shared" si="77"/>
        <v>29</v>
      </c>
      <c r="Y537" s="16">
        <f t="shared" si="78"/>
        <v>4</v>
      </c>
      <c r="Z537" s="16">
        <f t="shared" si="79"/>
        <v>2015</v>
      </c>
      <c r="AA537" t="str">
        <f t="shared" si="80"/>
        <v>Apr</v>
      </c>
    </row>
    <row r="538" spans="1:27" ht="43.5" x14ac:dyDescent="0.3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 t="shared" si="73"/>
        <v>0.04</v>
      </c>
      <c r="P538" s="7">
        <f t="shared" si="74"/>
        <v>20</v>
      </c>
      <c r="Q538" t="s">
        <v>8308</v>
      </c>
      <c r="R538" t="s">
        <v>8310</v>
      </c>
      <c r="S538">
        <v>1437142547</v>
      </c>
      <c r="T538" s="17">
        <f t="shared" si="75"/>
        <v>42202.594293981485</v>
      </c>
      <c r="U538">
        <v>1439734001</v>
      </c>
      <c r="V538" s="17">
        <f t="shared" si="76"/>
        <v>42232.587974537033</v>
      </c>
      <c r="W538">
        <f t="shared" si="72"/>
        <v>8.2174467275474117E-2</v>
      </c>
      <c r="X538" s="16">
        <f t="shared" si="77"/>
        <v>17</v>
      </c>
      <c r="Y538" s="16">
        <f t="shared" si="78"/>
        <v>7</v>
      </c>
      <c r="Z538" s="16">
        <f t="shared" si="79"/>
        <v>2015</v>
      </c>
      <c r="AA538" t="str">
        <f t="shared" si="80"/>
        <v>Jul</v>
      </c>
    </row>
    <row r="539" spans="1:27" ht="43.5" x14ac:dyDescent="0.3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 t="shared" si="73"/>
        <v>0.04</v>
      </c>
      <c r="P539" s="7">
        <f t="shared" si="74"/>
        <v>1</v>
      </c>
      <c r="Q539" t="s">
        <v>8312</v>
      </c>
      <c r="R539" t="s">
        <v>8314</v>
      </c>
      <c r="S539">
        <v>1474917604</v>
      </c>
      <c r="T539" s="17">
        <f t="shared" si="75"/>
        <v>42639.805601851855</v>
      </c>
      <c r="U539">
        <v>1477509604</v>
      </c>
      <c r="V539" s="17">
        <f t="shared" si="76"/>
        <v>42669.805601851855</v>
      </c>
      <c r="W539">
        <f t="shared" si="72"/>
        <v>8.2191780821917804E-2</v>
      </c>
      <c r="X539" s="16">
        <f t="shared" si="77"/>
        <v>26</v>
      </c>
      <c r="Y539" s="16">
        <f t="shared" si="78"/>
        <v>9</v>
      </c>
      <c r="Z539" s="16">
        <f t="shared" si="79"/>
        <v>2016</v>
      </c>
      <c r="AA539" t="str">
        <f t="shared" si="80"/>
        <v>Sep</v>
      </c>
    </row>
    <row r="540" spans="1:27" ht="43.5" x14ac:dyDescent="0.3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6">
        <f t="shared" si="73"/>
        <v>0.04</v>
      </c>
      <c r="P540" s="7">
        <f t="shared" si="74"/>
        <v>1</v>
      </c>
      <c r="Q540" t="s">
        <v>8322</v>
      </c>
      <c r="R540" t="s">
        <v>8323</v>
      </c>
      <c r="S540">
        <v>1449636790</v>
      </c>
      <c r="T540" s="17">
        <f t="shared" si="75"/>
        <v>42347.203587962969</v>
      </c>
      <c r="U540">
        <v>1452228790</v>
      </c>
      <c r="V540" s="17">
        <f t="shared" si="76"/>
        <v>42377.203587962969</v>
      </c>
      <c r="W540">
        <f t="shared" si="72"/>
        <v>8.2191780821917804E-2</v>
      </c>
      <c r="X540" s="16">
        <f t="shared" si="77"/>
        <v>9</v>
      </c>
      <c r="Y540" s="16">
        <f t="shared" si="78"/>
        <v>12</v>
      </c>
      <c r="Z540" s="16">
        <f t="shared" si="79"/>
        <v>2015</v>
      </c>
      <c r="AA540" t="str">
        <f t="shared" si="80"/>
        <v>Dec</v>
      </c>
    </row>
    <row r="541" spans="1:27" ht="43.5" x14ac:dyDescent="0.3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 t="shared" si="73"/>
        <v>0.04</v>
      </c>
      <c r="P541" s="7">
        <f t="shared" si="74"/>
        <v>2</v>
      </c>
      <c r="Q541" t="s">
        <v>8312</v>
      </c>
      <c r="R541" t="s">
        <v>8313</v>
      </c>
      <c r="S541">
        <v>1452272280</v>
      </c>
      <c r="T541" s="17">
        <f t="shared" si="75"/>
        <v>42377.70694444445</v>
      </c>
      <c r="U541">
        <v>1454864280</v>
      </c>
      <c r="V541" s="17">
        <f t="shared" si="76"/>
        <v>42407.70694444445</v>
      </c>
      <c r="W541">
        <f t="shared" si="72"/>
        <v>8.2191780821917804E-2</v>
      </c>
      <c r="X541" s="16">
        <f t="shared" si="77"/>
        <v>8</v>
      </c>
      <c r="Y541" s="16">
        <f t="shared" si="78"/>
        <v>1</v>
      </c>
      <c r="Z541" s="16">
        <f t="shared" si="79"/>
        <v>2016</v>
      </c>
      <c r="AA541" t="str">
        <f t="shared" si="80"/>
        <v>Jan</v>
      </c>
    </row>
    <row r="542" spans="1:27" ht="43.5" x14ac:dyDescent="0.3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 t="shared" si="73"/>
        <v>0.04</v>
      </c>
      <c r="P542" s="7">
        <f t="shared" si="74"/>
        <v>20</v>
      </c>
      <c r="Q542" t="s">
        <v>8339</v>
      </c>
      <c r="R542" t="s">
        <v>8340</v>
      </c>
      <c r="S542">
        <v>1405095123</v>
      </c>
      <c r="T542" s="17">
        <f t="shared" si="75"/>
        <v>41831.675034722226</v>
      </c>
      <c r="U542">
        <v>1410279123</v>
      </c>
      <c r="V542" s="17">
        <f t="shared" si="76"/>
        <v>41891.675034722226</v>
      </c>
      <c r="W542">
        <f t="shared" si="72"/>
        <v>0.16438356164383561</v>
      </c>
      <c r="X542" s="16">
        <f t="shared" si="77"/>
        <v>11</v>
      </c>
      <c r="Y542" s="16">
        <f t="shared" si="78"/>
        <v>7</v>
      </c>
      <c r="Z542" s="16">
        <f t="shared" si="79"/>
        <v>2014</v>
      </c>
      <c r="AA542" t="str">
        <f t="shared" si="80"/>
        <v>Jul</v>
      </c>
    </row>
    <row r="543" spans="1:27" ht="43.5" x14ac:dyDescent="0.3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 t="shared" si="73"/>
        <v>0.04</v>
      </c>
      <c r="P543" s="7">
        <f t="shared" si="74"/>
        <v>5</v>
      </c>
      <c r="Q543" t="s">
        <v>8339</v>
      </c>
      <c r="R543" t="s">
        <v>8341</v>
      </c>
      <c r="S543">
        <v>1404523172</v>
      </c>
      <c r="T543" s="17">
        <f t="shared" si="75"/>
        <v>41825.055231481485</v>
      </c>
      <c r="U543">
        <v>1406683172</v>
      </c>
      <c r="V543" s="17">
        <f t="shared" si="76"/>
        <v>41850.055231481485</v>
      </c>
      <c r="W543">
        <f t="shared" si="72"/>
        <v>6.8493150684931503E-2</v>
      </c>
      <c r="X543" s="16">
        <f t="shared" si="77"/>
        <v>5</v>
      </c>
      <c r="Y543" s="16">
        <f t="shared" si="78"/>
        <v>7</v>
      </c>
      <c r="Z543" s="16">
        <f t="shared" si="79"/>
        <v>2014</v>
      </c>
      <c r="AA543" t="str">
        <f t="shared" si="80"/>
        <v>Jul</v>
      </c>
    </row>
    <row r="544" spans="1:27" ht="43.5" x14ac:dyDescent="0.3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 t="shared" si="73"/>
        <v>0.04</v>
      </c>
      <c r="P544" s="7">
        <f t="shared" si="74"/>
        <v>10</v>
      </c>
      <c r="Q544" t="s">
        <v>8339</v>
      </c>
      <c r="R544" t="s">
        <v>8341</v>
      </c>
      <c r="S544">
        <v>1484009119</v>
      </c>
      <c r="T544" s="17">
        <f t="shared" si="75"/>
        <v>42745.031469907408</v>
      </c>
      <c r="U544">
        <v>1487465119</v>
      </c>
      <c r="V544" s="17">
        <f t="shared" si="76"/>
        <v>42785.031469907408</v>
      </c>
      <c r="W544">
        <f t="shared" si="72"/>
        <v>0.1095890410958904</v>
      </c>
      <c r="X544" s="16">
        <f t="shared" si="77"/>
        <v>10</v>
      </c>
      <c r="Y544" s="16">
        <f t="shared" si="78"/>
        <v>1</v>
      </c>
      <c r="Z544" s="16">
        <f t="shared" si="79"/>
        <v>2017</v>
      </c>
      <c r="AA544" t="str">
        <f t="shared" si="80"/>
        <v>Jan</v>
      </c>
    </row>
    <row r="545" spans="1:27" ht="43.5" x14ac:dyDescent="0.3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 t="shared" si="73"/>
        <v>0.04</v>
      </c>
      <c r="P545" s="7">
        <f t="shared" si="74"/>
        <v>1</v>
      </c>
      <c r="Q545" t="s">
        <v>8339</v>
      </c>
      <c r="R545" t="s">
        <v>8340</v>
      </c>
      <c r="S545">
        <v>1401485207</v>
      </c>
      <c r="T545" s="17">
        <f t="shared" si="75"/>
        <v>41789.893599537041</v>
      </c>
      <c r="U545">
        <v>1403730000</v>
      </c>
      <c r="V545" s="17">
        <f t="shared" si="76"/>
        <v>41815.875</v>
      </c>
      <c r="W545">
        <f t="shared" si="72"/>
        <v>7.118191907659957E-2</v>
      </c>
      <c r="X545" s="16">
        <f t="shared" si="77"/>
        <v>30</v>
      </c>
      <c r="Y545" s="16">
        <f t="shared" si="78"/>
        <v>5</v>
      </c>
      <c r="Z545" s="16">
        <f t="shared" si="79"/>
        <v>2014</v>
      </c>
      <c r="AA545" t="str">
        <f t="shared" si="80"/>
        <v>May</v>
      </c>
    </row>
    <row r="546" spans="1:27" ht="43.5" x14ac:dyDescent="0.3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 t="shared" si="73"/>
        <v>0.04</v>
      </c>
      <c r="P546" s="7">
        <f t="shared" si="74"/>
        <v>1</v>
      </c>
      <c r="Q546" t="s">
        <v>8339</v>
      </c>
      <c r="R546" t="s">
        <v>8340</v>
      </c>
      <c r="S546">
        <v>1454280186</v>
      </c>
      <c r="T546" s="17">
        <f t="shared" si="75"/>
        <v>42400.946597222224</v>
      </c>
      <c r="U546">
        <v>1456617600</v>
      </c>
      <c r="V546" s="17">
        <f t="shared" si="76"/>
        <v>42428</v>
      </c>
      <c r="W546">
        <f t="shared" si="72"/>
        <v>7.4118911719933622E-2</v>
      </c>
      <c r="X546" s="16">
        <f t="shared" si="77"/>
        <v>31</v>
      </c>
      <c r="Y546" s="16">
        <f t="shared" si="78"/>
        <v>1</v>
      </c>
      <c r="Z546" s="16">
        <f t="shared" si="79"/>
        <v>2016</v>
      </c>
      <c r="AA546" t="str">
        <f t="shared" si="80"/>
        <v>Jan</v>
      </c>
    </row>
    <row r="547" spans="1:27" ht="29" x14ac:dyDescent="0.3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 t="shared" si="73"/>
        <v>4.1000000000000002E-2</v>
      </c>
      <c r="P547" s="7">
        <f t="shared" si="74"/>
        <v>6.833333333333333</v>
      </c>
      <c r="Q547" t="s">
        <v>8322</v>
      </c>
      <c r="R547" t="s">
        <v>8323</v>
      </c>
      <c r="S547">
        <v>1466188338</v>
      </c>
      <c r="T547" s="17">
        <f t="shared" si="75"/>
        <v>42538.77243055556</v>
      </c>
      <c r="U547">
        <v>1468519920</v>
      </c>
      <c r="V547" s="17">
        <f t="shared" si="76"/>
        <v>42565.758333333331</v>
      </c>
      <c r="W547">
        <f t="shared" si="72"/>
        <v>7.3933980213071557E-2</v>
      </c>
      <c r="X547" s="16">
        <f t="shared" si="77"/>
        <v>17</v>
      </c>
      <c r="Y547" s="16">
        <f t="shared" si="78"/>
        <v>6</v>
      </c>
      <c r="Z547" s="16">
        <f t="shared" si="79"/>
        <v>2016</v>
      </c>
      <c r="AA547" t="str">
        <f t="shared" si="80"/>
        <v>Jun</v>
      </c>
    </row>
    <row r="548" spans="1:27" ht="29" x14ac:dyDescent="0.3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 t="shared" si="73"/>
        <v>4.3333333333333335E-2</v>
      </c>
      <c r="P548" s="7">
        <f t="shared" si="74"/>
        <v>16.25</v>
      </c>
      <c r="Q548" t="s">
        <v>8325</v>
      </c>
      <c r="R548" t="s">
        <v>8336</v>
      </c>
      <c r="S548">
        <v>1403149404</v>
      </c>
      <c r="T548" s="17">
        <f t="shared" si="75"/>
        <v>41809.155138888891</v>
      </c>
      <c r="U548">
        <v>1405741404</v>
      </c>
      <c r="V548" s="17">
        <f t="shared" si="76"/>
        <v>41839.155138888891</v>
      </c>
      <c r="W548">
        <f t="shared" si="72"/>
        <v>8.2191780821917804E-2</v>
      </c>
      <c r="X548" s="16">
        <f t="shared" si="77"/>
        <v>19</v>
      </c>
      <c r="Y548" s="16">
        <f t="shared" si="78"/>
        <v>6</v>
      </c>
      <c r="Z548" s="16">
        <f t="shared" si="79"/>
        <v>2014</v>
      </c>
      <c r="AA548" t="str">
        <f t="shared" si="80"/>
        <v>Jun</v>
      </c>
    </row>
    <row r="549" spans="1:27" ht="58" x14ac:dyDescent="0.3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 t="shared" si="73"/>
        <v>4.5454545454545456E-2</v>
      </c>
      <c r="P549" s="7">
        <f t="shared" si="74"/>
        <v>10</v>
      </c>
      <c r="Q549" t="s">
        <v>8312</v>
      </c>
      <c r="R549" t="s">
        <v>8313</v>
      </c>
      <c r="S549">
        <v>1421180060</v>
      </c>
      <c r="T549" s="17">
        <f t="shared" si="75"/>
        <v>42017.843287037031</v>
      </c>
      <c r="U549">
        <v>1423772060</v>
      </c>
      <c r="V549" s="17">
        <f t="shared" si="76"/>
        <v>42047.843287037031</v>
      </c>
      <c r="W549">
        <f t="shared" si="72"/>
        <v>8.2191780821917804E-2</v>
      </c>
      <c r="X549" s="16">
        <f t="shared" si="77"/>
        <v>13</v>
      </c>
      <c r="Y549" s="16">
        <f t="shared" si="78"/>
        <v>1</v>
      </c>
      <c r="Z549" s="16">
        <f t="shared" si="79"/>
        <v>2015</v>
      </c>
      <c r="AA549" t="str">
        <f t="shared" si="80"/>
        <v>Jan</v>
      </c>
    </row>
    <row r="550" spans="1:27" ht="43.5" x14ac:dyDescent="0.3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 t="shared" si="73"/>
        <v>4.7E-2</v>
      </c>
      <c r="P550" s="7">
        <f t="shared" si="74"/>
        <v>6.7142857142857144</v>
      </c>
      <c r="Q550" t="s">
        <v>8322</v>
      </c>
      <c r="R550" t="s">
        <v>8323</v>
      </c>
      <c r="S550">
        <v>1390330877</v>
      </c>
      <c r="T550" s="17">
        <f t="shared" si="75"/>
        <v>41660.792557870373</v>
      </c>
      <c r="U550">
        <v>1393786877</v>
      </c>
      <c r="V550" s="17">
        <f t="shared" si="76"/>
        <v>41700.792557870373</v>
      </c>
      <c r="W550">
        <f t="shared" si="72"/>
        <v>0.1095890410958904</v>
      </c>
      <c r="X550" s="16">
        <f t="shared" si="77"/>
        <v>21</v>
      </c>
      <c r="Y550" s="16">
        <f t="shared" si="78"/>
        <v>1</v>
      </c>
      <c r="Z550" s="16">
        <f t="shared" si="79"/>
        <v>2014</v>
      </c>
      <c r="AA550" t="str">
        <f t="shared" si="80"/>
        <v>Jan</v>
      </c>
    </row>
    <row r="551" spans="1:27" ht="43.5" x14ac:dyDescent="0.3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 t="shared" si="73"/>
        <v>0.05</v>
      </c>
      <c r="P551" s="7">
        <f t="shared" si="74"/>
        <v>1</v>
      </c>
      <c r="Q551" t="s">
        <v>8320</v>
      </c>
      <c r="R551" t="s">
        <v>8321</v>
      </c>
      <c r="S551">
        <v>1412624315</v>
      </c>
      <c r="T551" s="17">
        <f t="shared" si="75"/>
        <v>41918.818460648145</v>
      </c>
      <c r="U551">
        <v>1415219915</v>
      </c>
      <c r="V551" s="17">
        <f t="shared" si="76"/>
        <v>41948.860127314816</v>
      </c>
      <c r="W551">
        <f t="shared" si="72"/>
        <v>8.2305936073072655E-2</v>
      </c>
      <c r="X551" s="16">
        <f t="shared" si="77"/>
        <v>6</v>
      </c>
      <c r="Y551" s="16">
        <f t="shared" si="78"/>
        <v>10</v>
      </c>
      <c r="Z551" s="16">
        <f t="shared" si="79"/>
        <v>2014</v>
      </c>
      <c r="AA551" t="str">
        <f t="shared" si="80"/>
        <v>Oct</v>
      </c>
    </row>
    <row r="552" spans="1:27" ht="43.5" x14ac:dyDescent="0.3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6">
        <f t="shared" si="73"/>
        <v>0.05</v>
      </c>
      <c r="P552" s="7">
        <f t="shared" si="74"/>
        <v>5</v>
      </c>
      <c r="Q552" t="s">
        <v>8317</v>
      </c>
      <c r="R552" t="s">
        <v>8333</v>
      </c>
      <c r="S552">
        <v>1488038674</v>
      </c>
      <c r="T552" s="17">
        <f t="shared" si="75"/>
        <v>42791.669837962967</v>
      </c>
      <c r="U552">
        <v>1490589360</v>
      </c>
      <c r="V552" s="17">
        <f t="shared" si="76"/>
        <v>42821.191666666666</v>
      </c>
      <c r="W552">
        <f t="shared" si="72"/>
        <v>8.0881722475886861E-2</v>
      </c>
      <c r="X552" s="16">
        <f t="shared" si="77"/>
        <v>25</v>
      </c>
      <c r="Y552" s="16">
        <f t="shared" si="78"/>
        <v>2</v>
      </c>
      <c r="Z552" s="16">
        <f t="shared" si="79"/>
        <v>2017</v>
      </c>
      <c r="AA552" t="str">
        <f t="shared" si="80"/>
        <v>Feb</v>
      </c>
    </row>
    <row r="553" spans="1:27" ht="43.5" x14ac:dyDescent="0.3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 t="shared" si="73"/>
        <v>0.05</v>
      </c>
      <c r="P553" s="7">
        <f t="shared" si="74"/>
        <v>10</v>
      </c>
      <c r="Q553" t="s">
        <v>8322</v>
      </c>
      <c r="R553" t="s">
        <v>8324</v>
      </c>
      <c r="S553">
        <v>1475791912</v>
      </c>
      <c r="T553" s="17">
        <f t="shared" si="75"/>
        <v>42649.924907407403</v>
      </c>
      <c r="U553">
        <v>1478383912</v>
      </c>
      <c r="V553" s="17">
        <f t="shared" si="76"/>
        <v>42679.924907407403</v>
      </c>
      <c r="W553">
        <f t="shared" si="72"/>
        <v>8.2191780821917804E-2</v>
      </c>
      <c r="X553" s="16">
        <f t="shared" si="77"/>
        <v>6</v>
      </c>
      <c r="Y553" s="16">
        <f t="shared" si="78"/>
        <v>10</v>
      </c>
      <c r="Z553" s="16">
        <f t="shared" si="79"/>
        <v>2016</v>
      </c>
      <c r="AA553" t="str">
        <f t="shared" si="80"/>
        <v>Oct</v>
      </c>
    </row>
    <row r="554" spans="1:27" ht="43.5" x14ac:dyDescent="0.3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 t="shared" si="73"/>
        <v>0.05</v>
      </c>
      <c r="P554" s="7">
        <f t="shared" si="74"/>
        <v>1</v>
      </c>
      <c r="Q554" t="s">
        <v>8329</v>
      </c>
      <c r="R554" t="s">
        <v>8335</v>
      </c>
      <c r="S554">
        <v>1455359083</v>
      </c>
      <c r="T554" s="17">
        <f t="shared" si="75"/>
        <v>42413.433831018512</v>
      </c>
      <c r="U554">
        <v>1457947483</v>
      </c>
      <c r="V554" s="17">
        <f t="shared" si="76"/>
        <v>42443.392164351855</v>
      </c>
      <c r="W554">
        <f t="shared" si="72"/>
        <v>8.2077625570802837E-2</v>
      </c>
      <c r="X554" s="16">
        <f t="shared" si="77"/>
        <v>13</v>
      </c>
      <c r="Y554" s="16">
        <f t="shared" si="78"/>
        <v>2</v>
      </c>
      <c r="Z554" s="16">
        <f t="shared" si="79"/>
        <v>2016</v>
      </c>
      <c r="AA554" t="str">
        <f t="shared" si="80"/>
        <v>Feb</v>
      </c>
    </row>
    <row r="555" spans="1:27" ht="43.5" x14ac:dyDescent="0.3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 t="shared" si="73"/>
        <v>0.05</v>
      </c>
      <c r="P555" s="7">
        <f t="shared" si="74"/>
        <v>5</v>
      </c>
      <c r="Q555" t="s">
        <v>8322</v>
      </c>
      <c r="R555" t="s">
        <v>8323</v>
      </c>
      <c r="S555">
        <v>1415488887</v>
      </c>
      <c r="T555" s="17">
        <f t="shared" si="75"/>
        <v>41951.973229166666</v>
      </c>
      <c r="U555">
        <v>1418080887</v>
      </c>
      <c r="V555" s="17">
        <f t="shared" si="76"/>
        <v>41981.973229166666</v>
      </c>
      <c r="W555">
        <f t="shared" si="72"/>
        <v>8.2191780821917804E-2</v>
      </c>
      <c r="X555" s="16">
        <f t="shared" si="77"/>
        <v>8</v>
      </c>
      <c r="Y555" s="16">
        <f t="shared" si="78"/>
        <v>11</v>
      </c>
      <c r="Z555" s="16">
        <f t="shared" si="79"/>
        <v>2014</v>
      </c>
      <c r="AA555" t="str">
        <f t="shared" si="80"/>
        <v>Nov</v>
      </c>
    </row>
    <row r="556" spans="1:27" ht="43.5" x14ac:dyDescent="0.3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6">
        <f t="shared" si="73"/>
        <v>0.05</v>
      </c>
      <c r="P556" s="7">
        <f t="shared" si="74"/>
        <v>50</v>
      </c>
      <c r="Q556" t="s">
        <v>8312</v>
      </c>
      <c r="R556" t="s">
        <v>8313</v>
      </c>
      <c r="S556">
        <v>1436456017</v>
      </c>
      <c r="T556" s="17">
        <f t="shared" si="75"/>
        <v>42194.648344907408</v>
      </c>
      <c r="U556">
        <v>1439048017</v>
      </c>
      <c r="V556" s="17">
        <f t="shared" si="76"/>
        <v>42224.648344907408</v>
      </c>
      <c r="W556">
        <f t="shared" si="72"/>
        <v>8.2191780821917804E-2</v>
      </c>
      <c r="X556" s="16">
        <f t="shared" si="77"/>
        <v>9</v>
      </c>
      <c r="Y556" s="16">
        <f t="shared" si="78"/>
        <v>7</v>
      </c>
      <c r="Z556" s="16">
        <f t="shared" si="79"/>
        <v>2015</v>
      </c>
      <c r="AA556" t="str">
        <f t="shared" si="80"/>
        <v>Jul</v>
      </c>
    </row>
    <row r="557" spans="1:27" ht="58" x14ac:dyDescent="0.3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6">
        <f t="shared" si="73"/>
        <v>0.05</v>
      </c>
      <c r="P557" s="7">
        <f t="shared" si="74"/>
        <v>5</v>
      </c>
      <c r="Q557" t="s">
        <v>8339</v>
      </c>
      <c r="R557" t="s">
        <v>8341</v>
      </c>
      <c r="S557">
        <v>1424826332</v>
      </c>
      <c r="T557" s="17">
        <f t="shared" si="75"/>
        <v>42060.04550925926</v>
      </c>
      <c r="U557">
        <v>1427414732</v>
      </c>
      <c r="V557" s="17">
        <f t="shared" si="76"/>
        <v>42090.003842592589</v>
      </c>
      <c r="W557">
        <f t="shared" si="72"/>
        <v>8.2077625570762966E-2</v>
      </c>
      <c r="X557" s="16">
        <f t="shared" si="77"/>
        <v>25</v>
      </c>
      <c r="Y557" s="16">
        <f t="shared" si="78"/>
        <v>2</v>
      </c>
      <c r="Z557" s="16">
        <f t="shared" si="79"/>
        <v>2015</v>
      </c>
      <c r="AA557" t="str">
        <f t="shared" si="80"/>
        <v>Feb</v>
      </c>
    </row>
    <row r="558" spans="1:27" ht="43.5" x14ac:dyDescent="0.3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 t="shared" si="73"/>
        <v>5.1000000000000004E-2</v>
      </c>
      <c r="P558" s="7">
        <f t="shared" si="74"/>
        <v>8.5</v>
      </c>
      <c r="Q558" t="s">
        <v>8312</v>
      </c>
      <c r="R558" t="s">
        <v>8337</v>
      </c>
      <c r="S558">
        <v>1424442326</v>
      </c>
      <c r="T558" s="17">
        <f t="shared" si="75"/>
        <v>42055.600995370376</v>
      </c>
      <c r="U558">
        <v>1429622726</v>
      </c>
      <c r="V558" s="17">
        <f t="shared" si="76"/>
        <v>42115.559328703705</v>
      </c>
      <c r="W558">
        <f t="shared" si="72"/>
        <v>0.16426940639268078</v>
      </c>
      <c r="X558" s="16">
        <f t="shared" si="77"/>
        <v>20</v>
      </c>
      <c r="Y558" s="16">
        <f t="shared" si="78"/>
        <v>2</v>
      </c>
      <c r="Z558" s="16">
        <f t="shared" si="79"/>
        <v>2015</v>
      </c>
      <c r="AA558" t="str">
        <f t="shared" si="80"/>
        <v>Feb</v>
      </c>
    </row>
    <row r="559" spans="1:27" ht="15.5" x14ac:dyDescent="0.3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 t="shared" si="73"/>
        <v>5.1999999999999998E-2</v>
      </c>
      <c r="P559" s="7">
        <f t="shared" si="74"/>
        <v>13</v>
      </c>
      <c r="Q559" t="s">
        <v>8339</v>
      </c>
      <c r="R559" t="s">
        <v>8341</v>
      </c>
      <c r="S559">
        <v>1425053994</v>
      </c>
      <c r="T559" s="17">
        <f t="shared" si="75"/>
        <v>42062.680486111116</v>
      </c>
      <c r="U559">
        <v>1430234394</v>
      </c>
      <c r="V559" s="17">
        <f t="shared" si="76"/>
        <v>42122.638819444444</v>
      </c>
      <c r="W559">
        <f t="shared" si="72"/>
        <v>0.16426940639268078</v>
      </c>
      <c r="X559" s="16">
        <f t="shared" si="77"/>
        <v>27</v>
      </c>
      <c r="Y559" s="16">
        <f t="shared" si="78"/>
        <v>2</v>
      </c>
      <c r="Z559" s="16">
        <f t="shared" si="79"/>
        <v>2015</v>
      </c>
      <c r="AA559" t="str">
        <f t="shared" si="80"/>
        <v>Feb</v>
      </c>
    </row>
    <row r="560" spans="1:27" ht="29" x14ac:dyDescent="0.3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 t="shared" si="73"/>
        <v>5.3846153846153842E-2</v>
      </c>
      <c r="P560" s="7">
        <f t="shared" si="74"/>
        <v>17.5</v>
      </c>
      <c r="Q560" t="s">
        <v>8325</v>
      </c>
      <c r="R560" t="s">
        <v>8326</v>
      </c>
      <c r="S560">
        <v>1427390557</v>
      </c>
      <c r="T560" s="17">
        <f t="shared" si="75"/>
        <v>42089.724039351851</v>
      </c>
      <c r="U560">
        <v>1431278557</v>
      </c>
      <c r="V560" s="17">
        <f t="shared" si="76"/>
        <v>42134.724039351851</v>
      </c>
      <c r="W560">
        <f t="shared" si="72"/>
        <v>0.12328767123287671</v>
      </c>
      <c r="X560" s="16">
        <f t="shared" si="77"/>
        <v>26</v>
      </c>
      <c r="Y560" s="16">
        <f t="shared" si="78"/>
        <v>3</v>
      </c>
      <c r="Z560" s="16">
        <f t="shared" si="79"/>
        <v>2015</v>
      </c>
      <c r="AA560" t="str">
        <f t="shared" si="80"/>
        <v>Mar</v>
      </c>
    </row>
    <row r="561" spans="1:27" ht="43.5" x14ac:dyDescent="0.3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 t="shared" si="73"/>
        <v>5.5555555555555552E-2</v>
      </c>
      <c r="P561" s="7">
        <f t="shared" si="74"/>
        <v>10</v>
      </c>
      <c r="Q561" t="s">
        <v>8339</v>
      </c>
      <c r="R561" t="s">
        <v>8342</v>
      </c>
      <c r="S561">
        <v>1433014746</v>
      </c>
      <c r="T561" s="17">
        <f t="shared" si="75"/>
        <v>42154.818819444445</v>
      </c>
      <c r="U561">
        <v>1435636740</v>
      </c>
      <c r="V561" s="17">
        <f t="shared" si="76"/>
        <v>42185.165972222225</v>
      </c>
      <c r="W561">
        <f t="shared" si="72"/>
        <v>8.3142884322685309E-2</v>
      </c>
      <c r="X561" s="16">
        <f t="shared" si="77"/>
        <v>30</v>
      </c>
      <c r="Y561" s="16">
        <f t="shared" si="78"/>
        <v>5</v>
      </c>
      <c r="Z561" s="16">
        <f t="shared" si="79"/>
        <v>2015</v>
      </c>
      <c r="AA561" t="str">
        <f t="shared" si="80"/>
        <v>May</v>
      </c>
    </row>
    <row r="562" spans="1:27" ht="43.5" x14ac:dyDescent="0.3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 t="shared" si="73"/>
        <v>5.5999999999999994E-2</v>
      </c>
      <c r="P562" s="7">
        <f t="shared" si="74"/>
        <v>28</v>
      </c>
      <c r="Q562" t="s">
        <v>8308</v>
      </c>
      <c r="R562" t="s">
        <v>8309</v>
      </c>
      <c r="S562">
        <v>1429449191</v>
      </c>
      <c r="T562" s="17">
        <f t="shared" si="75"/>
        <v>42113.550821759258</v>
      </c>
      <c r="U562">
        <v>1434633191</v>
      </c>
      <c r="V562" s="17">
        <f t="shared" si="76"/>
        <v>42173.550821759258</v>
      </c>
      <c r="W562">
        <f t="shared" si="72"/>
        <v>0.16438356164383561</v>
      </c>
      <c r="X562" s="16">
        <f t="shared" si="77"/>
        <v>19</v>
      </c>
      <c r="Y562" s="16">
        <f t="shared" si="78"/>
        <v>4</v>
      </c>
      <c r="Z562" s="16">
        <f t="shared" si="79"/>
        <v>2015</v>
      </c>
      <c r="AA562" t="str">
        <f t="shared" si="80"/>
        <v>Apr</v>
      </c>
    </row>
    <row r="563" spans="1:27" ht="58" x14ac:dyDescent="0.3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 t="shared" si="73"/>
        <v>5.8333333333333341E-2</v>
      </c>
      <c r="P563" s="7">
        <f t="shared" si="74"/>
        <v>17.5</v>
      </c>
      <c r="Q563" t="s">
        <v>8325</v>
      </c>
      <c r="R563" t="s">
        <v>8326</v>
      </c>
      <c r="S563">
        <v>1408983864</v>
      </c>
      <c r="T563" s="17">
        <f t="shared" si="75"/>
        <v>41876.683611111112</v>
      </c>
      <c r="U563">
        <v>1411662264</v>
      </c>
      <c r="V563" s="17">
        <f t="shared" si="76"/>
        <v>41907.683611111112</v>
      </c>
      <c r="W563">
        <f t="shared" si="72"/>
        <v>8.4931506849315067E-2</v>
      </c>
      <c r="X563" s="16">
        <f t="shared" si="77"/>
        <v>25</v>
      </c>
      <c r="Y563" s="16">
        <f t="shared" si="78"/>
        <v>8</v>
      </c>
      <c r="Z563" s="16">
        <f t="shared" si="79"/>
        <v>2014</v>
      </c>
      <c r="AA563" t="str">
        <f t="shared" si="80"/>
        <v>Aug</v>
      </c>
    </row>
    <row r="564" spans="1:27" ht="43.5" x14ac:dyDescent="0.3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 t="shared" si="73"/>
        <v>5.9612499999999999E-2</v>
      </c>
      <c r="P564" s="7">
        <f t="shared" si="74"/>
        <v>11.922499999999999</v>
      </c>
      <c r="Q564" t="s">
        <v>8322</v>
      </c>
      <c r="R564" t="s">
        <v>8323</v>
      </c>
      <c r="S564">
        <v>1379592786</v>
      </c>
      <c r="T564" s="17">
        <f t="shared" si="75"/>
        <v>41536.509097222224</v>
      </c>
      <c r="U564">
        <v>1382184786</v>
      </c>
      <c r="V564" s="17">
        <f t="shared" si="76"/>
        <v>41566.509097222224</v>
      </c>
      <c r="W564">
        <f t="shared" si="72"/>
        <v>8.2191780821917804E-2</v>
      </c>
      <c r="X564" s="16">
        <f t="shared" si="77"/>
        <v>19</v>
      </c>
      <c r="Y564" s="16">
        <f t="shared" si="78"/>
        <v>9</v>
      </c>
      <c r="Z564" s="16">
        <f t="shared" si="79"/>
        <v>2013</v>
      </c>
      <c r="AA564" t="str">
        <f t="shared" si="80"/>
        <v>Sep</v>
      </c>
    </row>
    <row r="565" spans="1:27" ht="43.5" x14ac:dyDescent="0.3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 t="shared" si="73"/>
        <v>0.06</v>
      </c>
      <c r="P565" s="7">
        <f t="shared" si="74"/>
        <v>1.5</v>
      </c>
      <c r="Q565" t="s">
        <v>8312</v>
      </c>
      <c r="R565" t="s">
        <v>8313</v>
      </c>
      <c r="S565">
        <v>1422348093</v>
      </c>
      <c r="T565" s="17">
        <f t="shared" si="75"/>
        <v>42031.362187499995</v>
      </c>
      <c r="U565">
        <v>1424940093</v>
      </c>
      <c r="V565" s="17">
        <f t="shared" si="76"/>
        <v>42061.362187499995</v>
      </c>
      <c r="W565">
        <f t="shared" si="72"/>
        <v>8.2191780821917804E-2</v>
      </c>
      <c r="X565" s="16">
        <f t="shared" si="77"/>
        <v>27</v>
      </c>
      <c r="Y565" s="16">
        <f t="shared" si="78"/>
        <v>1</v>
      </c>
      <c r="Z565" s="16">
        <f t="shared" si="79"/>
        <v>2015</v>
      </c>
      <c r="AA565" t="str">
        <f t="shared" si="80"/>
        <v>Jan</v>
      </c>
    </row>
    <row r="566" spans="1:27" ht="43.5" x14ac:dyDescent="0.3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 t="shared" si="73"/>
        <v>0.06</v>
      </c>
      <c r="P566" s="7">
        <f t="shared" si="74"/>
        <v>300</v>
      </c>
      <c r="Q566" t="s">
        <v>8339</v>
      </c>
      <c r="R566" t="s">
        <v>8342</v>
      </c>
      <c r="S566">
        <v>1433254875</v>
      </c>
      <c r="T566" s="17">
        <f t="shared" si="75"/>
        <v>42157.598090277781</v>
      </c>
      <c r="U566">
        <v>1438437600</v>
      </c>
      <c r="V566" s="17">
        <f t="shared" si="76"/>
        <v>42217.583333333328</v>
      </c>
      <c r="W566">
        <f t="shared" si="72"/>
        <v>0.16434313165903416</v>
      </c>
      <c r="X566" s="16">
        <f t="shared" si="77"/>
        <v>2</v>
      </c>
      <c r="Y566" s="16">
        <f t="shared" si="78"/>
        <v>6</v>
      </c>
      <c r="Z566" s="16">
        <f t="shared" si="79"/>
        <v>2015</v>
      </c>
      <c r="AA566" t="str">
        <f t="shared" si="80"/>
        <v>Jun</v>
      </c>
    </row>
    <row r="567" spans="1:27" ht="43.5" x14ac:dyDescent="0.3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 t="shared" si="73"/>
        <v>6.0999999999999999E-2</v>
      </c>
      <c r="P567" s="7">
        <f t="shared" si="74"/>
        <v>30.5</v>
      </c>
      <c r="Q567" t="s">
        <v>8312</v>
      </c>
      <c r="R567" t="s">
        <v>8313</v>
      </c>
      <c r="S567">
        <v>1434978130</v>
      </c>
      <c r="T567" s="17">
        <f t="shared" si="75"/>
        <v>42177.543171296296</v>
      </c>
      <c r="U567">
        <v>1437570130</v>
      </c>
      <c r="V567" s="17">
        <f t="shared" si="76"/>
        <v>42207.543171296296</v>
      </c>
      <c r="W567">
        <f t="shared" si="72"/>
        <v>8.2191780821917804E-2</v>
      </c>
      <c r="X567" s="16">
        <f t="shared" si="77"/>
        <v>22</v>
      </c>
      <c r="Y567" s="16">
        <f t="shared" si="78"/>
        <v>6</v>
      </c>
      <c r="Z567" s="16">
        <f t="shared" si="79"/>
        <v>2015</v>
      </c>
      <c r="AA567" t="str">
        <f t="shared" si="80"/>
        <v>Jun</v>
      </c>
    </row>
    <row r="568" spans="1:27" ht="58" x14ac:dyDescent="0.3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 t="shared" si="73"/>
        <v>6.2E-2</v>
      </c>
      <c r="P568" s="7">
        <f t="shared" si="74"/>
        <v>15.5</v>
      </c>
      <c r="Q568" t="s">
        <v>8312</v>
      </c>
      <c r="R568" t="s">
        <v>8313</v>
      </c>
      <c r="S568">
        <v>1423769402</v>
      </c>
      <c r="T568" s="17">
        <f t="shared" si="75"/>
        <v>42047.812523148154</v>
      </c>
      <c r="U568">
        <v>1425827760</v>
      </c>
      <c r="V568" s="17">
        <f t="shared" si="76"/>
        <v>42071.636111111111</v>
      </c>
      <c r="W568">
        <f t="shared" si="72"/>
        <v>6.5270104008102445E-2</v>
      </c>
      <c r="X568" s="16">
        <f t="shared" si="77"/>
        <v>12</v>
      </c>
      <c r="Y568" s="16">
        <f t="shared" si="78"/>
        <v>2</v>
      </c>
      <c r="Z568" s="16">
        <f t="shared" si="79"/>
        <v>2015</v>
      </c>
      <c r="AA568" t="str">
        <f t="shared" si="80"/>
        <v>Feb</v>
      </c>
    </row>
    <row r="569" spans="1:27" ht="43.5" x14ac:dyDescent="0.3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 t="shared" si="73"/>
        <v>6.25E-2</v>
      </c>
      <c r="P569" s="7">
        <f t="shared" si="74"/>
        <v>5</v>
      </c>
      <c r="Q569" t="s">
        <v>8322</v>
      </c>
      <c r="R569" t="s">
        <v>8324</v>
      </c>
      <c r="S569">
        <v>1417508426</v>
      </c>
      <c r="T569" s="17">
        <f t="shared" si="75"/>
        <v>41975.347523148142</v>
      </c>
      <c r="U569">
        <v>1420100426</v>
      </c>
      <c r="V569" s="17">
        <f t="shared" si="76"/>
        <v>42005.347523148142</v>
      </c>
      <c r="W569">
        <f t="shared" si="72"/>
        <v>8.2191780821917804E-2</v>
      </c>
      <c r="X569" s="16">
        <f t="shared" si="77"/>
        <v>2</v>
      </c>
      <c r="Y569" s="16">
        <f t="shared" si="78"/>
        <v>12</v>
      </c>
      <c r="Z569" s="16">
        <f t="shared" si="79"/>
        <v>2014</v>
      </c>
      <c r="AA569" t="str">
        <f t="shared" si="80"/>
        <v>Dec</v>
      </c>
    </row>
    <row r="570" spans="1:27" ht="43.5" x14ac:dyDescent="0.3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 t="shared" si="73"/>
        <v>6.4102564102564097E-2</v>
      </c>
      <c r="P570" s="7">
        <f t="shared" si="74"/>
        <v>25</v>
      </c>
      <c r="Q570" t="s">
        <v>8308</v>
      </c>
      <c r="R570" t="s">
        <v>8311</v>
      </c>
      <c r="S570">
        <v>1316013727</v>
      </c>
      <c r="T570" s="17">
        <f t="shared" si="75"/>
        <v>40800.6403587963</v>
      </c>
      <c r="U570">
        <v>1321201327</v>
      </c>
      <c r="V570" s="17">
        <f t="shared" si="76"/>
        <v>40860.682025462964</v>
      </c>
      <c r="W570">
        <f t="shared" si="72"/>
        <v>0.16449771689497053</v>
      </c>
      <c r="X570" s="16">
        <f t="shared" si="77"/>
        <v>14</v>
      </c>
      <c r="Y570" s="16">
        <f t="shared" si="78"/>
        <v>9</v>
      </c>
      <c r="Z570" s="16">
        <f t="shared" si="79"/>
        <v>2011</v>
      </c>
      <c r="AA570" t="str">
        <f t="shared" si="80"/>
        <v>Sep</v>
      </c>
    </row>
    <row r="571" spans="1:27" ht="43.5" x14ac:dyDescent="0.3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 t="shared" si="73"/>
        <v>6.5000000000000002E-2</v>
      </c>
      <c r="P571" s="7">
        <f t="shared" si="74"/>
        <v>13</v>
      </c>
      <c r="Q571" t="s">
        <v>8312</v>
      </c>
      <c r="R571" t="s">
        <v>8313</v>
      </c>
      <c r="S571">
        <v>1472843431</v>
      </c>
      <c r="T571" s="17">
        <f t="shared" si="75"/>
        <v>42615.79896990741</v>
      </c>
      <c r="U571">
        <v>1476731431</v>
      </c>
      <c r="V571" s="17">
        <f t="shared" si="76"/>
        <v>42660.79896990741</v>
      </c>
      <c r="W571">
        <f t="shared" si="72"/>
        <v>0.12328767123287671</v>
      </c>
      <c r="X571" s="16">
        <f t="shared" si="77"/>
        <v>2</v>
      </c>
      <c r="Y571" s="16">
        <f t="shared" si="78"/>
        <v>9</v>
      </c>
      <c r="Z571" s="16">
        <f t="shared" si="79"/>
        <v>2016</v>
      </c>
      <c r="AA571" t="str">
        <f t="shared" si="80"/>
        <v>Sep</v>
      </c>
    </row>
    <row r="572" spans="1:27" ht="58" x14ac:dyDescent="0.3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 t="shared" si="73"/>
        <v>6.6666666666666666E-2</v>
      </c>
      <c r="P572" s="7">
        <f t="shared" si="74"/>
        <v>5</v>
      </c>
      <c r="Q572" t="s">
        <v>8339</v>
      </c>
      <c r="R572" t="s">
        <v>8342</v>
      </c>
      <c r="S572">
        <v>1402294381</v>
      </c>
      <c r="T572" s="17">
        <f t="shared" si="75"/>
        <v>41799.259039351848</v>
      </c>
      <c r="U572">
        <v>1404022381</v>
      </c>
      <c r="V572" s="17">
        <f t="shared" si="76"/>
        <v>41819.259039351848</v>
      </c>
      <c r="W572">
        <f t="shared" si="72"/>
        <v>5.4794520547945202E-2</v>
      </c>
      <c r="X572" s="16">
        <f t="shared" si="77"/>
        <v>9</v>
      </c>
      <c r="Y572" s="16">
        <f t="shared" si="78"/>
        <v>6</v>
      </c>
      <c r="Z572" s="16">
        <f t="shared" si="79"/>
        <v>2014</v>
      </c>
      <c r="AA572" t="str">
        <f t="shared" si="80"/>
        <v>Jun</v>
      </c>
    </row>
    <row r="573" spans="1:27" ht="58" x14ac:dyDescent="0.3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 t="shared" si="73"/>
        <v>6.6666666666666666E-2</v>
      </c>
      <c r="P573" s="7">
        <f t="shared" si="74"/>
        <v>1</v>
      </c>
      <c r="Q573" t="s">
        <v>8339</v>
      </c>
      <c r="R573" t="s">
        <v>8340</v>
      </c>
      <c r="S573">
        <v>1411485391</v>
      </c>
      <c r="T573" s="17">
        <f t="shared" si="75"/>
        <v>41905.636469907404</v>
      </c>
      <c r="U573">
        <v>1414077391</v>
      </c>
      <c r="V573" s="17">
        <f t="shared" si="76"/>
        <v>41935.636469907404</v>
      </c>
      <c r="W573">
        <f t="shared" si="72"/>
        <v>8.2191780821917804E-2</v>
      </c>
      <c r="X573" s="16">
        <f t="shared" si="77"/>
        <v>23</v>
      </c>
      <c r="Y573" s="16">
        <f t="shared" si="78"/>
        <v>9</v>
      </c>
      <c r="Z573" s="16">
        <f t="shared" si="79"/>
        <v>2014</v>
      </c>
      <c r="AA573" t="str">
        <f t="shared" si="80"/>
        <v>Sep</v>
      </c>
    </row>
    <row r="574" spans="1:27" ht="58" x14ac:dyDescent="0.3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 t="shared" si="73"/>
        <v>6.8000000000000005E-2</v>
      </c>
      <c r="P574" s="7">
        <f t="shared" si="74"/>
        <v>12.75</v>
      </c>
      <c r="Q574" t="s">
        <v>8322</v>
      </c>
      <c r="R574" t="s">
        <v>8323</v>
      </c>
      <c r="S574">
        <v>1389038297</v>
      </c>
      <c r="T574" s="17">
        <f t="shared" si="75"/>
        <v>41645.832141203704</v>
      </c>
      <c r="U574">
        <v>1391630297</v>
      </c>
      <c r="V574" s="17">
        <f t="shared" si="76"/>
        <v>41675.832141203704</v>
      </c>
      <c r="W574">
        <f t="shared" si="72"/>
        <v>8.2191780821917804E-2</v>
      </c>
      <c r="X574" s="16">
        <f t="shared" si="77"/>
        <v>6</v>
      </c>
      <c r="Y574" s="16">
        <f t="shared" si="78"/>
        <v>1</v>
      </c>
      <c r="Z574" s="16">
        <f t="shared" si="79"/>
        <v>2014</v>
      </c>
      <c r="AA574" t="str">
        <f t="shared" si="80"/>
        <v>Jan</v>
      </c>
    </row>
    <row r="575" spans="1:27" ht="43.5" x14ac:dyDescent="0.3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 t="shared" si="73"/>
        <v>6.8999999999999992E-2</v>
      </c>
      <c r="P575" s="7">
        <f t="shared" si="74"/>
        <v>69</v>
      </c>
      <c r="Q575" t="s">
        <v>8308</v>
      </c>
      <c r="R575" t="s">
        <v>8310</v>
      </c>
      <c r="S575">
        <v>1467736477</v>
      </c>
      <c r="T575" s="17">
        <f t="shared" si="75"/>
        <v>42556.690706018519</v>
      </c>
      <c r="U575">
        <v>1472920477</v>
      </c>
      <c r="V575" s="17">
        <f t="shared" si="76"/>
        <v>42616.690706018519</v>
      </c>
      <c r="W575">
        <f t="shared" si="72"/>
        <v>0.16438356164383561</v>
      </c>
      <c r="X575" s="16">
        <f t="shared" si="77"/>
        <v>5</v>
      </c>
      <c r="Y575" s="16">
        <f t="shared" si="78"/>
        <v>7</v>
      </c>
      <c r="Z575" s="16">
        <f t="shared" si="79"/>
        <v>2016</v>
      </c>
      <c r="AA575" t="str">
        <f t="shared" si="80"/>
        <v>Jul</v>
      </c>
    </row>
    <row r="576" spans="1:27" ht="43.5" x14ac:dyDescent="0.3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 t="shared" si="73"/>
        <v>6.9230769230769221E-2</v>
      </c>
      <c r="P576" s="7">
        <f t="shared" si="74"/>
        <v>22.5</v>
      </c>
      <c r="Q576" t="s">
        <v>8308</v>
      </c>
      <c r="R576" t="s">
        <v>8311</v>
      </c>
      <c r="S576">
        <v>1330733022</v>
      </c>
      <c r="T576" s="17">
        <f t="shared" si="75"/>
        <v>40971.002569444441</v>
      </c>
      <c r="U576">
        <v>1334622660</v>
      </c>
      <c r="V576" s="17">
        <f t="shared" si="76"/>
        <v>41016.021527777775</v>
      </c>
      <c r="W576">
        <f t="shared" si="72"/>
        <v>0.12333961187214798</v>
      </c>
      <c r="X576" s="16">
        <f t="shared" si="77"/>
        <v>3</v>
      </c>
      <c r="Y576" s="16">
        <f t="shared" si="78"/>
        <v>3</v>
      </c>
      <c r="Z576" s="16">
        <f t="shared" si="79"/>
        <v>2012</v>
      </c>
      <c r="AA576" t="str">
        <f t="shared" si="80"/>
        <v>Mar</v>
      </c>
    </row>
    <row r="577" spans="1:27" ht="58" x14ac:dyDescent="0.3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 t="shared" si="73"/>
        <v>6.9999999999999993E-2</v>
      </c>
      <c r="P577" s="7">
        <f t="shared" si="74"/>
        <v>87.5</v>
      </c>
      <c r="Q577" t="s">
        <v>8339</v>
      </c>
      <c r="R577" t="s">
        <v>8341</v>
      </c>
      <c r="S577">
        <v>1442421352</v>
      </c>
      <c r="T577" s="17">
        <f t="shared" si="75"/>
        <v>42263.691574074073</v>
      </c>
      <c r="U577">
        <v>1445013352</v>
      </c>
      <c r="V577" s="17">
        <f t="shared" si="76"/>
        <v>42293.691574074073</v>
      </c>
      <c r="W577">
        <f t="shared" si="72"/>
        <v>8.2191780821917804E-2</v>
      </c>
      <c r="X577" s="16">
        <f t="shared" si="77"/>
        <v>16</v>
      </c>
      <c r="Y577" s="16">
        <f t="shared" si="78"/>
        <v>9</v>
      </c>
      <c r="Z577" s="16">
        <f t="shared" si="79"/>
        <v>2015</v>
      </c>
      <c r="AA577" t="str">
        <f t="shared" si="80"/>
        <v>Sep</v>
      </c>
    </row>
    <row r="578" spans="1:27" ht="43.5" x14ac:dyDescent="0.3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 t="shared" si="73"/>
        <v>7.1428571428571425E-2</v>
      </c>
      <c r="P578" s="7">
        <f t="shared" si="74"/>
        <v>25</v>
      </c>
      <c r="Q578" t="s">
        <v>8312</v>
      </c>
      <c r="R578" t="s">
        <v>8313</v>
      </c>
      <c r="S578">
        <v>1415726460</v>
      </c>
      <c r="T578" s="17">
        <f t="shared" si="75"/>
        <v>41954.722916666666</v>
      </c>
      <c r="U578">
        <v>1420910460</v>
      </c>
      <c r="V578" s="17">
        <f t="shared" si="76"/>
        <v>42014.722916666666</v>
      </c>
      <c r="W578">
        <f t="shared" ref="W578:W641" si="81">(V578-T578)/365</f>
        <v>0.16438356164383561</v>
      </c>
      <c r="X578" s="16">
        <f t="shared" si="77"/>
        <v>11</v>
      </c>
      <c r="Y578" s="16">
        <f t="shared" si="78"/>
        <v>11</v>
      </c>
      <c r="Z578" s="16">
        <f t="shared" si="79"/>
        <v>2014</v>
      </c>
      <c r="AA578" t="str">
        <f t="shared" si="80"/>
        <v>Nov</v>
      </c>
    </row>
    <row r="579" spans="1:27" ht="58" x14ac:dyDescent="0.3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 t="shared" ref="O579:O642" si="82">(E579/D579)*100</f>
        <v>7.3333333333333334E-2</v>
      </c>
      <c r="P579" s="7">
        <f t="shared" ref="P579:P642" si="83">IF(E579&gt;0,E579/L579,0)</f>
        <v>5.5</v>
      </c>
      <c r="Q579" t="s">
        <v>8339</v>
      </c>
      <c r="R579" t="s">
        <v>8340</v>
      </c>
      <c r="S579">
        <v>1458333811</v>
      </c>
      <c r="T579" s="17">
        <f t="shared" ref="T579:T642" si="84">(((S579/60)/60)/24)+DATE(1970,1,1)</f>
        <v>42447.863553240735</v>
      </c>
      <c r="U579">
        <v>1460925811</v>
      </c>
      <c r="V579" s="17">
        <f t="shared" ref="V579:V642" si="85">(((U579/60)/60)/24)+DATE(1970,1,1)</f>
        <v>42477.863553240735</v>
      </c>
      <c r="W579">
        <f t="shared" si="81"/>
        <v>8.2191780821917804E-2</v>
      </c>
      <c r="X579" s="16">
        <f t="shared" ref="X579:X642" si="86">DAY(T579)</f>
        <v>18</v>
      </c>
      <c r="Y579" s="16">
        <f t="shared" ref="Y579:Y642" si="87">MONTH(T579)</f>
        <v>3</v>
      </c>
      <c r="Z579" s="16">
        <f t="shared" ref="Z579:Z642" si="88">YEAR(T579)</f>
        <v>2016</v>
      </c>
      <c r="AA579" t="str">
        <f t="shared" ref="AA579:AA642" si="89">TEXT(DATE(Z579,Y579,X579),"mmm")</f>
        <v>Mar</v>
      </c>
    </row>
    <row r="580" spans="1:27" ht="43.5" x14ac:dyDescent="0.3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 t="shared" si="82"/>
        <v>7.407407407407407E-2</v>
      </c>
      <c r="P580" s="7">
        <f t="shared" si="83"/>
        <v>1.5384615384615385</v>
      </c>
      <c r="Q580" t="s">
        <v>8329</v>
      </c>
      <c r="R580" t="s">
        <v>8334</v>
      </c>
      <c r="S580">
        <v>1408962270</v>
      </c>
      <c r="T580" s="17">
        <f t="shared" si="84"/>
        <v>41876.433680555558</v>
      </c>
      <c r="U580">
        <v>1414123200</v>
      </c>
      <c r="V580" s="17">
        <f t="shared" si="85"/>
        <v>41936.166666666664</v>
      </c>
      <c r="W580">
        <f t="shared" si="81"/>
        <v>0.16365201674275776</v>
      </c>
      <c r="X580" s="16">
        <f t="shared" si="86"/>
        <v>25</v>
      </c>
      <c r="Y580" s="16">
        <f t="shared" si="87"/>
        <v>8</v>
      </c>
      <c r="Z580" s="16">
        <f t="shared" si="88"/>
        <v>2014</v>
      </c>
      <c r="AA580" t="str">
        <f t="shared" si="89"/>
        <v>Aug</v>
      </c>
    </row>
    <row r="581" spans="1:27" ht="58" x14ac:dyDescent="0.3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 t="shared" si="82"/>
        <v>7.4999999999999997E-2</v>
      </c>
      <c r="P581" s="7">
        <f t="shared" si="83"/>
        <v>15</v>
      </c>
      <c r="Q581" t="s">
        <v>8329</v>
      </c>
      <c r="R581" t="s">
        <v>8332</v>
      </c>
      <c r="S581">
        <v>1409089391</v>
      </c>
      <c r="T581" s="17">
        <f t="shared" si="84"/>
        <v>41877.904988425929</v>
      </c>
      <c r="U581">
        <v>1411681391</v>
      </c>
      <c r="V581" s="17">
        <f t="shared" si="85"/>
        <v>41907.904988425929</v>
      </c>
      <c r="W581">
        <f t="shared" si="81"/>
        <v>8.2191780821917804E-2</v>
      </c>
      <c r="X581" s="16">
        <f t="shared" si="86"/>
        <v>26</v>
      </c>
      <c r="Y581" s="16">
        <f t="shared" si="87"/>
        <v>8</v>
      </c>
      <c r="Z581" s="16">
        <f t="shared" si="88"/>
        <v>2014</v>
      </c>
      <c r="AA581" t="str">
        <f t="shared" si="89"/>
        <v>Aug</v>
      </c>
    </row>
    <row r="582" spans="1:27" ht="58" x14ac:dyDescent="0.3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 t="shared" si="82"/>
        <v>7.8181818181818186E-2</v>
      </c>
      <c r="P582" s="7">
        <f t="shared" si="83"/>
        <v>17.2</v>
      </c>
      <c r="Q582" t="s">
        <v>8325</v>
      </c>
      <c r="R582" t="s">
        <v>8336</v>
      </c>
      <c r="S582">
        <v>1407440918</v>
      </c>
      <c r="T582" s="17">
        <f t="shared" si="84"/>
        <v>41858.825439814813</v>
      </c>
      <c r="U582">
        <v>1411328918</v>
      </c>
      <c r="V582" s="17">
        <f t="shared" si="85"/>
        <v>41903.825439814813</v>
      </c>
      <c r="W582">
        <f t="shared" si="81"/>
        <v>0.12328767123287671</v>
      </c>
      <c r="X582" s="16">
        <f t="shared" si="86"/>
        <v>7</v>
      </c>
      <c r="Y582" s="16">
        <f t="shared" si="87"/>
        <v>8</v>
      </c>
      <c r="Z582" s="16">
        <f t="shared" si="88"/>
        <v>2014</v>
      </c>
      <c r="AA582" t="str">
        <f t="shared" si="89"/>
        <v>Aug</v>
      </c>
    </row>
    <row r="583" spans="1:27" ht="43.5" x14ac:dyDescent="0.3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 t="shared" si="82"/>
        <v>0.08</v>
      </c>
      <c r="P583" s="7">
        <f t="shared" si="83"/>
        <v>20</v>
      </c>
      <c r="Q583" t="s">
        <v>8308</v>
      </c>
      <c r="R583" t="s">
        <v>8309</v>
      </c>
      <c r="S583">
        <v>1453963536</v>
      </c>
      <c r="T583" s="17">
        <f t="shared" si="84"/>
        <v>42397.281666666662</v>
      </c>
      <c r="U583">
        <v>1456555536</v>
      </c>
      <c r="V583" s="17">
        <f t="shared" si="85"/>
        <v>42427.281666666662</v>
      </c>
      <c r="W583">
        <f t="shared" si="81"/>
        <v>8.2191780821917804E-2</v>
      </c>
      <c r="X583" s="16">
        <f t="shared" si="86"/>
        <v>28</v>
      </c>
      <c r="Y583" s="16">
        <f t="shared" si="87"/>
        <v>1</v>
      </c>
      <c r="Z583" s="16">
        <f t="shared" si="88"/>
        <v>2016</v>
      </c>
      <c r="AA583" t="str">
        <f t="shared" si="89"/>
        <v>Jan</v>
      </c>
    </row>
    <row r="584" spans="1:27" ht="43.5" x14ac:dyDescent="0.3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 t="shared" si="82"/>
        <v>0.08</v>
      </c>
      <c r="P584" s="7">
        <f t="shared" si="83"/>
        <v>1</v>
      </c>
      <c r="Q584" t="s">
        <v>8339</v>
      </c>
      <c r="R584" t="s">
        <v>8340</v>
      </c>
      <c r="S584">
        <v>1458075837</v>
      </c>
      <c r="T584" s="17">
        <f t="shared" si="84"/>
        <v>42444.877743055549</v>
      </c>
      <c r="U584">
        <v>1463259837</v>
      </c>
      <c r="V584" s="17">
        <f t="shared" si="85"/>
        <v>42504.877743055549</v>
      </c>
      <c r="W584">
        <f t="shared" si="81"/>
        <v>0.16438356164383561</v>
      </c>
      <c r="X584" s="16">
        <f t="shared" si="86"/>
        <v>15</v>
      </c>
      <c r="Y584" s="16">
        <f t="shared" si="87"/>
        <v>3</v>
      </c>
      <c r="Z584" s="16">
        <f t="shared" si="88"/>
        <v>2016</v>
      </c>
      <c r="AA584" t="str">
        <f t="shared" si="89"/>
        <v>Mar</v>
      </c>
    </row>
    <row r="585" spans="1:27" ht="43.5" x14ac:dyDescent="0.3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 t="shared" si="82"/>
        <v>0.08</v>
      </c>
      <c r="P585" s="7">
        <f t="shared" si="83"/>
        <v>16</v>
      </c>
      <c r="Q585" t="s">
        <v>8339</v>
      </c>
      <c r="R585" t="s">
        <v>8340</v>
      </c>
      <c r="S585">
        <v>1434322815</v>
      </c>
      <c r="T585" s="17">
        <f t="shared" si="84"/>
        <v>42169.958506944444</v>
      </c>
      <c r="U585">
        <v>1436914815</v>
      </c>
      <c r="V585" s="17">
        <f t="shared" si="85"/>
        <v>42199.958506944444</v>
      </c>
      <c r="W585">
        <f t="shared" si="81"/>
        <v>8.2191780821917804E-2</v>
      </c>
      <c r="X585" s="16">
        <f t="shared" si="86"/>
        <v>14</v>
      </c>
      <c r="Y585" s="16">
        <f t="shared" si="87"/>
        <v>6</v>
      </c>
      <c r="Z585" s="16">
        <f t="shared" si="88"/>
        <v>2015</v>
      </c>
      <c r="AA585" t="str">
        <f t="shared" si="89"/>
        <v>Jun</v>
      </c>
    </row>
    <row r="586" spans="1:27" ht="15.5" x14ac:dyDescent="0.3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 t="shared" si="82"/>
        <v>8.3333333333333343E-2</v>
      </c>
      <c r="P586" s="7">
        <f t="shared" si="83"/>
        <v>7.5</v>
      </c>
      <c r="Q586" t="s">
        <v>8322</v>
      </c>
      <c r="R586" t="s">
        <v>8323</v>
      </c>
      <c r="S586">
        <v>1406321291</v>
      </c>
      <c r="T586" s="17">
        <f t="shared" si="84"/>
        <v>41845.866793981484</v>
      </c>
      <c r="U586">
        <v>1408913291</v>
      </c>
      <c r="V586" s="17">
        <f t="shared" si="85"/>
        <v>41875.866793981484</v>
      </c>
      <c r="W586">
        <f t="shared" si="81"/>
        <v>8.2191780821917804E-2</v>
      </c>
      <c r="X586" s="16">
        <f t="shared" si="86"/>
        <v>25</v>
      </c>
      <c r="Y586" s="16">
        <f t="shared" si="87"/>
        <v>7</v>
      </c>
      <c r="Z586" s="16">
        <f t="shared" si="88"/>
        <v>2014</v>
      </c>
      <c r="AA586" t="str">
        <f t="shared" si="89"/>
        <v>Jul</v>
      </c>
    </row>
    <row r="587" spans="1:27" ht="58" x14ac:dyDescent="0.3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 t="shared" si="82"/>
        <v>8.3340278356529712E-2</v>
      </c>
      <c r="P587" s="7">
        <f t="shared" si="83"/>
        <v>10</v>
      </c>
      <c r="Q587" t="s">
        <v>8312</v>
      </c>
      <c r="R587" t="s">
        <v>8313</v>
      </c>
      <c r="S587">
        <v>1438959121</v>
      </c>
      <c r="T587" s="17">
        <f t="shared" si="84"/>
        <v>42223.619456018518</v>
      </c>
      <c r="U587">
        <v>1441516200</v>
      </c>
      <c r="V587" s="17">
        <f t="shared" si="85"/>
        <v>42253.215277777781</v>
      </c>
      <c r="W587">
        <f t="shared" si="81"/>
        <v>8.1084443176063961E-2</v>
      </c>
      <c r="X587" s="16">
        <f t="shared" si="86"/>
        <v>7</v>
      </c>
      <c r="Y587" s="16">
        <f t="shared" si="87"/>
        <v>8</v>
      </c>
      <c r="Z587" s="16">
        <f t="shared" si="88"/>
        <v>2015</v>
      </c>
      <c r="AA587" t="str">
        <f t="shared" si="89"/>
        <v>Aug</v>
      </c>
    </row>
    <row r="588" spans="1:27" ht="43.5" x14ac:dyDescent="0.3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 t="shared" si="82"/>
        <v>8.5714285714285715E-2</v>
      </c>
      <c r="P588" s="7">
        <f t="shared" si="83"/>
        <v>3</v>
      </c>
      <c r="Q588" t="s">
        <v>8320</v>
      </c>
      <c r="R588" t="s">
        <v>8321</v>
      </c>
      <c r="S588">
        <v>1420668801</v>
      </c>
      <c r="T588" s="17">
        <f t="shared" si="84"/>
        <v>42011.925937499997</v>
      </c>
      <c r="U588">
        <v>1425587220</v>
      </c>
      <c r="V588" s="17">
        <f t="shared" si="85"/>
        <v>42068.852083333331</v>
      </c>
      <c r="W588">
        <f t="shared" si="81"/>
        <v>0.15596204337899969</v>
      </c>
      <c r="X588" s="16">
        <f t="shared" si="86"/>
        <v>7</v>
      </c>
      <c r="Y588" s="16">
        <f t="shared" si="87"/>
        <v>1</v>
      </c>
      <c r="Z588" s="16">
        <f t="shared" si="88"/>
        <v>2015</v>
      </c>
      <c r="AA588" t="str">
        <f t="shared" si="89"/>
        <v>Jan</v>
      </c>
    </row>
    <row r="589" spans="1:27" ht="43.5" x14ac:dyDescent="0.3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 t="shared" si="82"/>
        <v>8.666666666666667E-2</v>
      </c>
      <c r="P589" s="7">
        <f t="shared" si="83"/>
        <v>26</v>
      </c>
      <c r="Q589" t="s">
        <v>8312</v>
      </c>
      <c r="R589" t="s">
        <v>8313</v>
      </c>
      <c r="S589">
        <v>1441209715</v>
      </c>
      <c r="T589" s="17">
        <f t="shared" si="84"/>
        <v>42249.667997685188</v>
      </c>
      <c r="U589">
        <v>1445097715</v>
      </c>
      <c r="V589" s="17">
        <f t="shared" si="85"/>
        <v>42294.667997685188</v>
      </c>
      <c r="W589">
        <f t="shared" si="81"/>
        <v>0.12328767123287671</v>
      </c>
      <c r="X589" s="16">
        <f t="shared" si="86"/>
        <v>2</v>
      </c>
      <c r="Y589" s="16">
        <f t="shared" si="87"/>
        <v>9</v>
      </c>
      <c r="Z589" s="16">
        <f t="shared" si="88"/>
        <v>2015</v>
      </c>
      <c r="AA589" t="str">
        <f t="shared" si="89"/>
        <v>Sep</v>
      </c>
    </row>
    <row r="590" spans="1:27" ht="58" x14ac:dyDescent="0.3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 t="shared" si="82"/>
        <v>8.8000000000000009E-2</v>
      </c>
      <c r="P590" s="7">
        <f t="shared" si="83"/>
        <v>7.333333333333333</v>
      </c>
      <c r="Q590" t="s">
        <v>8339</v>
      </c>
      <c r="R590" t="s">
        <v>8341</v>
      </c>
      <c r="S590">
        <v>1455025359</v>
      </c>
      <c r="T590" s="17">
        <f t="shared" si="84"/>
        <v>42409.571284722217</v>
      </c>
      <c r="U590">
        <v>1457617359</v>
      </c>
      <c r="V590" s="17">
        <f t="shared" si="85"/>
        <v>42439.571284722217</v>
      </c>
      <c r="W590">
        <f t="shared" si="81"/>
        <v>8.2191780821917804E-2</v>
      </c>
      <c r="X590" s="16">
        <f t="shared" si="86"/>
        <v>9</v>
      </c>
      <c r="Y590" s="16">
        <f t="shared" si="87"/>
        <v>2</v>
      </c>
      <c r="Z590" s="16">
        <f t="shared" si="88"/>
        <v>2016</v>
      </c>
      <c r="AA590" t="str">
        <f t="shared" si="89"/>
        <v>Feb</v>
      </c>
    </row>
    <row r="591" spans="1:27" ht="43.5" x14ac:dyDescent="0.3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 t="shared" si="82"/>
        <v>0.09</v>
      </c>
      <c r="P591" s="7">
        <f t="shared" si="83"/>
        <v>9</v>
      </c>
      <c r="Q591" t="s">
        <v>8312</v>
      </c>
      <c r="R591" t="s">
        <v>8313</v>
      </c>
      <c r="S591">
        <v>1443562848</v>
      </c>
      <c r="T591" s="17">
        <f t="shared" si="84"/>
        <v>42276.903333333335</v>
      </c>
      <c r="U591">
        <v>1446154848</v>
      </c>
      <c r="V591" s="17">
        <f t="shared" si="85"/>
        <v>42306.903333333335</v>
      </c>
      <c r="W591">
        <f t="shared" si="81"/>
        <v>8.2191780821917804E-2</v>
      </c>
      <c r="X591" s="16">
        <f t="shared" si="86"/>
        <v>29</v>
      </c>
      <c r="Y591" s="16">
        <f t="shared" si="87"/>
        <v>9</v>
      </c>
      <c r="Z591" s="16">
        <f t="shared" si="88"/>
        <v>2015</v>
      </c>
      <c r="AA591" t="str">
        <f t="shared" si="89"/>
        <v>Sep</v>
      </c>
    </row>
    <row r="592" spans="1:27" ht="43.5" x14ac:dyDescent="0.3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 t="shared" si="82"/>
        <v>9.0666666666666659E-2</v>
      </c>
      <c r="P592" s="7">
        <f t="shared" si="83"/>
        <v>34</v>
      </c>
      <c r="Q592" t="s">
        <v>8312</v>
      </c>
      <c r="R592" t="s">
        <v>8313</v>
      </c>
      <c r="S592">
        <v>1421545247</v>
      </c>
      <c r="T592" s="17">
        <f t="shared" si="84"/>
        <v>42022.069988425923</v>
      </c>
      <c r="U592">
        <v>1424137247</v>
      </c>
      <c r="V592" s="17">
        <f t="shared" si="85"/>
        <v>42052.069988425923</v>
      </c>
      <c r="W592">
        <f t="shared" si="81"/>
        <v>8.2191780821917804E-2</v>
      </c>
      <c r="X592" s="16">
        <f t="shared" si="86"/>
        <v>18</v>
      </c>
      <c r="Y592" s="16">
        <f t="shared" si="87"/>
        <v>1</v>
      </c>
      <c r="Z592" s="16">
        <f t="shared" si="88"/>
        <v>2015</v>
      </c>
      <c r="AA592" t="str">
        <f t="shared" si="89"/>
        <v>Jan</v>
      </c>
    </row>
    <row r="593" spans="1:27" ht="43.5" x14ac:dyDescent="0.3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 t="shared" si="82"/>
        <v>9.285714285714286E-2</v>
      </c>
      <c r="P593" s="7">
        <f t="shared" si="83"/>
        <v>22.75</v>
      </c>
      <c r="Q593" t="s">
        <v>8312</v>
      </c>
      <c r="R593" t="s">
        <v>8337</v>
      </c>
      <c r="S593">
        <v>1467321194</v>
      </c>
      <c r="T593" s="17">
        <f t="shared" si="84"/>
        <v>42551.884189814817</v>
      </c>
      <c r="U593">
        <v>1469913194</v>
      </c>
      <c r="V593" s="17">
        <f t="shared" si="85"/>
        <v>42581.884189814817</v>
      </c>
      <c r="W593">
        <f t="shared" si="81"/>
        <v>8.2191780821917804E-2</v>
      </c>
      <c r="X593" s="16">
        <f t="shared" si="86"/>
        <v>30</v>
      </c>
      <c r="Y593" s="16">
        <f t="shared" si="87"/>
        <v>6</v>
      </c>
      <c r="Z593" s="16">
        <f t="shared" si="88"/>
        <v>2016</v>
      </c>
      <c r="AA593" t="str">
        <f t="shared" si="89"/>
        <v>Jun</v>
      </c>
    </row>
    <row r="594" spans="1:27" ht="58" x14ac:dyDescent="0.3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 t="shared" si="82"/>
        <v>9.5000000000000001E-2</v>
      </c>
      <c r="P594" s="7">
        <f t="shared" si="83"/>
        <v>3.8</v>
      </c>
      <c r="Q594" t="s">
        <v>8312</v>
      </c>
      <c r="R594" t="s">
        <v>8337</v>
      </c>
      <c r="S594">
        <v>1443200818</v>
      </c>
      <c r="T594" s="17">
        <f t="shared" si="84"/>
        <v>42272.713171296295</v>
      </c>
      <c r="U594">
        <v>1448388418</v>
      </c>
      <c r="V594" s="17">
        <f t="shared" si="85"/>
        <v>42332.754837962959</v>
      </c>
      <c r="W594">
        <f t="shared" si="81"/>
        <v>0.16449771689497053</v>
      </c>
      <c r="X594" s="16">
        <f t="shared" si="86"/>
        <v>25</v>
      </c>
      <c r="Y594" s="16">
        <f t="shared" si="87"/>
        <v>9</v>
      </c>
      <c r="Z594" s="16">
        <f t="shared" si="88"/>
        <v>2015</v>
      </c>
      <c r="AA594" t="str">
        <f t="shared" si="89"/>
        <v>Sep</v>
      </c>
    </row>
    <row r="595" spans="1:27" ht="43.5" x14ac:dyDescent="0.3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 t="shared" si="82"/>
        <v>9.6153846153846159E-2</v>
      </c>
      <c r="P595" s="7">
        <f t="shared" si="83"/>
        <v>25</v>
      </c>
      <c r="Q595" t="s">
        <v>8339</v>
      </c>
      <c r="R595" t="s">
        <v>8340</v>
      </c>
      <c r="S595">
        <v>1440701890</v>
      </c>
      <c r="T595" s="17">
        <f t="shared" si="84"/>
        <v>42243.790393518517</v>
      </c>
      <c r="U595">
        <v>1445885890</v>
      </c>
      <c r="V595" s="17">
        <f t="shared" si="85"/>
        <v>42303.790393518517</v>
      </c>
      <c r="W595">
        <f t="shared" si="81"/>
        <v>0.16438356164383561</v>
      </c>
      <c r="X595" s="16">
        <f t="shared" si="86"/>
        <v>27</v>
      </c>
      <c r="Y595" s="16">
        <f t="shared" si="87"/>
        <v>8</v>
      </c>
      <c r="Z595" s="16">
        <f t="shared" si="88"/>
        <v>2015</v>
      </c>
      <c r="AA595" t="str">
        <f t="shared" si="89"/>
        <v>Aug</v>
      </c>
    </row>
    <row r="596" spans="1:27" ht="29" x14ac:dyDescent="0.3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 t="shared" si="82"/>
        <v>9.9009900990099015E-2</v>
      </c>
      <c r="P596" s="7">
        <f t="shared" si="83"/>
        <v>1</v>
      </c>
      <c r="Q596" t="s">
        <v>8308</v>
      </c>
      <c r="R596" t="s">
        <v>8311</v>
      </c>
      <c r="S596">
        <v>1461874935</v>
      </c>
      <c r="T596" s="17">
        <f t="shared" si="84"/>
        <v>42488.848784722228</v>
      </c>
      <c r="U596">
        <v>1463602935</v>
      </c>
      <c r="V596" s="17">
        <f t="shared" si="85"/>
        <v>42508.848784722228</v>
      </c>
      <c r="W596">
        <f t="shared" si="81"/>
        <v>5.4794520547945202E-2</v>
      </c>
      <c r="X596" s="16">
        <f t="shared" si="86"/>
        <v>28</v>
      </c>
      <c r="Y596" s="16">
        <f t="shared" si="87"/>
        <v>4</v>
      </c>
      <c r="Z596" s="16">
        <f t="shared" si="88"/>
        <v>2016</v>
      </c>
      <c r="AA596" t="str">
        <f t="shared" si="89"/>
        <v>Apr</v>
      </c>
    </row>
    <row r="597" spans="1:27" ht="29" x14ac:dyDescent="0.3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 t="shared" si="82"/>
        <v>9.920000000000001E-2</v>
      </c>
      <c r="P597" s="7">
        <f t="shared" si="83"/>
        <v>41.333333333333336</v>
      </c>
      <c r="Q597" t="s">
        <v>8312</v>
      </c>
      <c r="R597" t="s">
        <v>8337</v>
      </c>
      <c r="S597">
        <v>1449186941</v>
      </c>
      <c r="T597" s="17">
        <f t="shared" si="84"/>
        <v>42341.99700231482</v>
      </c>
      <c r="U597">
        <v>1454370941</v>
      </c>
      <c r="V597" s="17">
        <f t="shared" si="85"/>
        <v>42401.99700231482</v>
      </c>
      <c r="W597">
        <f t="shared" si="81"/>
        <v>0.16438356164383561</v>
      </c>
      <c r="X597" s="16">
        <f t="shared" si="86"/>
        <v>3</v>
      </c>
      <c r="Y597" s="16">
        <f t="shared" si="87"/>
        <v>12</v>
      </c>
      <c r="Z597" s="16">
        <f t="shared" si="88"/>
        <v>2015</v>
      </c>
      <c r="AA597" t="str">
        <f t="shared" si="89"/>
        <v>Dec</v>
      </c>
    </row>
    <row r="598" spans="1:27" ht="43.5" x14ac:dyDescent="0.3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6">
        <f t="shared" si="82"/>
        <v>0.1</v>
      </c>
      <c r="P598" s="7">
        <f t="shared" si="83"/>
        <v>5</v>
      </c>
      <c r="Q598" t="s">
        <v>8308</v>
      </c>
      <c r="R598" t="s">
        <v>8311</v>
      </c>
      <c r="S598">
        <v>1456270753</v>
      </c>
      <c r="T598" s="17">
        <f t="shared" si="84"/>
        <v>42423.985567129625</v>
      </c>
      <c r="U598">
        <v>1458859153</v>
      </c>
      <c r="V598" s="17">
        <f t="shared" si="85"/>
        <v>42453.943900462968</v>
      </c>
      <c r="W598">
        <f t="shared" si="81"/>
        <v>8.2077625570802837E-2</v>
      </c>
      <c r="X598" s="16">
        <f t="shared" si="86"/>
        <v>23</v>
      </c>
      <c r="Y598" s="16">
        <f t="shared" si="87"/>
        <v>2</v>
      </c>
      <c r="Z598" s="16">
        <f t="shared" si="88"/>
        <v>2016</v>
      </c>
      <c r="AA598" t="str">
        <f t="shared" si="89"/>
        <v>Feb</v>
      </c>
    </row>
    <row r="599" spans="1:27" ht="43.5" x14ac:dyDescent="0.3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 t="shared" si="82"/>
        <v>0.1</v>
      </c>
      <c r="P599" s="7">
        <f t="shared" si="83"/>
        <v>5</v>
      </c>
      <c r="Q599" t="s">
        <v>8308</v>
      </c>
      <c r="R599" t="s">
        <v>8311</v>
      </c>
      <c r="S599">
        <v>1389399701</v>
      </c>
      <c r="T599" s="17">
        <f t="shared" si="84"/>
        <v>41650.015057870369</v>
      </c>
      <c r="U599">
        <v>1391991701</v>
      </c>
      <c r="V599" s="17">
        <f t="shared" si="85"/>
        <v>41680.015057870369</v>
      </c>
      <c r="W599">
        <f t="shared" si="81"/>
        <v>8.2191780821917804E-2</v>
      </c>
      <c r="X599" s="16">
        <f t="shared" si="86"/>
        <v>11</v>
      </c>
      <c r="Y599" s="16">
        <f t="shared" si="87"/>
        <v>1</v>
      </c>
      <c r="Z599" s="16">
        <f t="shared" si="88"/>
        <v>2014</v>
      </c>
      <c r="AA599" t="str">
        <f t="shared" si="89"/>
        <v>Jan</v>
      </c>
    </row>
    <row r="600" spans="1:27" ht="43.5" x14ac:dyDescent="0.3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6">
        <f t="shared" si="82"/>
        <v>0.1</v>
      </c>
      <c r="P600" s="7">
        <f t="shared" si="83"/>
        <v>10</v>
      </c>
      <c r="Q600" t="s">
        <v>8308</v>
      </c>
      <c r="R600" t="s">
        <v>8311</v>
      </c>
      <c r="S600">
        <v>1458336690</v>
      </c>
      <c r="T600" s="17">
        <f t="shared" si="84"/>
        <v>42447.896875000006</v>
      </c>
      <c r="U600">
        <v>1460644440</v>
      </c>
      <c r="V600" s="17">
        <f t="shared" si="85"/>
        <v>42474.606944444444</v>
      </c>
      <c r="W600">
        <f t="shared" si="81"/>
        <v>7.3178272450515003E-2</v>
      </c>
      <c r="X600" s="16">
        <f t="shared" si="86"/>
        <v>18</v>
      </c>
      <c r="Y600" s="16">
        <f t="shared" si="87"/>
        <v>3</v>
      </c>
      <c r="Z600" s="16">
        <f t="shared" si="88"/>
        <v>2016</v>
      </c>
      <c r="AA600" t="str">
        <f t="shared" si="89"/>
        <v>Mar</v>
      </c>
    </row>
    <row r="601" spans="1:27" ht="15.5" x14ac:dyDescent="0.3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6">
        <f t="shared" si="82"/>
        <v>0.1</v>
      </c>
      <c r="P601" s="7">
        <f t="shared" si="83"/>
        <v>1</v>
      </c>
      <c r="Q601" t="s">
        <v>8322</v>
      </c>
      <c r="R601" t="s">
        <v>8324</v>
      </c>
      <c r="S601">
        <v>1404833717</v>
      </c>
      <c r="T601" s="17">
        <f t="shared" si="84"/>
        <v>41828.649502314816</v>
      </c>
      <c r="U601">
        <v>1407425717</v>
      </c>
      <c r="V601" s="17">
        <f t="shared" si="85"/>
        <v>41858.649502314816</v>
      </c>
      <c r="W601">
        <f t="shared" si="81"/>
        <v>8.2191780821917804E-2</v>
      </c>
      <c r="X601" s="16">
        <f t="shared" si="86"/>
        <v>8</v>
      </c>
      <c r="Y601" s="16">
        <f t="shared" si="87"/>
        <v>7</v>
      </c>
      <c r="Z601" s="16">
        <f t="shared" si="88"/>
        <v>2014</v>
      </c>
      <c r="AA601" t="str">
        <f t="shared" si="89"/>
        <v>Jul</v>
      </c>
    </row>
    <row r="602" spans="1:27" ht="43.5" x14ac:dyDescent="0.3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 t="shared" si="82"/>
        <v>0.1</v>
      </c>
      <c r="P602" s="7">
        <f t="shared" si="83"/>
        <v>25</v>
      </c>
      <c r="Q602" t="s">
        <v>8325</v>
      </c>
      <c r="R602" t="s">
        <v>8326</v>
      </c>
      <c r="S602">
        <v>1414351127</v>
      </c>
      <c r="T602" s="17">
        <f t="shared" si="84"/>
        <v>41938.804710648146</v>
      </c>
      <c r="U602">
        <v>1415909927</v>
      </c>
      <c r="V602" s="17">
        <f t="shared" si="85"/>
        <v>41956.846377314811</v>
      </c>
      <c r="W602">
        <f t="shared" si="81"/>
        <v>4.9429223744285593E-2</v>
      </c>
      <c r="X602" s="16">
        <f t="shared" si="86"/>
        <v>26</v>
      </c>
      <c r="Y602" s="16">
        <f t="shared" si="87"/>
        <v>10</v>
      </c>
      <c r="Z602" s="16">
        <f t="shared" si="88"/>
        <v>2014</v>
      </c>
      <c r="AA602" t="str">
        <f t="shared" si="89"/>
        <v>Oct</v>
      </c>
    </row>
    <row r="603" spans="1:27" ht="58" x14ac:dyDescent="0.3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 t="shared" si="82"/>
        <v>0.1</v>
      </c>
      <c r="P603" s="7">
        <f t="shared" si="83"/>
        <v>100</v>
      </c>
      <c r="Q603" t="s">
        <v>8315</v>
      </c>
      <c r="R603" t="s">
        <v>8328</v>
      </c>
      <c r="S603">
        <v>1420840709</v>
      </c>
      <c r="T603" s="17">
        <f t="shared" si="84"/>
        <v>42013.915613425925</v>
      </c>
      <c r="U603">
        <v>1423432709</v>
      </c>
      <c r="V603" s="17">
        <f t="shared" si="85"/>
        <v>42043.915613425925</v>
      </c>
      <c r="W603">
        <f t="shared" si="81"/>
        <v>8.2191780821917804E-2</v>
      </c>
      <c r="X603" s="16">
        <f t="shared" si="86"/>
        <v>9</v>
      </c>
      <c r="Y603" s="16">
        <f t="shared" si="87"/>
        <v>1</v>
      </c>
      <c r="Z603" s="16">
        <f t="shared" si="88"/>
        <v>2015</v>
      </c>
      <c r="AA603" t="str">
        <f t="shared" si="89"/>
        <v>Jan</v>
      </c>
    </row>
    <row r="604" spans="1:27" ht="43.5" x14ac:dyDescent="0.3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6">
        <f t="shared" si="82"/>
        <v>0.1</v>
      </c>
      <c r="P604" s="7">
        <f t="shared" si="83"/>
        <v>7.5</v>
      </c>
      <c r="Q604" t="s">
        <v>8315</v>
      </c>
      <c r="R604" t="s">
        <v>8328</v>
      </c>
      <c r="S604">
        <v>1441997020</v>
      </c>
      <c r="T604" s="17">
        <f t="shared" si="84"/>
        <v>42258.780324074076</v>
      </c>
      <c r="U604">
        <v>1444589020</v>
      </c>
      <c r="V604" s="17">
        <f t="shared" si="85"/>
        <v>42288.780324074076</v>
      </c>
      <c r="W604">
        <f t="shared" si="81"/>
        <v>8.2191780821917804E-2</v>
      </c>
      <c r="X604" s="16">
        <f t="shared" si="86"/>
        <v>11</v>
      </c>
      <c r="Y604" s="16">
        <f t="shared" si="87"/>
        <v>9</v>
      </c>
      <c r="Z604" s="16">
        <f t="shared" si="88"/>
        <v>2015</v>
      </c>
      <c r="AA604" t="str">
        <f t="shared" si="89"/>
        <v>Sep</v>
      </c>
    </row>
    <row r="605" spans="1:27" ht="43.5" x14ac:dyDescent="0.3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6">
        <f t="shared" si="82"/>
        <v>0.1</v>
      </c>
      <c r="P605" s="7">
        <f t="shared" si="83"/>
        <v>5</v>
      </c>
      <c r="Q605" t="s">
        <v>8315</v>
      </c>
      <c r="R605" t="s">
        <v>8316</v>
      </c>
      <c r="S605">
        <v>1345062936</v>
      </c>
      <c r="T605" s="17">
        <f t="shared" si="84"/>
        <v>41136.85805555556</v>
      </c>
      <c r="U605">
        <v>1347004260</v>
      </c>
      <c r="V605" s="17">
        <f t="shared" si="85"/>
        <v>41159.32708333333</v>
      </c>
      <c r="W605">
        <f t="shared" si="81"/>
        <v>6.1558980213068361E-2</v>
      </c>
      <c r="X605" s="16">
        <f t="shared" si="86"/>
        <v>15</v>
      </c>
      <c r="Y605" s="16">
        <f t="shared" si="87"/>
        <v>8</v>
      </c>
      <c r="Z605" s="16">
        <f t="shared" si="88"/>
        <v>2012</v>
      </c>
      <c r="AA605" t="str">
        <f t="shared" si="89"/>
        <v>Aug</v>
      </c>
    </row>
    <row r="606" spans="1:27" ht="43.5" x14ac:dyDescent="0.3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6">
        <f t="shared" si="82"/>
        <v>0.1</v>
      </c>
      <c r="P606" s="7">
        <f t="shared" si="83"/>
        <v>10</v>
      </c>
      <c r="Q606" t="s">
        <v>8315</v>
      </c>
      <c r="R606" t="s">
        <v>8331</v>
      </c>
      <c r="S606">
        <v>1430124509</v>
      </c>
      <c r="T606" s="17">
        <f t="shared" si="84"/>
        <v>42121.367002314815</v>
      </c>
      <c r="U606">
        <v>1432843500</v>
      </c>
      <c r="V606" s="17">
        <f t="shared" si="85"/>
        <v>42152.836805555555</v>
      </c>
      <c r="W606">
        <f t="shared" si="81"/>
        <v>8.6218639015724838E-2</v>
      </c>
      <c r="X606" s="16">
        <f t="shared" si="86"/>
        <v>27</v>
      </c>
      <c r="Y606" s="16">
        <f t="shared" si="87"/>
        <v>4</v>
      </c>
      <c r="Z606" s="16">
        <f t="shared" si="88"/>
        <v>2015</v>
      </c>
      <c r="AA606" t="str">
        <f t="shared" si="89"/>
        <v>Apr</v>
      </c>
    </row>
    <row r="607" spans="1:27" ht="43.5" x14ac:dyDescent="0.3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6">
        <f t="shared" si="82"/>
        <v>0.1</v>
      </c>
      <c r="P607" s="7">
        <f t="shared" si="83"/>
        <v>1</v>
      </c>
      <c r="Q607" t="s">
        <v>8317</v>
      </c>
      <c r="R607" t="s">
        <v>8333</v>
      </c>
      <c r="S607">
        <v>1457297932</v>
      </c>
      <c r="T607" s="17">
        <f t="shared" si="84"/>
        <v>42435.874212962968</v>
      </c>
      <c r="U607">
        <v>1462391932</v>
      </c>
      <c r="V607" s="17">
        <f t="shared" si="85"/>
        <v>42494.832546296297</v>
      </c>
      <c r="W607">
        <f t="shared" si="81"/>
        <v>0.16152968036528351</v>
      </c>
      <c r="X607" s="16">
        <f t="shared" si="86"/>
        <v>6</v>
      </c>
      <c r="Y607" s="16">
        <f t="shared" si="87"/>
        <v>3</v>
      </c>
      <c r="Z607" s="16">
        <f t="shared" si="88"/>
        <v>2016</v>
      </c>
      <c r="AA607" t="str">
        <f t="shared" si="89"/>
        <v>Mar</v>
      </c>
    </row>
    <row r="608" spans="1:27" ht="43.5" x14ac:dyDescent="0.3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6">
        <f t="shared" si="82"/>
        <v>0.1</v>
      </c>
      <c r="P608" s="7">
        <f t="shared" si="83"/>
        <v>25</v>
      </c>
      <c r="Q608" t="s">
        <v>8312</v>
      </c>
      <c r="R608" t="s">
        <v>8344</v>
      </c>
      <c r="S608">
        <v>1447864021</v>
      </c>
      <c r="T608" s="17">
        <f t="shared" si="84"/>
        <v>42326.685428240744</v>
      </c>
      <c r="U608">
        <v>1451752021</v>
      </c>
      <c r="V608" s="17">
        <f t="shared" si="85"/>
        <v>42371.685428240744</v>
      </c>
      <c r="W608">
        <f t="shared" si="81"/>
        <v>0.12328767123287671</v>
      </c>
      <c r="X608" s="16">
        <f t="shared" si="86"/>
        <v>18</v>
      </c>
      <c r="Y608" s="16">
        <f t="shared" si="87"/>
        <v>11</v>
      </c>
      <c r="Z608" s="16">
        <f t="shared" si="88"/>
        <v>2015</v>
      </c>
      <c r="AA608" t="str">
        <f t="shared" si="89"/>
        <v>Nov</v>
      </c>
    </row>
    <row r="609" spans="1:27" ht="58" x14ac:dyDescent="0.3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6">
        <f t="shared" si="82"/>
        <v>0.1</v>
      </c>
      <c r="P609" s="7">
        <f t="shared" si="83"/>
        <v>1</v>
      </c>
      <c r="Q609" t="s">
        <v>8312</v>
      </c>
      <c r="R609" t="s">
        <v>8313</v>
      </c>
      <c r="S609">
        <v>1464197269</v>
      </c>
      <c r="T609" s="17">
        <f t="shared" si="84"/>
        <v>42515.727650462963</v>
      </c>
      <c r="U609">
        <v>1466789269</v>
      </c>
      <c r="V609" s="17">
        <f t="shared" si="85"/>
        <v>42545.727650462963</v>
      </c>
      <c r="W609">
        <f t="shared" si="81"/>
        <v>8.2191780821917804E-2</v>
      </c>
      <c r="X609" s="16">
        <f t="shared" si="86"/>
        <v>25</v>
      </c>
      <c r="Y609" s="16">
        <f t="shared" si="87"/>
        <v>5</v>
      </c>
      <c r="Z609" s="16">
        <f t="shared" si="88"/>
        <v>2016</v>
      </c>
      <c r="AA609" t="str">
        <f t="shared" si="89"/>
        <v>May</v>
      </c>
    </row>
    <row r="610" spans="1:27" ht="43.5" x14ac:dyDescent="0.3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 t="shared" si="82"/>
        <v>0.1</v>
      </c>
      <c r="P610" s="7">
        <f t="shared" si="83"/>
        <v>1</v>
      </c>
      <c r="Q610" t="s">
        <v>8339</v>
      </c>
      <c r="R610" t="s">
        <v>8341</v>
      </c>
      <c r="S610">
        <v>1468673092</v>
      </c>
      <c r="T610" s="17">
        <f t="shared" si="84"/>
        <v>42567.531157407408</v>
      </c>
      <c r="U610">
        <v>1471265092</v>
      </c>
      <c r="V610" s="17">
        <f t="shared" si="85"/>
        <v>42597.531157407408</v>
      </c>
      <c r="W610">
        <f t="shared" si="81"/>
        <v>8.2191780821917804E-2</v>
      </c>
      <c r="X610" s="16">
        <f t="shared" si="86"/>
        <v>16</v>
      </c>
      <c r="Y610" s="16">
        <f t="shared" si="87"/>
        <v>7</v>
      </c>
      <c r="Z610" s="16">
        <f t="shared" si="88"/>
        <v>2016</v>
      </c>
      <c r="AA610" t="str">
        <f t="shared" si="89"/>
        <v>Jul</v>
      </c>
    </row>
    <row r="611" spans="1:27" ht="43.5" x14ac:dyDescent="0.3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 t="shared" si="82"/>
        <v>0.1</v>
      </c>
      <c r="P611" s="7">
        <f t="shared" si="83"/>
        <v>1</v>
      </c>
      <c r="Q611" t="s">
        <v>8339</v>
      </c>
      <c r="R611" t="s">
        <v>8341</v>
      </c>
      <c r="S611">
        <v>1463648360</v>
      </c>
      <c r="T611" s="17">
        <f t="shared" si="84"/>
        <v>42509.374537037031</v>
      </c>
      <c r="U611">
        <v>1464354720</v>
      </c>
      <c r="V611" s="17">
        <f t="shared" si="85"/>
        <v>42517.55</v>
      </c>
      <c r="W611">
        <f t="shared" si="81"/>
        <v>2.2398528665677351E-2</v>
      </c>
      <c r="X611" s="16">
        <f t="shared" si="86"/>
        <v>19</v>
      </c>
      <c r="Y611" s="16">
        <f t="shared" si="87"/>
        <v>5</v>
      </c>
      <c r="Z611" s="16">
        <f t="shared" si="88"/>
        <v>2016</v>
      </c>
      <c r="AA611" t="str">
        <f t="shared" si="89"/>
        <v>May</v>
      </c>
    </row>
    <row r="612" spans="1:27" ht="43.5" x14ac:dyDescent="0.3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 t="shared" si="82"/>
        <v>0.1</v>
      </c>
      <c r="P612" s="7">
        <f t="shared" si="83"/>
        <v>1</v>
      </c>
      <c r="Q612" t="s">
        <v>8339</v>
      </c>
      <c r="R612" t="s">
        <v>8342</v>
      </c>
      <c r="S612">
        <v>1477178238</v>
      </c>
      <c r="T612" s="17">
        <f t="shared" si="84"/>
        <v>42665.970347222217</v>
      </c>
      <c r="U612">
        <v>1479773838</v>
      </c>
      <c r="V612" s="17">
        <f t="shared" si="85"/>
        <v>42696.012013888889</v>
      </c>
      <c r="W612">
        <f t="shared" si="81"/>
        <v>8.2305936073072655E-2</v>
      </c>
      <c r="X612" s="16">
        <f t="shared" si="86"/>
        <v>22</v>
      </c>
      <c r="Y612" s="16">
        <f t="shared" si="87"/>
        <v>10</v>
      </c>
      <c r="Z612" s="16">
        <f t="shared" si="88"/>
        <v>2016</v>
      </c>
      <c r="AA612" t="str">
        <f t="shared" si="89"/>
        <v>Oct</v>
      </c>
    </row>
    <row r="613" spans="1:27" ht="43.5" x14ac:dyDescent="0.3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 t="shared" si="82"/>
        <v>0.1</v>
      </c>
      <c r="P613" s="7">
        <f t="shared" si="83"/>
        <v>5</v>
      </c>
      <c r="Q613" t="s">
        <v>8339</v>
      </c>
      <c r="R613" t="s">
        <v>8340</v>
      </c>
      <c r="S613">
        <v>1412328979</v>
      </c>
      <c r="T613" s="17">
        <f t="shared" si="84"/>
        <v>41915.400219907409</v>
      </c>
      <c r="U613">
        <v>1412656200</v>
      </c>
      <c r="V613" s="17">
        <f t="shared" si="85"/>
        <v>41919.1875</v>
      </c>
      <c r="W613">
        <f t="shared" si="81"/>
        <v>1.0376109842714145E-2</v>
      </c>
      <c r="X613" s="16">
        <f t="shared" si="86"/>
        <v>3</v>
      </c>
      <c r="Y613" s="16">
        <f t="shared" si="87"/>
        <v>10</v>
      </c>
      <c r="Z613" s="16">
        <f t="shared" si="88"/>
        <v>2014</v>
      </c>
      <c r="AA613" t="str">
        <f t="shared" si="89"/>
        <v>Oct</v>
      </c>
    </row>
    <row r="614" spans="1:27" ht="29" x14ac:dyDescent="0.3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 t="shared" si="82"/>
        <v>0.104</v>
      </c>
      <c r="P614" s="7">
        <f t="shared" si="83"/>
        <v>13</v>
      </c>
      <c r="Q614" t="s">
        <v>8312</v>
      </c>
      <c r="R614" t="s">
        <v>8313</v>
      </c>
      <c r="S614">
        <v>1458240206</v>
      </c>
      <c r="T614" s="17">
        <f t="shared" si="84"/>
        <v>42446.780162037037</v>
      </c>
      <c r="U614">
        <v>1460832206</v>
      </c>
      <c r="V614" s="17">
        <f t="shared" si="85"/>
        <v>42476.780162037037</v>
      </c>
      <c r="W614">
        <f t="shared" si="81"/>
        <v>8.2191780821917804E-2</v>
      </c>
      <c r="X614" s="16">
        <f t="shared" si="86"/>
        <v>17</v>
      </c>
      <c r="Y614" s="16">
        <f t="shared" si="87"/>
        <v>3</v>
      </c>
      <c r="Z614" s="16">
        <f t="shared" si="88"/>
        <v>2016</v>
      </c>
      <c r="AA614" t="str">
        <f t="shared" si="89"/>
        <v>Mar</v>
      </c>
    </row>
    <row r="615" spans="1:27" ht="43.5" x14ac:dyDescent="0.3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 t="shared" si="82"/>
        <v>0.104</v>
      </c>
      <c r="P615" s="7">
        <f t="shared" si="83"/>
        <v>13</v>
      </c>
      <c r="Q615" t="s">
        <v>8312</v>
      </c>
      <c r="R615" t="s">
        <v>8314</v>
      </c>
      <c r="S615">
        <v>1407178164</v>
      </c>
      <c r="T615" s="17">
        <f t="shared" si="84"/>
        <v>41855.784305555557</v>
      </c>
      <c r="U615">
        <v>1409770164</v>
      </c>
      <c r="V615" s="17">
        <f t="shared" si="85"/>
        <v>41885.784305555557</v>
      </c>
      <c r="W615">
        <f t="shared" si="81"/>
        <v>8.2191780821917804E-2</v>
      </c>
      <c r="X615" s="16">
        <f t="shared" si="86"/>
        <v>4</v>
      </c>
      <c r="Y615" s="16">
        <f t="shared" si="87"/>
        <v>8</v>
      </c>
      <c r="Z615" s="16">
        <f t="shared" si="88"/>
        <v>2014</v>
      </c>
      <c r="AA615" t="str">
        <f t="shared" si="89"/>
        <v>Aug</v>
      </c>
    </row>
    <row r="616" spans="1:27" ht="43.5" x14ac:dyDescent="0.3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 t="shared" si="82"/>
        <v>0.104</v>
      </c>
      <c r="P616" s="7">
        <f t="shared" si="83"/>
        <v>13</v>
      </c>
      <c r="Q616" t="s">
        <v>8315</v>
      </c>
      <c r="R616" t="s">
        <v>8328</v>
      </c>
      <c r="S616">
        <v>1471844704</v>
      </c>
      <c r="T616" s="17">
        <f t="shared" si="84"/>
        <v>42604.239629629628</v>
      </c>
      <c r="U616">
        <v>1474436704</v>
      </c>
      <c r="V616" s="17">
        <f t="shared" si="85"/>
        <v>42634.239629629628</v>
      </c>
      <c r="W616">
        <f t="shared" si="81"/>
        <v>8.2191780821917804E-2</v>
      </c>
      <c r="X616" s="16">
        <f t="shared" si="86"/>
        <v>22</v>
      </c>
      <c r="Y616" s="16">
        <f t="shared" si="87"/>
        <v>8</v>
      </c>
      <c r="Z616" s="16">
        <f t="shared" si="88"/>
        <v>2016</v>
      </c>
      <c r="AA616" t="str">
        <f t="shared" si="89"/>
        <v>Aug</v>
      </c>
    </row>
    <row r="617" spans="1:27" ht="43.5" x14ac:dyDescent="0.3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 t="shared" si="82"/>
        <v>0.105</v>
      </c>
      <c r="P617" s="7">
        <f t="shared" si="83"/>
        <v>10.5</v>
      </c>
      <c r="Q617" t="s">
        <v>8322</v>
      </c>
      <c r="R617" t="s">
        <v>8324</v>
      </c>
      <c r="S617">
        <v>1462515693</v>
      </c>
      <c r="T617" s="17">
        <f t="shared" si="84"/>
        <v>42496.264965277776</v>
      </c>
      <c r="U617">
        <v>1465107693</v>
      </c>
      <c r="V617" s="17">
        <f t="shared" si="85"/>
        <v>42526.264965277776</v>
      </c>
      <c r="W617">
        <f t="shared" si="81"/>
        <v>8.2191780821917804E-2</v>
      </c>
      <c r="X617" s="16">
        <f t="shared" si="86"/>
        <v>6</v>
      </c>
      <c r="Y617" s="16">
        <f t="shared" si="87"/>
        <v>5</v>
      </c>
      <c r="Z617" s="16">
        <f t="shared" si="88"/>
        <v>2016</v>
      </c>
      <c r="AA617" t="str">
        <f t="shared" si="89"/>
        <v>May</v>
      </c>
    </row>
    <row r="618" spans="1:27" ht="43.5" x14ac:dyDescent="0.3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 t="shared" si="82"/>
        <v>0.106</v>
      </c>
      <c r="P618" s="7">
        <f t="shared" si="83"/>
        <v>13.25</v>
      </c>
      <c r="Q618" t="s">
        <v>8312</v>
      </c>
      <c r="R618" t="s">
        <v>8314</v>
      </c>
      <c r="S618">
        <v>1486923722</v>
      </c>
      <c r="T618" s="17">
        <f t="shared" si="84"/>
        <v>42778.765300925923</v>
      </c>
      <c r="U618">
        <v>1489512122</v>
      </c>
      <c r="V618" s="17">
        <f t="shared" si="85"/>
        <v>42808.723634259266</v>
      </c>
      <c r="W618">
        <f t="shared" si="81"/>
        <v>8.2077625570802837E-2</v>
      </c>
      <c r="X618" s="16">
        <f t="shared" si="86"/>
        <v>12</v>
      </c>
      <c r="Y618" s="16">
        <f t="shared" si="87"/>
        <v>2</v>
      </c>
      <c r="Z618" s="16">
        <f t="shared" si="88"/>
        <v>2017</v>
      </c>
      <c r="AA618" t="str">
        <f t="shared" si="89"/>
        <v>Feb</v>
      </c>
    </row>
    <row r="619" spans="1:27" ht="58" x14ac:dyDescent="0.3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 t="shared" si="82"/>
        <v>0.1111111111111111</v>
      </c>
      <c r="P619" s="7">
        <f t="shared" si="83"/>
        <v>50</v>
      </c>
      <c r="Q619" t="s">
        <v>8317</v>
      </c>
      <c r="R619" t="s">
        <v>8318</v>
      </c>
      <c r="S619">
        <v>1386463198</v>
      </c>
      <c r="T619" s="17">
        <f t="shared" si="84"/>
        <v>41616.027754629627</v>
      </c>
      <c r="U619">
        <v>1389055198</v>
      </c>
      <c r="V619" s="17">
        <f t="shared" si="85"/>
        <v>41646.027754629627</v>
      </c>
      <c r="W619">
        <f t="shared" si="81"/>
        <v>8.2191780821917804E-2</v>
      </c>
      <c r="X619" s="16">
        <f t="shared" si="86"/>
        <v>8</v>
      </c>
      <c r="Y619" s="16">
        <f t="shared" si="87"/>
        <v>12</v>
      </c>
      <c r="Z619" s="16">
        <f t="shared" si="88"/>
        <v>2013</v>
      </c>
      <c r="AA619" t="str">
        <f t="shared" si="89"/>
        <v>Dec</v>
      </c>
    </row>
    <row r="620" spans="1:27" ht="43.5" x14ac:dyDescent="0.3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 t="shared" si="82"/>
        <v>0.11199999999999999</v>
      </c>
      <c r="P620" s="7">
        <f t="shared" si="83"/>
        <v>50.909090909090907</v>
      </c>
      <c r="Q620" t="s">
        <v>8322</v>
      </c>
      <c r="R620" t="s">
        <v>8323</v>
      </c>
      <c r="S620">
        <v>1355342424</v>
      </c>
      <c r="T620" s="17">
        <f t="shared" si="84"/>
        <v>41255.833611111113</v>
      </c>
      <c r="U620">
        <v>1357934424</v>
      </c>
      <c r="V620" s="17">
        <f t="shared" si="85"/>
        <v>41285.833611111113</v>
      </c>
      <c r="W620">
        <f t="shared" si="81"/>
        <v>8.2191780821917804E-2</v>
      </c>
      <c r="X620" s="16">
        <f t="shared" si="86"/>
        <v>12</v>
      </c>
      <c r="Y620" s="16">
        <f t="shared" si="87"/>
        <v>12</v>
      </c>
      <c r="Z620" s="16">
        <f t="shared" si="88"/>
        <v>2012</v>
      </c>
      <c r="AA620" t="str">
        <f t="shared" si="89"/>
        <v>Dec</v>
      </c>
    </row>
    <row r="621" spans="1:27" ht="43.5" x14ac:dyDescent="0.3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 t="shared" si="82"/>
        <v>0.11655011655011654</v>
      </c>
      <c r="P621" s="7">
        <f t="shared" si="83"/>
        <v>5</v>
      </c>
      <c r="Q621" t="s">
        <v>8315</v>
      </c>
      <c r="R621" t="s">
        <v>8316</v>
      </c>
      <c r="S621">
        <v>1373971408</v>
      </c>
      <c r="T621" s="17">
        <f t="shared" si="84"/>
        <v>41471.446851851848</v>
      </c>
      <c r="U621">
        <v>1376563408</v>
      </c>
      <c r="V621" s="17">
        <f t="shared" si="85"/>
        <v>41501.446851851848</v>
      </c>
      <c r="W621">
        <f t="shared" si="81"/>
        <v>8.2191780821917804E-2</v>
      </c>
      <c r="X621" s="16">
        <f t="shared" si="86"/>
        <v>16</v>
      </c>
      <c r="Y621" s="16">
        <f t="shared" si="87"/>
        <v>7</v>
      </c>
      <c r="Z621" s="16">
        <f t="shared" si="88"/>
        <v>2013</v>
      </c>
      <c r="AA621" t="str">
        <f t="shared" si="89"/>
        <v>Jul</v>
      </c>
    </row>
    <row r="622" spans="1:27" ht="43.5" x14ac:dyDescent="0.3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 t="shared" si="82"/>
        <v>0.11833333333333333</v>
      </c>
      <c r="P622" s="7">
        <f t="shared" si="83"/>
        <v>23.666666666666668</v>
      </c>
      <c r="Q622" t="s">
        <v>8339</v>
      </c>
      <c r="R622" t="s">
        <v>8341</v>
      </c>
      <c r="S622">
        <v>1422328795</v>
      </c>
      <c r="T622" s="17">
        <f t="shared" si="84"/>
        <v>42031.138831018514</v>
      </c>
      <c r="U622">
        <v>1424920795</v>
      </c>
      <c r="V622" s="17">
        <f t="shared" si="85"/>
        <v>42061.138831018514</v>
      </c>
      <c r="W622">
        <f t="shared" si="81"/>
        <v>8.2191780821917804E-2</v>
      </c>
      <c r="X622" s="16">
        <f t="shared" si="86"/>
        <v>27</v>
      </c>
      <c r="Y622" s="16">
        <f t="shared" si="87"/>
        <v>1</v>
      </c>
      <c r="Z622" s="16">
        <f t="shared" si="88"/>
        <v>2015</v>
      </c>
      <c r="AA622" t="str">
        <f t="shared" si="89"/>
        <v>Jan</v>
      </c>
    </row>
    <row r="623" spans="1:27" ht="43.5" x14ac:dyDescent="0.3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 t="shared" si="82"/>
        <v>0.12</v>
      </c>
      <c r="P623" s="7">
        <f t="shared" si="83"/>
        <v>1</v>
      </c>
      <c r="Q623" t="s">
        <v>8308</v>
      </c>
      <c r="R623" t="s">
        <v>8310</v>
      </c>
      <c r="S623">
        <v>1452124531</v>
      </c>
      <c r="T623" s="17">
        <f t="shared" si="84"/>
        <v>42375.996886574074</v>
      </c>
      <c r="U623">
        <v>1457308531</v>
      </c>
      <c r="V623" s="17">
        <f t="shared" si="85"/>
        <v>42435.996886574074</v>
      </c>
      <c r="W623">
        <f t="shared" si="81"/>
        <v>0.16438356164383561</v>
      </c>
      <c r="X623" s="16">
        <f t="shared" si="86"/>
        <v>6</v>
      </c>
      <c r="Y623" s="16">
        <f t="shared" si="87"/>
        <v>1</v>
      </c>
      <c r="Z623" s="16">
        <f t="shared" si="88"/>
        <v>2016</v>
      </c>
      <c r="AA623" t="str">
        <f t="shared" si="89"/>
        <v>Jan</v>
      </c>
    </row>
    <row r="624" spans="1:27" ht="43.5" x14ac:dyDescent="0.3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 t="shared" si="82"/>
        <v>0.12</v>
      </c>
      <c r="P624" s="7">
        <f t="shared" si="83"/>
        <v>3</v>
      </c>
      <c r="Q624" t="s">
        <v>8322</v>
      </c>
      <c r="R624" t="s">
        <v>8324</v>
      </c>
      <c r="S624">
        <v>1455377729</v>
      </c>
      <c r="T624" s="17">
        <f t="shared" si="84"/>
        <v>42413.649641203709</v>
      </c>
      <c r="U624">
        <v>1457966129</v>
      </c>
      <c r="V624" s="17">
        <f t="shared" si="85"/>
        <v>42443.607974537037</v>
      </c>
      <c r="W624">
        <f t="shared" si="81"/>
        <v>8.2077625570762966E-2</v>
      </c>
      <c r="X624" s="16">
        <f t="shared" si="86"/>
        <v>13</v>
      </c>
      <c r="Y624" s="16">
        <f t="shared" si="87"/>
        <v>2</v>
      </c>
      <c r="Z624" s="16">
        <f t="shared" si="88"/>
        <v>2016</v>
      </c>
      <c r="AA624" t="str">
        <f t="shared" si="89"/>
        <v>Feb</v>
      </c>
    </row>
    <row r="625" spans="1:27" ht="43.5" x14ac:dyDescent="0.3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 t="shared" si="82"/>
        <v>0.125</v>
      </c>
      <c r="P625" s="7">
        <f t="shared" si="83"/>
        <v>250</v>
      </c>
      <c r="Q625" t="s">
        <v>8308</v>
      </c>
      <c r="R625" t="s">
        <v>8311</v>
      </c>
      <c r="S625">
        <v>1373548520</v>
      </c>
      <c r="T625" s="17">
        <f t="shared" si="84"/>
        <v>41466.552314814813</v>
      </c>
      <c r="U625">
        <v>1376140520</v>
      </c>
      <c r="V625" s="17">
        <f t="shared" si="85"/>
        <v>41496.552314814813</v>
      </c>
      <c r="W625">
        <f t="shared" si="81"/>
        <v>8.2191780821917804E-2</v>
      </c>
      <c r="X625" s="16">
        <f t="shared" si="86"/>
        <v>11</v>
      </c>
      <c r="Y625" s="16">
        <f t="shared" si="87"/>
        <v>7</v>
      </c>
      <c r="Z625" s="16">
        <f t="shared" si="88"/>
        <v>2013</v>
      </c>
      <c r="AA625" t="str">
        <f t="shared" si="89"/>
        <v>Jul</v>
      </c>
    </row>
    <row r="626" spans="1:27" ht="43.5" x14ac:dyDescent="0.3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 t="shared" si="82"/>
        <v>0.125</v>
      </c>
      <c r="P626" s="7">
        <f t="shared" si="83"/>
        <v>100</v>
      </c>
      <c r="Q626" t="s">
        <v>8325</v>
      </c>
      <c r="R626" t="s">
        <v>8326</v>
      </c>
      <c r="S626">
        <v>1407088592</v>
      </c>
      <c r="T626" s="17">
        <f t="shared" si="84"/>
        <v>41854.747592592597</v>
      </c>
      <c r="U626">
        <v>1412272592</v>
      </c>
      <c r="V626" s="17">
        <f t="shared" si="85"/>
        <v>41914.747592592597</v>
      </c>
      <c r="W626">
        <f t="shared" si="81"/>
        <v>0.16438356164383561</v>
      </c>
      <c r="X626" s="16">
        <f t="shared" si="86"/>
        <v>3</v>
      </c>
      <c r="Y626" s="16">
        <f t="shared" si="87"/>
        <v>8</v>
      </c>
      <c r="Z626" s="16">
        <f t="shared" si="88"/>
        <v>2014</v>
      </c>
      <c r="AA626" t="str">
        <f t="shared" si="89"/>
        <v>Aug</v>
      </c>
    </row>
    <row r="627" spans="1:27" ht="15.5" x14ac:dyDescent="0.3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6">
        <f t="shared" si="82"/>
        <v>0.125</v>
      </c>
      <c r="P627" s="7">
        <f t="shared" si="83"/>
        <v>5</v>
      </c>
      <c r="Q627" t="s">
        <v>8315</v>
      </c>
      <c r="R627" t="s">
        <v>8328</v>
      </c>
      <c r="S627">
        <v>1445336607</v>
      </c>
      <c r="T627" s="17">
        <f t="shared" si="84"/>
        <v>42297.432951388888</v>
      </c>
      <c r="U627">
        <v>1449914400</v>
      </c>
      <c r="V627" s="17">
        <f t="shared" si="85"/>
        <v>42350.416666666672</v>
      </c>
      <c r="W627">
        <f t="shared" si="81"/>
        <v>0.14516086377474968</v>
      </c>
      <c r="X627" s="16">
        <f t="shared" si="86"/>
        <v>20</v>
      </c>
      <c r="Y627" s="16">
        <f t="shared" si="87"/>
        <v>10</v>
      </c>
      <c r="Z627" s="16">
        <f t="shared" si="88"/>
        <v>2015</v>
      </c>
      <c r="AA627" t="str">
        <f t="shared" si="89"/>
        <v>Oct</v>
      </c>
    </row>
    <row r="628" spans="1:27" ht="58" x14ac:dyDescent="0.3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 t="shared" si="82"/>
        <v>0.125</v>
      </c>
      <c r="P628" s="7">
        <f t="shared" si="83"/>
        <v>1</v>
      </c>
      <c r="Q628" t="s">
        <v>8329</v>
      </c>
      <c r="R628" t="s">
        <v>8332</v>
      </c>
      <c r="S628">
        <v>1432742458</v>
      </c>
      <c r="T628" s="17">
        <f t="shared" si="84"/>
        <v>42151.667337962965</v>
      </c>
      <c r="U628">
        <v>1437926458</v>
      </c>
      <c r="V628" s="17">
        <f t="shared" si="85"/>
        <v>42211.667337962965</v>
      </c>
      <c r="W628">
        <f t="shared" si="81"/>
        <v>0.16438356164383561</v>
      </c>
      <c r="X628" s="16">
        <f t="shared" si="86"/>
        <v>27</v>
      </c>
      <c r="Y628" s="16">
        <f t="shared" si="87"/>
        <v>5</v>
      </c>
      <c r="Z628" s="16">
        <f t="shared" si="88"/>
        <v>2015</v>
      </c>
      <c r="AA628" t="str">
        <f t="shared" si="89"/>
        <v>May</v>
      </c>
    </row>
    <row r="629" spans="1:27" ht="29" x14ac:dyDescent="0.3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6">
        <f t="shared" si="82"/>
        <v>0.125</v>
      </c>
      <c r="P629" s="7">
        <f t="shared" si="83"/>
        <v>25</v>
      </c>
      <c r="Q629" t="s">
        <v>8312</v>
      </c>
      <c r="R629" t="s">
        <v>8313</v>
      </c>
      <c r="S629">
        <v>1425236644</v>
      </c>
      <c r="T629" s="17">
        <f t="shared" si="84"/>
        <v>42064.794490740736</v>
      </c>
      <c r="U629">
        <v>1427825044</v>
      </c>
      <c r="V629" s="17">
        <f t="shared" si="85"/>
        <v>42094.752824074079</v>
      </c>
      <c r="W629">
        <f t="shared" si="81"/>
        <v>8.2077625570802837E-2</v>
      </c>
      <c r="X629" s="16">
        <f t="shared" si="86"/>
        <v>1</v>
      </c>
      <c r="Y629" s="16">
        <f t="shared" si="87"/>
        <v>3</v>
      </c>
      <c r="Z629" s="16">
        <f t="shared" si="88"/>
        <v>2015</v>
      </c>
      <c r="AA629" t="str">
        <f t="shared" si="89"/>
        <v>Mar</v>
      </c>
    </row>
    <row r="630" spans="1:27" ht="29" x14ac:dyDescent="0.3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 t="shared" si="82"/>
        <v>0.125</v>
      </c>
      <c r="P630" s="7">
        <f t="shared" si="83"/>
        <v>10</v>
      </c>
      <c r="Q630" t="s">
        <v>8339</v>
      </c>
      <c r="R630" t="s">
        <v>8340</v>
      </c>
      <c r="S630">
        <v>1457450958</v>
      </c>
      <c r="T630" s="17">
        <f t="shared" si="84"/>
        <v>42437.64534722222</v>
      </c>
      <c r="U630">
        <v>1462631358</v>
      </c>
      <c r="V630" s="17">
        <f t="shared" si="85"/>
        <v>42497.603680555556</v>
      </c>
      <c r="W630">
        <f t="shared" si="81"/>
        <v>0.16426940639270071</v>
      </c>
      <c r="X630" s="16">
        <f t="shared" si="86"/>
        <v>8</v>
      </c>
      <c r="Y630" s="16">
        <f t="shared" si="87"/>
        <v>3</v>
      </c>
      <c r="Z630" s="16">
        <f t="shared" si="88"/>
        <v>2016</v>
      </c>
      <c r="AA630" t="str">
        <f t="shared" si="89"/>
        <v>Mar</v>
      </c>
    </row>
    <row r="631" spans="1:27" ht="43.5" x14ac:dyDescent="0.3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 t="shared" si="82"/>
        <v>0.13</v>
      </c>
      <c r="P631" s="7">
        <f t="shared" si="83"/>
        <v>13</v>
      </c>
      <c r="Q631" t="s">
        <v>8325</v>
      </c>
      <c r="R631" t="s">
        <v>8326</v>
      </c>
      <c r="S631">
        <v>1435206474</v>
      </c>
      <c r="T631" s="17">
        <f t="shared" si="84"/>
        <v>42180.18604166666</v>
      </c>
      <c r="U631">
        <v>1438662474</v>
      </c>
      <c r="V631" s="17">
        <f t="shared" si="85"/>
        <v>42220.18604166666</v>
      </c>
      <c r="W631">
        <f t="shared" si="81"/>
        <v>0.1095890410958904</v>
      </c>
      <c r="X631" s="16">
        <f t="shared" si="86"/>
        <v>25</v>
      </c>
      <c r="Y631" s="16">
        <f t="shared" si="87"/>
        <v>6</v>
      </c>
      <c r="Z631" s="16">
        <f t="shared" si="88"/>
        <v>2015</v>
      </c>
      <c r="AA631" t="str">
        <f t="shared" si="89"/>
        <v>Jun</v>
      </c>
    </row>
    <row r="632" spans="1:27" ht="58" x14ac:dyDescent="0.3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 t="shared" si="82"/>
        <v>0.13250000000000001</v>
      </c>
      <c r="P632" s="7">
        <f t="shared" si="83"/>
        <v>13.25</v>
      </c>
      <c r="Q632" t="s">
        <v>8322</v>
      </c>
      <c r="R632" t="s">
        <v>8323</v>
      </c>
      <c r="S632">
        <v>1456764095</v>
      </c>
      <c r="T632" s="17">
        <f t="shared" si="84"/>
        <v>42429.695543981477</v>
      </c>
      <c r="U632">
        <v>1459352495</v>
      </c>
      <c r="V632" s="17">
        <f t="shared" si="85"/>
        <v>42459.653877314813</v>
      </c>
      <c r="W632">
        <f t="shared" si="81"/>
        <v>8.2077625570782894E-2</v>
      </c>
      <c r="X632" s="16">
        <f t="shared" si="86"/>
        <v>29</v>
      </c>
      <c r="Y632" s="16">
        <f t="shared" si="87"/>
        <v>2</v>
      </c>
      <c r="Z632" s="16">
        <f t="shared" si="88"/>
        <v>2016</v>
      </c>
      <c r="AA632" t="str">
        <f t="shared" si="89"/>
        <v>Feb</v>
      </c>
    </row>
    <row r="633" spans="1:27" ht="29" x14ac:dyDescent="0.3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 t="shared" si="82"/>
        <v>0.13333333333333333</v>
      </c>
      <c r="P633" s="7">
        <f t="shared" si="83"/>
        <v>1</v>
      </c>
      <c r="Q633" t="s">
        <v>8329</v>
      </c>
      <c r="R633" t="s">
        <v>8335</v>
      </c>
      <c r="S633">
        <v>1421637991</v>
      </c>
      <c r="T633" s="17">
        <f t="shared" si="84"/>
        <v>42023.143414351856</v>
      </c>
      <c r="U633">
        <v>1424229991</v>
      </c>
      <c r="V633" s="17">
        <f t="shared" si="85"/>
        <v>42053.143414351856</v>
      </c>
      <c r="W633">
        <f t="shared" si="81"/>
        <v>8.2191780821917804E-2</v>
      </c>
      <c r="X633" s="16">
        <f t="shared" si="86"/>
        <v>19</v>
      </c>
      <c r="Y633" s="16">
        <f t="shared" si="87"/>
        <v>1</v>
      </c>
      <c r="Z633" s="16">
        <f t="shared" si="88"/>
        <v>2015</v>
      </c>
      <c r="AA633" t="str">
        <f t="shared" si="89"/>
        <v>Jan</v>
      </c>
    </row>
    <row r="634" spans="1:27" ht="43.5" x14ac:dyDescent="0.3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 t="shared" si="82"/>
        <v>0.13749999999999998</v>
      </c>
      <c r="P634" s="7">
        <f t="shared" si="83"/>
        <v>5.5</v>
      </c>
      <c r="Q634" t="s">
        <v>8308</v>
      </c>
      <c r="R634" t="s">
        <v>8311</v>
      </c>
      <c r="S634">
        <v>1475776127</v>
      </c>
      <c r="T634" s="17">
        <f t="shared" si="84"/>
        <v>42649.742210648154</v>
      </c>
      <c r="U634">
        <v>1479667727</v>
      </c>
      <c r="V634" s="17">
        <f t="shared" si="85"/>
        <v>42694.783877314811</v>
      </c>
      <c r="W634">
        <f t="shared" si="81"/>
        <v>0.12340182648399169</v>
      </c>
      <c r="X634" s="16">
        <f t="shared" si="86"/>
        <v>6</v>
      </c>
      <c r="Y634" s="16">
        <f t="shared" si="87"/>
        <v>10</v>
      </c>
      <c r="Z634" s="16">
        <f t="shared" si="88"/>
        <v>2016</v>
      </c>
      <c r="AA634" t="str">
        <f t="shared" si="89"/>
        <v>Oct</v>
      </c>
    </row>
    <row r="635" spans="1:27" ht="43.5" x14ac:dyDescent="0.3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 t="shared" si="82"/>
        <v>0.13849999999999998</v>
      </c>
      <c r="P635" s="7">
        <f t="shared" si="83"/>
        <v>23.083333333333332</v>
      </c>
      <c r="Q635" t="s">
        <v>8325</v>
      </c>
      <c r="R635" t="s">
        <v>8326</v>
      </c>
      <c r="S635">
        <v>1405626903</v>
      </c>
      <c r="T635" s="17">
        <f t="shared" si="84"/>
        <v>41837.829895833333</v>
      </c>
      <c r="U635">
        <v>1410810903</v>
      </c>
      <c r="V635" s="17">
        <f t="shared" si="85"/>
        <v>41897.829895833333</v>
      </c>
      <c r="W635">
        <f t="shared" si="81"/>
        <v>0.16438356164383561</v>
      </c>
      <c r="X635" s="16">
        <f t="shared" si="86"/>
        <v>17</v>
      </c>
      <c r="Y635" s="16">
        <f t="shared" si="87"/>
        <v>7</v>
      </c>
      <c r="Z635" s="16">
        <f t="shared" si="88"/>
        <v>2014</v>
      </c>
      <c r="AA635" t="str">
        <f t="shared" si="89"/>
        <v>Jul</v>
      </c>
    </row>
    <row r="636" spans="1:27" ht="29" x14ac:dyDescent="0.3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 t="shared" si="82"/>
        <v>0.14799999999999999</v>
      </c>
      <c r="P636" s="7">
        <f t="shared" si="83"/>
        <v>5.2857142857142856</v>
      </c>
      <c r="Q636" t="s">
        <v>8325</v>
      </c>
      <c r="R636" t="s">
        <v>8326</v>
      </c>
      <c r="S636">
        <v>1422067870</v>
      </c>
      <c r="T636" s="17">
        <f t="shared" si="84"/>
        <v>42028.118865740747</v>
      </c>
      <c r="U636">
        <v>1424746800</v>
      </c>
      <c r="V636" s="17">
        <f t="shared" si="85"/>
        <v>42059.125</v>
      </c>
      <c r="W636">
        <f t="shared" si="81"/>
        <v>8.4948313039048151E-2</v>
      </c>
      <c r="X636" s="16">
        <f t="shared" si="86"/>
        <v>24</v>
      </c>
      <c r="Y636" s="16">
        <f t="shared" si="87"/>
        <v>1</v>
      </c>
      <c r="Z636" s="16">
        <f t="shared" si="88"/>
        <v>2015</v>
      </c>
      <c r="AA636" t="str">
        <f t="shared" si="89"/>
        <v>Jan</v>
      </c>
    </row>
    <row r="637" spans="1:27" ht="58" x14ac:dyDescent="0.3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 t="shared" si="82"/>
        <v>0.15</v>
      </c>
      <c r="P637" s="7">
        <f t="shared" si="83"/>
        <v>11.25</v>
      </c>
      <c r="Q637" t="s">
        <v>8322</v>
      </c>
      <c r="R637" t="s">
        <v>8323</v>
      </c>
      <c r="S637">
        <v>1457686464</v>
      </c>
      <c r="T637" s="17">
        <f t="shared" si="84"/>
        <v>42440.371111111104</v>
      </c>
      <c r="U637">
        <v>1460274864</v>
      </c>
      <c r="V637" s="17">
        <f t="shared" si="85"/>
        <v>42470.329444444447</v>
      </c>
      <c r="W637">
        <f t="shared" si="81"/>
        <v>8.2077625570802837E-2</v>
      </c>
      <c r="X637" s="16">
        <f t="shared" si="86"/>
        <v>11</v>
      </c>
      <c r="Y637" s="16">
        <f t="shared" si="87"/>
        <v>3</v>
      </c>
      <c r="Z637" s="16">
        <f t="shared" si="88"/>
        <v>2016</v>
      </c>
      <c r="AA637" t="str">
        <f t="shared" si="89"/>
        <v>Mar</v>
      </c>
    </row>
    <row r="638" spans="1:27" ht="29" x14ac:dyDescent="0.3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 t="shared" si="82"/>
        <v>0.15</v>
      </c>
      <c r="P638" s="7">
        <f t="shared" si="83"/>
        <v>37.5</v>
      </c>
      <c r="Q638" t="s">
        <v>8325</v>
      </c>
      <c r="R638" t="s">
        <v>8326</v>
      </c>
      <c r="S638">
        <v>1463504566</v>
      </c>
      <c r="T638" s="17">
        <f t="shared" si="84"/>
        <v>42507.71025462963</v>
      </c>
      <c r="U638">
        <v>1466096566</v>
      </c>
      <c r="V638" s="17">
        <f t="shared" si="85"/>
        <v>42537.71025462963</v>
      </c>
      <c r="W638">
        <f t="shared" si="81"/>
        <v>8.2191780821917804E-2</v>
      </c>
      <c r="X638" s="16">
        <f t="shared" si="86"/>
        <v>17</v>
      </c>
      <c r="Y638" s="16">
        <f t="shared" si="87"/>
        <v>5</v>
      </c>
      <c r="Z638" s="16">
        <f t="shared" si="88"/>
        <v>2016</v>
      </c>
      <c r="AA638" t="str">
        <f t="shared" si="89"/>
        <v>May</v>
      </c>
    </row>
    <row r="639" spans="1:27" ht="43.5" x14ac:dyDescent="0.3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 t="shared" si="82"/>
        <v>0.15</v>
      </c>
      <c r="P639" s="7">
        <f t="shared" si="83"/>
        <v>37.5</v>
      </c>
      <c r="Q639" t="s">
        <v>8325</v>
      </c>
      <c r="R639" t="s">
        <v>8336</v>
      </c>
      <c r="S639">
        <v>1426463772</v>
      </c>
      <c r="T639" s="17">
        <f t="shared" si="84"/>
        <v>42078.997361111105</v>
      </c>
      <c r="U639">
        <v>1431647772</v>
      </c>
      <c r="V639" s="17">
        <f t="shared" si="85"/>
        <v>42138.997361111105</v>
      </c>
      <c r="W639">
        <f t="shared" si="81"/>
        <v>0.16438356164383561</v>
      </c>
      <c r="X639" s="16">
        <f t="shared" si="86"/>
        <v>15</v>
      </c>
      <c r="Y639" s="16">
        <f t="shared" si="87"/>
        <v>3</v>
      </c>
      <c r="Z639" s="16">
        <f t="shared" si="88"/>
        <v>2015</v>
      </c>
      <c r="AA639" t="str">
        <f t="shared" si="89"/>
        <v>Mar</v>
      </c>
    </row>
    <row r="640" spans="1:27" ht="43.5" x14ac:dyDescent="0.3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 t="shared" si="82"/>
        <v>0.15</v>
      </c>
      <c r="P640" s="7">
        <f t="shared" si="83"/>
        <v>37.5</v>
      </c>
      <c r="Q640" t="s">
        <v>8339</v>
      </c>
      <c r="R640" t="s">
        <v>8341</v>
      </c>
      <c r="S640">
        <v>1430237094</v>
      </c>
      <c r="T640" s="17">
        <f t="shared" si="84"/>
        <v>42122.670069444444</v>
      </c>
      <c r="U640">
        <v>1432828740</v>
      </c>
      <c r="V640" s="17">
        <f t="shared" si="85"/>
        <v>42152.665972222225</v>
      </c>
      <c r="W640">
        <f t="shared" si="81"/>
        <v>8.218055555556282E-2</v>
      </c>
      <c r="X640" s="16">
        <f t="shared" si="86"/>
        <v>28</v>
      </c>
      <c r="Y640" s="16">
        <f t="shared" si="87"/>
        <v>4</v>
      </c>
      <c r="Z640" s="16">
        <f t="shared" si="88"/>
        <v>2015</v>
      </c>
      <c r="AA640" t="str">
        <f t="shared" si="89"/>
        <v>Apr</v>
      </c>
    </row>
    <row r="641" spans="1:27" ht="43.5" x14ac:dyDescent="0.3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 t="shared" si="82"/>
        <v>0.15125</v>
      </c>
      <c r="P641" s="7">
        <f t="shared" si="83"/>
        <v>201.66666666666666</v>
      </c>
      <c r="Q641" t="s">
        <v>8339</v>
      </c>
      <c r="R641" t="s">
        <v>8341</v>
      </c>
      <c r="S641">
        <v>1441738821</v>
      </c>
      <c r="T641" s="17">
        <f t="shared" si="84"/>
        <v>42255.791909722218</v>
      </c>
      <c r="U641">
        <v>1444330821</v>
      </c>
      <c r="V641" s="17">
        <f t="shared" si="85"/>
        <v>42285.791909722218</v>
      </c>
      <c r="W641">
        <f t="shared" si="81"/>
        <v>8.2191780821917804E-2</v>
      </c>
      <c r="X641" s="16">
        <f t="shared" si="86"/>
        <v>8</v>
      </c>
      <c r="Y641" s="16">
        <f t="shared" si="87"/>
        <v>9</v>
      </c>
      <c r="Z641" s="16">
        <f t="shared" si="88"/>
        <v>2015</v>
      </c>
      <c r="AA641" t="str">
        <f t="shared" si="89"/>
        <v>Sep</v>
      </c>
    </row>
    <row r="642" spans="1:27" ht="29" x14ac:dyDescent="0.3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 t="shared" si="82"/>
        <v>0.15227272727272728</v>
      </c>
      <c r="P642" s="7">
        <f t="shared" si="83"/>
        <v>55.833333333333336</v>
      </c>
      <c r="Q642" t="s">
        <v>8339</v>
      </c>
      <c r="R642" t="s">
        <v>8341</v>
      </c>
      <c r="S642">
        <v>1440830134</v>
      </c>
      <c r="T642" s="17">
        <f t="shared" si="84"/>
        <v>42245.274699074071</v>
      </c>
      <c r="U642">
        <v>1443422134</v>
      </c>
      <c r="V642" s="17">
        <f t="shared" si="85"/>
        <v>42275.274699074071</v>
      </c>
      <c r="W642">
        <f t="shared" ref="W642:W705" si="90">(V642-T642)/365</f>
        <v>8.2191780821917804E-2</v>
      </c>
      <c r="X642" s="16">
        <f t="shared" si="86"/>
        <v>29</v>
      </c>
      <c r="Y642" s="16">
        <f t="shared" si="87"/>
        <v>8</v>
      </c>
      <c r="Z642" s="16">
        <f t="shared" si="88"/>
        <v>2015</v>
      </c>
      <c r="AA642" t="str">
        <f t="shared" si="89"/>
        <v>Aug</v>
      </c>
    </row>
    <row r="643" spans="1:27" ht="58" x14ac:dyDescent="0.3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 t="shared" ref="O643:O706" si="91">(E643/D643)*100</f>
        <v>0.155</v>
      </c>
      <c r="P643" s="7">
        <f t="shared" ref="P643:P706" si="92">IF(E643&gt;0,E643/L643,0)</f>
        <v>10.333333333333334</v>
      </c>
      <c r="Q643" t="s">
        <v>8308</v>
      </c>
      <c r="R643" t="s">
        <v>8311</v>
      </c>
      <c r="S643">
        <v>1402343765</v>
      </c>
      <c r="T643" s="17">
        <f t="shared" ref="T643:T706" si="93">(((S643/60)/60)/24)+DATE(1970,1,1)</f>
        <v>41799.830613425926</v>
      </c>
      <c r="U643">
        <v>1404356400</v>
      </c>
      <c r="V643" s="17">
        <f t="shared" ref="V643:V706" si="94">(((U643/60)/60)/24)+DATE(1970,1,1)</f>
        <v>41823.125</v>
      </c>
      <c r="W643">
        <f t="shared" si="90"/>
        <v>6.3820237189245066E-2</v>
      </c>
      <c r="X643" s="16">
        <f t="shared" ref="X643:X706" si="95">DAY(T643)</f>
        <v>9</v>
      </c>
      <c r="Y643" s="16">
        <f t="shared" ref="Y643:Y706" si="96">MONTH(T643)</f>
        <v>6</v>
      </c>
      <c r="Z643" s="16">
        <f t="shared" ref="Z643:Z706" si="97">YEAR(T643)</f>
        <v>2014</v>
      </c>
      <c r="AA643" t="str">
        <f t="shared" ref="AA643:AA706" si="98">TEXT(DATE(Z643,Y643,X643),"mmm")</f>
        <v>Jun</v>
      </c>
    </row>
    <row r="644" spans="1:27" ht="58" x14ac:dyDescent="0.3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 t="shared" si="91"/>
        <v>0.159</v>
      </c>
      <c r="P644" s="7">
        <f t="shared" si="92"/>
        <v>71.55</v>
      </c>
      <c r="Q644" t="s">
        <v>8322</v>
      </c>
      <c r="R644" t="s">
        <v>8323</v>
      </c>
      <c r="S644">
        <v>1393038927</v>
      </c>
      <c r="T644" s="17">
        <f t="shared" si="93"/>
        <v>41692.135729166665</v>
      </c>
      <c r="U644">
        <v>1395627327</v>
      </c>
      <c r="V644" s="17">
        <f t="shared" si="94"/>
        <v>41722.0940625</v>
      </c>
      <c r="W644">
        <f t="shared" si="90"/>
        <v>8.2077625570782894E-2</v>
      </c>
      <c r="X644" s="16">
        <f t="shared" si="95"/>
        <v>22</v>
      </c>
      <c r="Y644" s="16">
        <f t="shared" si="96"/>
        <v>2</v>
      </c>
      <c r="Z644" s="16">
        <f t="shared" si="97"/>
        <v>2014</v>
      </c>
      <c r="AA644" t="str">
        <f t="shared" si="98"/>
        <v>Feb</v>
      </c>
    </row>
    <row r="645" spans="1:27" ht="43.5" x14ac:dyDescent="0.3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 t="shared" si="91"/>
        <v>0.16666666666666669</v>
      </c>
      <c r="P645" s="7">
        <f t="shared" si="92"/>
        <v>3.3333333333333335</v>
      </c>
      <c r="Q645" t="s">
        <v>8322</v>
      </c>
      <c r="R645" t="s">
        <v>8323</v>
      </c>
      <c r="S645">
        <v>1378714687</v>
      </c>
      <c r="T645" s="17">
        <f t="shared" si="93"/>
        <v>41526.345914351856</v>
      </c>
      <c r="U645">
        <v>1381306687</v>
      </c>
      <c r="V645" s="17">
        <f t="shared" si="94"/>
        <v>41556.345914351856</v>
      </c>
      <c r="W645">
        <f t="shared" si="90"/>
        <v>8.2191780821917804E-2</v>
      </c>
      <c r="X645" s="16">
        <f t="shared" si="95"/>
        <v>9</v>
      </c>
      <c r="Y645" s="16">
        <f t="shared" si="96"/>
        <v>9</v>
      </c>
      <c r="Z645" s="16">
        <f t="shared" si="97"/>
        <v>2013</v>
      </c>
      <c r="AA645" t="str">
        <f t="shared" si="98"/>
        <v>Sep</v>
      </c>
    </row>
    <row r="646" spans="1:27" ht="43.5" x14ac:dyDescent="0.3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 t="shared" si="91"/>
        <v>0.16666666666666669</v>
      </c>
      <c r="P646" s="7">
        <f t="shared" si="92"/>
        <v>25</v>
      </c>
      <c r="Q646" t="s">
        <v>8322</v>
      </c>
      <c r="R646" t="s">
        <v>8323</v>
      </c>
      <c r="S646">
        <v>1406140369</v>
      </c>
      <c r="T646" s="17">
        <f t="shared" si="93"/>
        <v>41843.772789351853</v>
      </c>
      <c r="U646">
        <v>1411324369</v>
      </c>
      <c r="V646" s="17">
        <f t="shared" si="94"/>
        <v>41903.772789351853</v>
      </c>
      <c r="W646">
        <f t="shared" si="90"/>
        <v>0.16438356164383561</v>
      </c>
      <c r="X646" s="16">
        <f t="shared" si="95"/>
        <v>23</v>
      </c>
      <c r="Y646" s="16">
        <f t="shared" si="96"/>
        <v>7</v>
      </c>
      <c r="Z646" s="16">
        <f t="shared" si="97"/>
        <v>2014</v>
      </c>
      <c r="AA646" t="str">
        <f t="shared" si="98"/>
        <v>Jul</v>
      </c>
    </row>
    <row r="647" spans="1:27" ht="43.5" x14ac:dyDescent="0.3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 t="shared" si="91"/>
        <v>0.16666666666666669</v>
      </c>
      <c r="P647" s="7">
        <f t="shared" si="92"/>
        <v>12.5</v>
      </c>
      <c r="Q647" t="s">
        <v>8322</v>
      </c>
      <c r="R647" t="s">
        <v>8323</v>
      </c>
      <c r="S647">
        <v>1392321509</v>
      </c>
      <c r="T647" s="17">
        <f t="shared" si="93"/>
        <v>41683.832280092596</v>
      </c>
      <c r="U647">
        <v>1394909909</v>
      </c>
      <c r="V647" s="17">
        <f t="shared" si="94"/>
        <v>41713.790613425925</v>
      </c>
      <c r="W647">
        <f t="shared" si="90"/>
        <v>8.2077625570762966E-2</v>
      </c>
      <c r="X647" s="16">
        <f t="shared" si="95"/>
        <v>13</v>
      </c>
      <c r="Y647" s="16">
        <f t="shared" si="96"/>
        <v>2</v>
      </c>
      <c r="Z647" s="16">
        <f t="shared" si="97"/>
        <v>2014</v>
      </c>
      <c r="AA647" t="str">
        <f t="shared" si="98"/>
        <v>Feb</v>
      </c>
    </row>
    <row r="648" spans="1:27" ht="43.5" x14ac:dyDescent="0.3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 t="shared" si="91"/>
        <v>0.16666666666666669</v>
      </c>
      <c r="P648" s="7">
        <f t="shared" si="92"/>
        <v>50</v>
      </c>
      <c r="Q648" t="s">
        <v>8325</v>
      </c>
      <c r="R648" t="s">
        <v>8326</v>
      </c>
      <c r="S648">
        <v>1402009632</v>
      </c>
      <c r="T648" s="17">
        <f t="shared" si="93"/>
        <v>41795.963333333333</v>
      </c>
      <c r="U648">
        <v>1404601632</v>
      </c>
      <c r="V648" s="17">
        <f t="shared" si="94"/>
        <v>41825.963333333333</v>
      </c>
      <c r="W648">
        <f t="shared" si="90"/>
        <v>8.2191780821917804E-2</v>
      </c>
      <c r="X648" s="16">
        <f t="shared" si="95"/>
        <v>5</v>
      </c>
      <c r="Y648" s="16">
        <f t="shared" si="96"/>
        <v>6</v>
      </c>
      <c r="Z648" s="16">
        <f t="shared" si="97"/>
        <v>2014</v>
      </c>
      <c r="AA648" t="str">
        <f t="shared" si="98"/>
        <v>Jun</v>
      </c>
    </row>
    <row r="649" spans="1:27" ht="29" x14ac:dyDescent="0.3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 t="shared" si="91"/>
        <v>0.16666666666666669</v>
      </c>
      <c r="P649" s="7">
        <f t="shared" si="92"/>
        <v>5</v>
      </c>
      <c r="Q649" t="s">
        <v>8325</v>
      </c>
      <c r="R649" t="s">
        <v>8326</v>
      </c>
      <c r="S649">
        <v>1448438136</v>
      </c>
      <c r="T649" s="17">
        <f t="shared" si="93"/>
        <v>42333.330277777779</v>
      </c>
      <c r="U649">
        <v>1451030136</v>
      </c>
      <c r="V649" s="17">
        <f t="shared" si="94"/>
        <v>42363.330277777779</v>
      </c>
      <c r="W649">
        <f t="shared" si="90"/>
        <v>8.2191780821917804E-2</v>
      </c>
      <c r="X649" s="16">
        <f t="shared" si="95"/>
        <v>25</v>
      </c>
      <c r="Y649" s="16">
        <f t="shared" si="96"/>
        <v>11</v>
      </c>
      <c r="Z649" s="16">
        <f t="shared" si="97"/>
        <v>2015</v>
      </c>
      <c r="AA649" t="str">
        <f t="shared" si="98"/>
        <v>Nov</v>
      </c>
    </row>
    <row r="650" spans="1:27" ht="58" x14ac:dyDescent="0.3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 t="shared" si="91"/>
        <v>0.16666666666666669</v>
      </c>
      <c r="P650" s="7">
        <f t="shared" si="92"/>
        <v>50</v>
      </c>
      <c r="Q650" t="s">
        <v>8325</v>
      </c>
      <c r="R650" t="s">
        <v>8326</v>
      </c>
      <c r="S650">
        <v>1409944421</v>
      </c>
      <c r="T650" s="17">
        <f t="shared" si="93"/>
        <v>41887.801168981481</v>
      </c>
      <c r="U650">
        <v>1412536421</v>
      </c>
      <c r="V650" s="17">
        <f t="shared" si="94"/>
        <v>41917.801168981481</v>
      </c>
      <c r="W650">
        <f t="shared" si="90"/>
        <v>8.2191780821917804E-2</v>
      </c>
      <c r="X650" s="16">
        <f t="shared" si="95"/>
        <v>5</v>
      </c>
      <c r="Y650" s="16">
        <f t="shared" si="96"/>
        <v>9</v>
      </c>
      <c r="Z650" s="16">
        <f t="shared" si="97"/>
        <v>2014</v>
      </c>
      <c r="AA650" t="str">
        <f t="shared" si="98"/>
        <v>Sep</v>
      </c>
    </row>
    <row r="651" spans="1:27" ht="43.5" x14ac:dyDescent="0.3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 t="shared" si="91"/>
        <v>0.16666666666666669</v>
      </c>
      <c r="P651" s="7">
        <f t="shared" si="92"/>
        <v>5</v>
      </c>
      <c r="Q651" t="s">
        <v>8339</v>
      </c>
      <c r="R651" t="s">
        <v>8340</v>
      </c>
      <c r="S651">
        <v>1418379324</v>
      </c>
      <c r="T651" s="17">
        <f t="shared" si="93"/>
        <v>41985.427361111113</v>
      </c>
      <c r="U651">
        <v>1420971324</v>
      </c>
      <c r="V651" s="17">
        <f t="shared" si="94"/>
        <v>42015.427361111113</v>
      </c>
      <c r="W651">
        <f t="shared" si="90"/>
        <v>8.2191780821917804E-2</v>
      </c>
      <c r="X651" s="16">
        <f t="shared" si="95"/>
        <v>12</v>
      </c>
      <c r="Y651" s="16">
        <f t="shared" si="96"/>
        <v>12</v>
      </c>
      <c r="Z651" s="16">
        <f t="shared" si="97"/>
        <v>2014</v>
      </c>
      <c r="AA651" t="str">
        <f t="shared" si="98"/>
        <v>Dec</v>
      </c>
    </row>
    <row r="652" spans="1:27" ht="58" x14ac:dyDescent="0.3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 t="shared" si="91"/>
        <v>0.16666666666666669</v>
      </c>
      <c r="P652" s="7">
        <f t="shared" si="92"/>
        <v>25</v>
      </c>
      <c r="Q652" t="s">
        <v>8339</v>
      </c>
      <c r="R652" t="s">
        <v>8340</v>
      </c>
      <c r="S652">
        <v>1461027388</v>
      </c>
      <c r="T652" s="17">
        <f t="shared" si="93"/>
        <v>42479.039212962962</v>
      </c>
      <c r="U652">
        <v>1463619388</v>
      </c>
      <c r="V652" s="17">
        <f t="shared" si="94"/>
        <v>42509.039212962962</v>
      </c>
      <c r="W652">
        <f t="shared" si="90"/>
        <v>8.2191780821917804E-2</v>
      </c>
      <c r="X652" s="16">
        <f t="shared" si="95"/>
        <v>19</v>
      </c>
      <c r="Y652" s="16">
        <f t="shared" si="96"/>
        <v>4</v>
      </c>
      <c r="Z652" s="16">
        <f t="shared" si="97"/>
        <v>2016</v>
      </c>
      <c r="AA652" t="str">
        <f t="shared" si="98"/>
        <v>Apr</v>
      </c>
    </row>
    <row r="653" spans="1:27" ht="43.5" x14ac:dyDescent="0.3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 t="shared" si="91"/>
        <v>0.16666666666666669</v>
      </c>
      <c r="P653" s="7">
        <f t="shared" si="92"/>
        <v>5</v>
      </c>
      <c r="Q653" t="s">
        <v>8339</v>
      </c>
      <c r="R653" t="s">
        <v>8340</v>
      </c>
      <c r="S653">
        <v>1463783521</v>
      </c>
      <c r="T653" s="17">
        <f t="shared" si="93"/>
        <v>42510.938900462963</v>
      </c>
      <c r="U653">
        <v>1466375521</v>
      </c>
      <c r="V653" s="17">
        <f t="shared" si="94"/>
        <v>42540.938900462963</v>
      </c>
      <c r="W653">
        <f t="shared" si="90"/>
        <v>8.2191780821917804E-2</v>
      </c>
      <c r="X653" s="16">
        <f t="shared" si="95"/>
        <v>20</v>
      </c>
      <c r="Y653" s="16">
        <f t="shared" si="96"/>
        <v>5</v>
      </c>
      <c r="Z653" s="16">
        <f t="shared" si="97"/>
        <v>2016</v>
      </c>
      <c r="AA653" t="str">
        <f t="shared" si="98"/>
        <v>May</v>
      </c>
    </row>
    <row r="654" spans="1:27" ht="29" x14ac:dyDescent="0.3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 t="shared" si="91"/>
        <v>0.16705882352941176</v>
      </c>
      <c r="P654" s="7">
        <f t="shared" si="92"/>
        <v>142</v>
      </c>
      <c r="Q654" t="s">
        <v>8312</v>
      </c>
      <c r="R654" t="s">
        <v>8313</v>
      </c>
      <c r="S654">
        <v>1453230569</v>
      </c>
      <c r="T654" s="17">
        <f t="shared" si="93"/>
        <v>42388.798252314817</v>
      </c>
      <c r="U654">
        <v>1455822569</v>
      </c>
      <c r="V654" s="17">
        <f t="shared" si="94"/>
        <v>42418.798252314817</v>
      </c>
      <c r="W654">
        <f t="shared" si="90"/>
        <v>8.2191780821917804E-2</v>
      </c>
      <c r="X654" s="16">
        <f t="shared" si="95"/>
        <v>19</v>
      </c>
      <c r="Y654" s="16">
        <f t="shared" si="96"/>
        <v>1</v>
      </c>
      <c r="Z654" s="16">
        <f t="shared" si="97"/>
        <v>2016</v>
      </c>
      <c r="AA654" t="str">
        <f t="shared" si="98"/>
        <v>Jan</v>
      </c>
    </row>
    <row r="655" spans="1:27" ht="58" x14ac:dyDescent="0.3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 t="shared" si="91"/>
        <v>0.16800000000000001</v>
      </c>
      <c r="P655" s="7">
        <f t="shared" si="92"/>
        <v>10.5</v>
      </c>
      <c r="Q655" t="s">
        <v>8312</v>
      </c>
      <c r="R655" t="s">
        <v>8344</v>
      </c>
      <c r="S655">
        <v>1407535994</v>
      </c>
      <c r="T655" s="17">
        <f t="shared" si="93"/>
        <v>41859.925856481481</v>
      </c>
      <c r="U655">
        <v>1410127994</v>
      </c>
      <c r="V655" s="17">
        <f t="shared" si="94"/>
        <v>41889.925856481481</v>
      </c>
      <c r="W655">
        <f t="shared" si="90"/>
        <v>8.2191780821917804E-2</v>
      </c>
      <c r="X655" s="16">
        <f t="shared" si="95"/>
        <v>8</v>
      </c>
      <c r="Y655" s="16">
        <f t="shared" si="96"/>
        <v>8</v>
      </c>
      <c r="Z655" s="16">
        <f t="shared" si="97"/>
        <v>2014</v>
      </c>
      <c r="AA655" t="str">
        <f t="shared" si="98"/>
        <v>Aug</v>
      </c>
    </row>
    <row r="656" spans="1:27" ht="43.5" x14ac:dyDescent="0.3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 t="shared" si="91"/>
        <v>0.16999999999999998</v>
      </c>
      <c r="P656" s="7">
        <f t="shared" si="92"/>
        <v>5.666666666666667</v>
      </c>
      <c r="Q656" t="s">
        <v>8325</v>
      </c>
      <c r="R656" t="s">
        <v>8326</v>
      </c>
      <c r="S656">
        <v>1422001763</v>
      </c>
      <c r="T656" s="17">
        <f t="shared" si="93"/>
        <v>42027.353738425925</v>
      </c>
      <c r="U656">
        <v>1424593763</v>
      </c>
      <c r="V656" s="17">
        <f t="shared" si="94"/>
        <v>42057.353738425925</v>
      </c>
      <c r="W656">
        <f t="shared" si="90"/>
        <v>8.2191780821917804E-2</v>
      </c>
      <c r="X656" s="16">
        <f t="shared" si="95"/>
        <v>23</v>
      </c>
      <c r="Y656" s="16">
        <f t="shared" si="96"/>
        <v>1</v>
      </c>
      <c r="Z656" s="16">
        <f t="shared" si="97"/>
        <v>2015</v>
      </c>
      <c r="AA656" t="str">
        <f t="shared" si="98"/>
        <v>Jan</v>
      </c>
    </row>
    <row r="657" spans="1:27" ht="43.5" x14ac:dyDescent="0.3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 t="shared" si="91"/>
        <v>0.17500000000000002</v>
      </c>
      <c r="P657" s="7">
        <f t="shared" si="92"/>
        <v>116.66666666666667</v>
      </c>
      <c r="Q657" t="s">
        <v>8312</v>
      </c>
      <c r="R657" t="s">
        <v>8313</v>
      </c>
      <c r="S657">
        <v>1460647108</v>
      </c>
      <c r="T657" s="17">
        <f t="shared" si="93"/>
        <v>42474.637824074074</v>
      </c>
      <c r="U657">
        <v>1463239108</v>
      </c>
      <c r="V657" s="17">
        <f t="shared" si="94"/>
        <v>42504.637824074074</v>
      </c>
      <c r="W657">
        <f t="shared" si="90"/>
        <v>8.2191780821917804E-2</v>
      </c>
      <c r="X657" s="16">
        <f t="shared" si="95"/>
        <v>14</v>
      </c>
      <c r="Y657" s="16">
        <f t="shared" si="96"/>
        <v>4</v>
      </c>
      <c r="Z657" s="16">
        <f t="shared" si="97"/>
        <v>2016</v>
      </c>
      <c r="AA657" t="str">
        <f t="shared" si="98"/>
        <v>Apr</v>
      </c>
    </row>
    <row r="658" spans="1:27" ht="58" x14ac:dyDescent="0.3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 t="shared" si="91"/>
        <v>0.18625</v>
      </c>
      <c r="P658" s="7">
        <f t="shared" si="92"/>
        <v>13.545454545454545</v>
      </c>
      <c r="Q658" t="s">
        <v>8308</v>
      </c>
      <c r="R658" t="s">
        <v>8311</v>
      </c>
      <c r="S658">
        <v>1443220372</v>
      </c>
      <c r="T658" s="17">
        <f t="shared" si="93"/>
        <v>42272.93949074074</v>
      </c>
      <c r="U658">
        <v>1446766372</v>
      </c>
      <c r="V658" s="17">
        <f t="shared" si="94"/>
        <v>42313.981157407412</v>
      </c>
      <c r="W658">
        <f t="shared" si="90"/>
        <v>0.11244292237444252</v>
      </c>
      <c r="X658" s="16">
        <f t="shared" si="95"/>
        <v>25</v>
      </c>
      <c r="Y658" s="16">
        <f t="shared" si="96"/>
        <v>9</v>
      </c>
      <c r="Z658" s="16">
        <f t="shared" si="97"/>
        <v>2015</v>
      </c>
      <c r="AA658" t="str">
        <f t="shared" si="98"/>
        <v>Sep</v>
      </c>
    </row>
    <row r="659" spans="1:27" ht="58" x14ac:dyDescent="0.3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 t="shared" si="91"/>
        <v>0.1875</v>
      </c>
      <c r="P659" s="7">
        <f t="shared" si="92"/>
        <v>30</v>
      </c>
      <c r="Q659" t="s">
        <v>8312</v>
      </c>
      <c r="R659" t="s">
        <v>8313</v>
      </c>
      <c r="S659">
        <v>1435160452</v>
      </c>
      <c r="T659" s="17">
        <f t="shared" si="93"/>
        <v>42179.653379629628</v>
      </c>
      <c r="U659">
        <v>1437861540</v>
      </c>
      <c r="V659" s="17">
        <f t="shared" si="94"/>
        <v>42210.915972222225</v>
      </c>
      <c r="W659">
        <f t="shared" si="90"/>
        <v>8.5650938609854177E-2</v>
      </c>
      <c r="X659" s="16">
        <f t="shared" si="95"/>
        <v>24</v>
      </c>
      <c r="Y659" s="16">
        <f t="shared" si="96"/>
        <v>6</v>
      </c>
      <c r="Z659" s="16">
        <f t="shared" si="97"/>
        <v>2015</v>
      </c>
      <c r="AA659" t="str">
        <f t="shared" si="98"/>
        <v>Jun</v>
      </c>
    </row>
    <row r="660" spans="1:27" ht="43.5" x14ac:dyDescent="0.3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 t="shared" si="91"/>
        <v>0.18867924528301888</v>
      </c>
      <c r="P660" s="7">
        <f t="shared" si="92"/>
        <v>1</v>
      </c>
      <c r="Q660" t="s">
        <v>8315</v>
      </c>
      <c r="R660" t="s">
        <v>8338</v>
      </c>
      <c r="S660">
        <v>1460666721</v>
      </c>
      <c r="T660" s="17">
        <f t="shared" si="93"/>
        <v>42474.86482638889</v>
      </c>
      <c r="U660">
        <v>1461530721</v>
      </c>
      <c r="V660" s="17">
        <f t="shared" si="94"/>
        <v>42484.86482638889</v>
      </c>
      <c r="W660">
        <f t="shared" si="90"/>
        <v>2.7397260273972601E-2</v>
      </c>
      <c r="X660" s="16">
        <f t="shared" si="95"/>
        <v>14</v>
      </c>
      <c r="Y660" s="16">
        <f t="shared" si="96"/>
        <v>4</v>
      </c>
      <c r="Z660" s="16">
        <f t="shared" si="97"/>
        <v>2016</v>
      </c>
      <c r="AA660" t="str">
        <f t="shared" si="98"/>
        <v>Apr</v>
      </c>
    </row>
    <row r="661" spans="1:27" ht="43.5" x14ac:dyDescent="0.3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 t="shared" si="91"/>
        <v>0.19088937093275488</v>
      </c>
      <c r="P661" s="7">
        <f t="shared" si="92"/>
        <v>55</v>
      </c>
      <c r="Q661" t="s">
        <v>8312</v>
      </c>
      <c r="R661" t="s">
        <v>8314</v>
      </c>
      <c r="S661">
        <v>1468180462</v>
      </c>
      <c r="T661" s="17">
        <f t="shared" si="93"/>
        <v>42561.829421296294</v>
      </c>
      <c r="U661">
        <v>1473044340</v>
      </c>
      <c r="V661" s="17">
        <f t="shared" si="94"/>
        <v>42618.124305555553</v>
      </c>
      <c r="W661">
        <f t="shared" si="90"/>
        <v>0.15423255961440976</v>
      </c>
      <c r="X661" s="16">
        <f t="shared" si="95"/>
        <v>10</v>
      </c>
      <c r="Y661" s="16">
        <f t="shared" si="96"/>
        <v>7</v>
      </c>
      <c r="Z661" s="16">
        <f t="shared" si="97"/>
        <v>2016</v>
      </c>
      <c r="AA661" t="str">
        <f t="shared" si="98"/>
        <v>Jul</v>
      </c>
    </row>
    <row r="662" spans="1:27" ht="43.5" x14ac:dyDescent="0.3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 t="shared" si="91"/>
        <v>0.19384615384615383</v>
      </c>
      <c r="P662" s="7">
        <f t="shared" si="92"/>
        <v>42</v>
      </c>
      <c r="Q662" t="s">
        <v>8339</v>
      </c>
      <c r="R662" t="s">
        <v>8341</v>
      </c>
      <c r="S662">
        <v>1418046247</v>
      </c>
      <c r="T662" s="17">
        <f t="shared" si="93"/>
        <v>41981.57230324074</v>
      </c>
      <c r="U662">
        <v>1420724460</v>
      </c>
      <c r="V662" s="17">
        <f t="shared" si="94"/>
        <v>42012.570138888885</v>
      </c>
      <c r="W662">
        <f t="shared" si="90"/>
        <v>8.4925577118203407E-2</v>
      </c>
      <c r="X662" s="16">
        <f t="shared" si="95"/>
        <v>8</v>
      </c>
      <c r="Y662" s="16">
        <f t="shared" si="96"/>
        <v>12</v>
      </c>
      <c r="Z662" s="16">
        <f t="shared" si="97"/>
        <v>2014</v>
      </c>
      <c r="AA662" t="str">
        <f t="shared" si="98"/>
        <v>Dec</v>
      </c>
    </row>
    <row r="663" spans="1:27" ht="43.5" x14ac:dyDescent="0.3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 t="shared" si="91"/>
        <v>0.19801980198019803</v>
      </c>
      <c r="P663" s="7">
        <f t="shared" si="92"/>
        <v>5</v>
      </c>
      <c r="Q663" t="s">
        <v>8317</v>
      </c>
      <c r="R663" t="s">
        <v>8333</v>
      </c>
      <c r="S663">
        <v>1418745405</v>
      </c>
      <c r="T663" s="17">
        <f t="shared" si="93"/>
        <v>41989.664409722223</v>
      </c>
      <c r="U663">
        <v>1421337405</v>
      </c>
      <c r="V663" s="17">
        <f t="shared" si="94"/>
        <v>42019.664409722223</v>
      </c>
      <c r="W663">
        <f t="shared" si="90"/>
        <v>8.2191780821917804E-2</v>
      </c>
      <c r="X663" s="16">
        <f t="shared" si="95"/>
        <v>16</v>
      </c>
      <c r="Y663" s="16">
        <f t="shared" si="96"/>
        <v>12</v>
      </c>
      <c r="Z663" s="16">
        <f t="shared" si="97"/>
        <v>2014</v>
      </c>
      <c r="AA663" t="str">
        <f t="shared" si="98"/>
        <v>Dec</v>
      </c>
    </row>
    <row r="664" spans="1:27" ht="43.5" x14ac:dyDescent="0.3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6">
        <f t="shared" si="91"/>
        <v>0.2</v>
      </c>
      <c r="P664" s="7">
        <f t="shared" si="92"/>
        <v>10</v>
      </c>
      <c r="Q664" t="s">
        <v>8308</v>
      </c>
      <c r="R664" t="s">
        <v>8311</v>
      </c>
      <c r="S664">
        <v>1432912170</v>
      </c>
      <c r="T664" s="17">
        <f t="shared" si="93"/>
        <v>42153.631597222222</v>
      </c>
      <c r="U664">
        <v>1435504170</v>
      </c>
      <c r="V664" s="17">
        <f t="shared" si="94"/>
        <v>42183.631597222222</v>
      </c>
      <c r="W664">
        <f t="shared" si="90"/>
        <v>8.2191780821917804E-2</v>
      </c>
      <c r="X664" s="16">
        <f t="shared" si="95"/>
        <v>29</v>
      </c>
      <c r="Y664" s="16">
        <f t="shared" si="96"/>
        <v>5</v>
      </c>
      <c r="Z664" s="16">
        <f t="shared" si="97"/>
        <v>2015</v>
      </c>
      <c r="AA664" t="str">
        <f t="shared" si="98"/>
        <v>May</v>
      </c>
    </row>
    <row r="665" spans="1:27" ht="43.5" x14ac:dyDescent="0.3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 t="shared" si="91"/>
        <v>0.2</v>
      </c>
      <c r="P665" s="7">
        <f t="shared" si="92"/>
        <v>10</v>
      </c>
      <c r="Q665" t="s">
        <v>8312</v>
      </c>
      <c r="R665" t="s">
        <v>8313</v>
      </c>
      <c r="S665">
        <v>1458569302</v>
      </c>
      <c r="T665" s="17">
        <f t="shared" si="93"/>
        <v>42450.589143518519</v>
      </c>
      <c r="U665">
        <v>1463753302</v>
      </c>
      <c r="V665" s="17">
        <f t="shared" si="94"/>
        <v>42510.589143518519</v>
      </c>
      <c r="W665">
        <f t="shared" si="90"/>
        <v>0.16438356164383561</v>
      </c>
      <c r="X665" s="16">
        <f t="shared" si="95"/>
        <v>21</v>
      </c>
      <c r="Y665" s="16">
        <f t="shared" si="96"/>
        <v>3</v>
      </c>
      <c r="Z665" s="16">
        <f t="shared" si="97"/>
        <v>2016</v>
      </c>
      <c r="AA665" t="str">
        <f t="shared" si="98"/>
        <v>Mar</v>
      </c>
    </row>
    <row r="666" spans="1:27" ht="58" x14ac:dyDescent="0.3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6">
        <f t="shared" si="91"/>
        <v>0.2</v>
      </c>
      <c r="P666" s="7">
        <f t="shared" si="92"/>
        <v>10</v>
      </c>
      <c r="Q666" t="s">
        <v>8312</v>
      </c>
      <c r="R666" t="s">
        <v>8313</v>
      </c>
      <c r="S666">
        <v>1428507409</v>
      </c>
      <c r="T666" s="17">
        <f t="shared" si="93"/>
        <v>42102.650567129633</v>
      </c>
      <c r="U666">
        <v>1432479600</v>
      </c>
      <c r="V666" s="17">
        <f t="shared" si="94"/>
        <v>42148.625</v>
      </c>
      <c r="W666">
        <f t="shared" si="90"/>
        <v>0.12595735032977345</v>
      </c>
      <c r="X666" s="16">
        <f t="shared" si="95"/>
        <v>8</v>
      </c>
      <c r="Y666" s="16">
        <f t="shared" si="96"/>
        <v>4</v>
      </c>
      <c r="Z666" s="16">
        <f t="shared" si="97"/>
        <v>2015</v>
      </c>
      <c r="AA666" t="str">
        <f t="shared" si="98"/>
        <v>Apr</v>
      </c>
    </row>
    <row r="667" spans="1:27" ht="43.5" x14ac:dyDescent="0.3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6">
        <f t="shared" si="91"/>
        <v>0.2</v>
      </c>
      <c r="P667" s="7">
        <f t="shared" si="92"/>
        <v>4</v>
      </c>
      <c r="Q667" t="s">
        <v>8312</v>
      </c>
      <c r="R667" t="s">
        <v>8313</v>
      </c>
      <c r="S667">
        <v>1430996150</v>
      </c>
      <c r="T667" s="17">
        <f t="shared" si="93"/>
        <v>42131.455439814818</v>
      </c>
      <c r="U667">
        <v>1433587620</v>
      </c>
      <c r="V667" s="17">
        <f t="shared" si="94"/>
        <v>42161.44930555555</v>
      </c>
      <c r="W667">
        <f t="shared" si="90"/>
        <v>8.2174974632144848E-2</v>
      </c>
      <c r="X667" s="16">
        <f t="shared" si="95"/>
        <v>7</v>
      </c>
      <c r="Y667" s="16">
        <f t="shared" si="96"/>
        <v>5</v>
      </c>
      <c r="Z667" s="16">
        <f t="shared" si="97"/>
        <v>2015</v>
      </c>
      <c r="AA667" t="str">
        <f t="shared" si="98"/>
        <v>May</v>
      </c>
    </row>
    <row r="668" spans="1:27" ht="43.5" x14ac:dyDescent="0.3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6">
        <f t="shared" si="91"/>
        <v>0.2</v>
      </c>
      <c r="P668" s="7">
        <f t="shared" si="92"/>
        <v>100</v>
      </c>
      <c r="Q668" t="s">
        <v>8312</v>
      </c>
      <c r="R668" t="s">
        <v>8314</v>
      </c>
      <c r="S668">
        <v>1434569739</v>
      </c>
      <c r="T668" s="17">
        <f t="shared" si="93"/>
        <v>42172.816423611104</v>
      </c>
      <c r="U668">
        <v>1437161739</v>
      </c>
      <c r="V668" s="17">
        <f t="shared" si="94"/>
        <v>42202.816423611104</v>
      </c>
      <c r="W668">
        <f t="shared" si="90"/>
        <v>8.2191780821917804E-2</v>
      </c>
      <c r="X668" s="16">
        <f t="shared" si="95"/>
        <v>17</v>
      </c>
      <c r="Y668" s="16">
        <f t="shared" si="96"/>
        <v>6</v>
      </c>
      <c r="Z668" s="16">
        <f t="shared" si="97"/>
        <v>2015</v>
      </c>
      <c r="AA668" t="str">
        <f t="shared" si="98"/>
        <v>Jun</v>
      </c>
    </row>
    <row r="669" spans="1:27" ht="43.5" x14ac:dyDescent="0.3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6">
        <f t="shared" si="91"/>
        <v>0.2</v>
      </c>
      <c r="P669" s="7">
        <f t="shared" si="92"/>
        <v>1</v>
      </c>
      <c r="Q669" t="s">
        <v>8315</v>
      </c>
      <c r="R669" t="s">
        <v>8328</v>
      </c>
      <c r="S669">
        <v>1480831467</v>
      </c>
      <c r="T669" s="17">
        <f t="shared" si="93"/>
        <v>42708.25309027778</v>
      </c>
      <c r="U669">
        <v>1483423467</v>
      </c>
      <c r="V669" s="17">
        <f t="shared" si="94"/>
        <v>42738.25309027778</v>
      </c>
      <c r="W669">
        <f t="shared" si="90"/>
        <v>8.2191780821917804E-2</v>
      </c>
      <c r="X669" s="16">
        <f t="shared" si="95"/>
        <v>4</v>
      </c>
      <c r="Y669" s="16">
        <f t="shared" si="96"/>
        <v>12</v>
      </c>
      <c r="Z669" s="16">
        <f t="shared" si="97"/>
        <v>2016</v>
      </c>
      <c r="AA669" t="str">
        <f t="shared" si="98"/>
        <v>Dec</v>
      </c>
    </row>
    <row r="670" spans="1:27" ht="58" x14ac:dyDescent="0.3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6">
        <f t="shared" si="91"/>
        <v>0.2</v>
      </c>
      <c r="P670" s="7">
        <f t="shared" si="92"/>
        <v>6</v>
      </c>
      <c r="Q670" t="s">
        <v>8315</v>
      </c>
      <c r="R670" t="s">
        <v>8328</v>
      </c>
      <c r="S670">
        <v>1453805834</v>
      </c>
      <c r="T670" s="17">
        <f t="shared" si="93"/>
        <v>42395.456412037034</v>
      </c>
      <c r="U670">
        <v>1456397834</v>
      </c>
      <c r="V670" s="17">
        <f t="shared" si="94"/>
        <v>42425.456412037034</v>
      </c>
      <c r="W670">
        <f t="shared" si="90"/>
        <v>8.2191780821917804E-2</v>
      </c>
      <c r="X670" s="16">
        <f t="shared" si="95"/>
        <v>26</v>
      </c>
      <c r="Y670" s="16">
        <f t="shared" si="96"/>
        <v>1</v>
      </c>
      <c r="Z670" s="16">
        <f t="shared" si="97"/>
        <v>2016</v>
      </c>
      <c r="AA670" t="str">
        <f t="shared" si="98"/>
        <v>Jan</v>
      </c>
    </row>
    <row r="671" spans="1:27" ht="43.5" x14ac:dyDescent="0.3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6">
        <f t="shared" si="91"/>
        <v>0.2</v>
      </c>
      <c r="P671" s="7">
        <f t="shared" si="92"/>
        <v>10</v>
      </c>
      <c r="Q671" t="s">
        <v>8312</v>
      </c>
      <c r="R671" t="s">
        <v>8313</v>
      </c>
      <c r="S671">
        <v>1442348558</v>
      </c>
      <c r="T671" s="17">
        <f t="shared" si="93"/>
        <v>42262.849050925928</v>
      </c>
      <c r="U671">
        <v>1444940558</v>
      </c>
      <c r="V671" s="17">
        <f t="shared" si="94"/>
        <v>42292.849050925928</v>
      </c>
      <c r="W671">
        <f t="shared" si="90"/>
        <v>8.2191780821917804E-2</v>
      </c>
      <c r="X671" s="16">
        <f t="shared" si="95"/>
        <v>15</v>
      </c>
      <c r="Y671" s="16">
        <f t="shared" si="96"/>
        <v>9</v>
      </c>
      <c r="Z671" s="16">
        <f t="shared" si="97"/>
        <v>2015</v>
      </c>
      <c r="AA671" t="str">
        <f t="shared" si="98"/>
        <v>Sep</v>
      </c>
    </row>
    <row r="672" spans="1:27" ht="43.5" x14ac:dyDescent="0.3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6">
        <f t="shared" si="91"/>
        <v>0.2</v>
      </c>
      <c r="P672" s="7">
        <f t="shared" si="92"/>
        <v>15</v>
      </c>
      <c r="Q672" t="s">
        <v>8325</v>
      </c>
      <c r="R672" t="s">
        <v>8326</v>
      </c>
      <c r="S672">
        <v>1412652157</v>
      </c>
      <c r="T672" s="17">
        <f t="shared" si="93"/>
        <v>41919.140706018516</v>
      </c>
      <c r="U672">
        <v>1415247757</v>
      </c>
      <c r="V672" s="17">
        <f t="shared" si="94"/>
        <v>41949.182372685187</v>
      </c>
      <c r="W672">
        <f t="shared" si="90"/>
        <v>8.2305936073072655E-2</v>
      </c>
      <c r="X672" s="16">
        <f t="shared" si="95"/>
        <v>7</v>
      </c>
      <c r="Y672" s="16">
        <f t="shared" si="96"/>
        <v>10</v>
      </c>
      <c r="Z672" s="16">
        <f t="shared" si="97"/>
        <v>2014</v>
      </c>
      <c r="AA672" t="str">
        <f t="shared" si="98"/>
        <v>Oct</v>
      </c>
    </row>
    <row r="673" spans="1:27" ht="29" x14ac:dyDescent="0.3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6">
        <f t="shared" si="91"/>
        <v>0.2</v>
      </c>
      <c r="P673" s="7">
        <f t="shared" si="92"/>
        <v>1</v>
      </c>
      <c r="Q673" t="s">
        <v>8325</v>
      </c>
      <c r="R673" t="s">
        <v>8326</v>
      </c>
      <c r="S673">
        <v>1423502636</v>
      </c>
      <c r="T673" s="17">
        <f t="shared" si="93"/>
        <v>42044.724953703699</v>
      </c>
      <c r="U673">
        <v>1426091036</v>
      </c>
      <c r="V673" s="17">
        <f t="shared" si="94"/>
        <v>42074.683287037042</v>
      </c>
      <c r="W673">
        <f t="shared" si="90"/>
        <v>8.2077625570802837E-2</v>
      </c>
      <c r="X673" s="16">
        <f t="shared" si="95"/>
        <v>9</v>
      </c>
      <c r="Y673" s="16">
        <f t="shared" si="96"/>
        <v>2</v>
      </c>
      <c r="Z673" s="16">
        <f t="shared" si="97"/>
        <v>2015</v>
      </c>
      <c r="AA673" t="str">
        <f t="shared" si="98"/>
        <v>Feb</v>
      </c>
    </row>
    <row r="674" spans="1:27" ht="29" x14ac:dyDescent="0.3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 t="shared" si="91"/>
        <v>0.2</v>
      </c>
      <c r="P674" s="7">
        <f t="shared" si="92"/>
        <v>5</v>
      </c>
      <c r="Q674" t="s">
        <v>8325</v>
      </c>
      <c r="R674" t="s">
        <v>8326</v>
      </c>
      <c r="S674">
        <v>1452807313</v>
      </c>
      <c r="T674" s="17">
        <f t="shared" si="93"/>
        <v>42383.899456018517</v>
      </c>
      <c r="U674">
        <v>1455399313</v>
      </c>
      <c r="V674" s="17">
        <f t="shared" si="94"/>
        <v>42413.899456018517</v>
      </c>
      <c r="W674">
        <f t="shared" si="90"/>
        <v>8.2191780821917804E-2</v>
      </c>
      <c r="X674" s="16">
        <f t="shared" si="95"/>
        <v>14</v>
      </c>
      <c r="Y674" s="16">
        <f t="shared" si="96"/>
        <v>1</v>
      </c>
      <c r="Z674" s="16">
        <f t="shared" si="97"/>
        <v>2016</v>
      </c>
      <c r="AA674" t="str">
        <f t="shared" si="98"/>
        <v>Jan</v>
      </c>
    </row>
    <row r="675" spans="1:27" ht="58" x14ac:dyDescent="0.3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6">
        <f t="shared" si="91"/>
        <v>0.2</v>
      </c>
      <c r="P675" s="7">
        <f t="shared" si="92"/>
        <v>23.333333333333332</v>
      </c>
      <c r="Q675" t="s">
        <v>8339</v>
      </c>
      <c r="R675" t="s">
        <v>8340</v>
      </c>
      <c r="S675">
        <v>1430321659</v>
      </c>
      <c r="T675" s="17">
        <f t="shared" si="93"/>
        <v>42123.648831018523</v>
      </c>
      <c r="U675">
        <v>1432913659</v>
      </c>
      <c r="V675" s="17">
        <f t="shared" si="94"/>
        <v>42153.648831018523</v>
      </c>
      <c r="W675">
        <f t="shared" si="90"/>
        <v>8.2191780821917804E-2</v>
      </c>
      <c r="X675" s="16">
        <f t="shared" si="95"/>
        <v>29</v>
      </c>
      <c r="Y675" s="16">
        <f t="shared" si="96"/>
        <v>4</v>
      </c>
      <c r="Z675" s="16">
        <f t="shared" si="97"/>
        <v>2015</v>
      </c>
      <c r="AA675" t="str">
        <f t="shared" si="98"/>
        <v>Apr</v>
      </c>
    </row>
    <row r="676" spans="1:27" ht="43.5" x14ac:dyDescent="0.3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6">
        <f t="shared" si="91"/>
        <v>0.2</v>
      </c>
      <c r="P676" s="7">
        <f t="shared" si="92"/>
        <v>10</v>
      </c>
      <c r="Q676" t="s">
        <v>8339</v>
      </c>
      <c r="R676" t="s">
        <v>8340</v>
      </c>
      <c r="S676">
        <v>1425270876</v>
      </c>
      <c r="T676" s="17">
        <f t="shared" si="93"/>
        <v>42065.190694444449</v>
      </c>
      <c r="U676">
        <v>1427427276</v>
      </c>
      <c r="V676" s="17">
        <f t="shared" si="94"/>
        <v>42090.149027777778</v>
      </c>
      <c r="W676">
        <f t="shared" si="90"/>
        <v>6.8378995433776665E-2</v>
      </c>
      <c r="X676" s="16">
        <f t="shared" si="95"/>
        <v>2</v>
      </c>
      <c r="Y676" s="16">
        <f t="shared" si="96"/>
        <v>3</v>
      </c>
      <c r="Z676" s="16">
        <f t="shared" si="97"/>
        <v>2015</v>
      </c>
      <c r="AA676" t="str">
        <f t="shared" si="98"/>
        <v>Mar</v>
      </c>
    </row>
    <row r="677" spans="1:27" ht="15.5" x14ac:dyDescent="0.3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6">
        <f t="shared" si="91"/>
        <v>0.2</v>
      </c>
      <c r="P677" s="7">
        <f t="shared" si="92"/>
        <v>10</v>
      </c>
      <c r="Q677" t="s">
        <v>8339</v>
      </c>
      <c r="R677" t="s">
        <v>8342</v>
      </c>
      <c r="S677">
        <v>1408031405</v>
      </c>
      <c r="T677" s="17">
        <f t="shared" si="93"/>
        <v>41865.659780092588</v>
      </c>
      <c r="U677">
        <v>1410191405</v>
      </c>
      <c r="V677" s="17">
        <f t="shared" si="94"/>
        <v>41890.659780092588</v>
      </c>
      <c r="W677">
        <f t="shared" si="90"/>
        <v>6.8493150684931503E-2</v>
      </c>
      <c r="X677" s="16">
        <f t="shared" si="95"/>
        <v>14</v>
      </c>
      <c r="Y677" s="16">
        <f t="shared" si="96"/>
        <v>8</v>
      </c>
      <c r="Z677" s="16">
        <f t="shared" si="97"/>
        <v>2014</v>
      </c>
      <c r="AA677" t="str">
        <f t="shared" si="98"/>
        <v>Aug</v>
      </c>
    </row>
    <row r="678" spans="1:27" ht="58" x14ac:dyDescent="0.3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 t="shared" si="91"/>
        <v>0.2</v>
      </c>
      <c r="P678" s="7">
        <f t="shared" si="92"/>
        <v>40</v>
      </c>
      <c r="Q678" t="s">
        <v>8339</v>
      </c>
      <c r="R678" t="s">
        <v>8340</v>
      </c>
      <c r="S678">
        <v>1406131023</v>
      </c>
      <c r="T678" s="17">
        <f t="shared" si="93"/>
        <v>41843.664618055554</v>
      </c>
      <c r="U678">
        <v>1407168000</v>
      </c>
      <c r="V678" s="17">
        <f t="shared" si="94"/>
        <v>41855.666666666664</v>
      </c>
      <c r="W678">
        <f t="shared" si="90"/>
        <v>3.2882324961944619E-2</v>
      </c>
      <c r="X678" s="16">
        <f t="shared" si="95"/>
        <v>23</v>
      </c>
      <c r="Y678" s="16">
        <f t="shared" si="96"/>
        <v>7</v>
      </c>
      <c r="Z678" s="16">
        <f t="shared" si="97"/>
        <v>2014</v>
      </c>
      <c r="AA678" t="str">
        <f t="shared" si="98"/>
        <v>Jul</v>
      </c>
    </row>
    <row r="679" spans="1:27" ht="15.5" x14ac:dyDescent="0.3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 t="shared" si="91"/>
        <v>0.2</v>
      </c>
      <c r="P679" s="7">
        <f t="shared" si="92"/>
        <v>1</v>
      </c>
      <c r="Q679" t="s">
        <v>8339</v>
      </c>
      <c r="R679" t="s">
        <v>8340</v>
      </c>
      <c r="S679">
        <v>1410148457</v>
      </c>
      <c r="T679" s="17">
        <f t="shared" si="93"/>
        <v>41890.16269675926</v>
      </c>
      <c r="U679">
        <v>1412740457</v>
      </c>
      <c r="V679" s="17">
        <f t="shared" si="94"/>
        <v>41920.16269675926</v>
      </c>
      <c r="W679">
        <f t="shared" si="90"/>
        <v>8.2191780821917804E-2</v>
      </c>
      <c r="X679" s="16">
        <f t="shared" si="95"/>
        <v>8</v>
      </c>
      <c r="Y679" s="16">
        <f t="shared" si="96"/>
        <v>9</v>
      </c>
      <c r="Z679" s="16">
        <f t="shared" si="97"/>
        <v>2014</v>
      </c>
      <c r="AA679" t="str">
        <f t="shared" si="98"/>
        <v>Sep</v>
      </c>
    </row>
    <row r="680" spans="1:27" ht="43.5" x14ac:dyDescent="0.3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 t="shared" si="91"/>
        <v>0.2</v>
      </c>
      <c r="P680" s="7">
        <f t="shared" si="92"/>
        <v>1</v>
      </c>
      <c r="Q680" t="s">
        <v>8339</v>
      </c>
      <c r="R680" t="s">
        <v>8340</v>
      </c>
      <c r="S680">
        <v>1450619123</v>
      </c>
      <c r="T680" s="17">
        <f t="shared" si="93"/>
        <v>42358.573182870372</v>
      </c>
      <c r="U680">
        <v>1452234840</v>
      </c>
      <c r="V680" s="17">
        <f t="shared" si="94"/>
        <v>42377.273611111115</v>
      </c>
      <c r="W680">
        <f t="shared" si="90"/>
        <v>5.123404997463931E-2</v>
      </c>
      <c r="X680" s="16">
        <f t="shared" si="95"/>
        <v>20</v>
      </c>
      <c r="Y680" s="16">
        <f t="shared" si="96"/>
        <v>12</v>
      </c>
      <c r="Z680" s="16">
        <f t="shared" si="97"/>
        <v>2015</v>
      </c>
      <c r="AA680" t="str">
        <f t="shared" si="98"/>
        <v>Dec</v>
      </c>
    </row>
    <row r="681" spans="1:27" ht="29" x14ac:dyDescent="0.3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 t="shared" si="91"/>
        <v>0.20238095238095236</v>
      </c>
      <c r="P681" s="7">
        <f t="shared" si="92"/>
        <v>21.25</v>
      </c>
      <c r="Q681" t="s">
        <v>8322</v>
      </c>
      <c r="R681" t="s">
        <v>8323</v>
      </c>
      <c r="S681">
        <v>1405130663</v>
      </c>
      <c r="T681" s="17">
        <f t="shared" si="93"/>
        <v>41832.086377314816</v>
      </c>
      <c r="U681">
        <v>1408154663</v>
      </c>
      <c r="V681" s="17">
        <f t="shared" si="94"/>
        <v>41867.086377314816</v>
      </c>
      <c r="W681">
        <f t="shared" si="90"/>
        <v>9.5890410958904104E-2</v>
      </c>
      <c r="X681" s="16">
        <f t="shared" si="95"/>
        <v>12</v>
      </c>
      <c r="Y681" s="16">
        <f t="shared" si="96"/>
        <v>7</v>
      </c>
      <c r="Z681" s="16">
        <f t="shared" si="97"/>
        <v>2014</v>
      </c>
      <c r="AA681" t="str">
        <f t="shared" si="98"/>
        <v>Jul</v>
      </c>
    </row>
    <row r="682" spans="1:27" ht="58" x14ac:dyDescent="0.3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 t="shared" si="91"/>
        <v>0.20500000000000002</v>
      </c>
      <c r="P682" s="7">
        <f t="shared" si="92"/>
        <v>68.333333333333329</v>
      </c>
      <c r="Q682" t="s">
        <v>8312</v>
      </c>
      <c r="R682" t="s">
        <v>8314</v>
      </c>
      <c r="S682">
        <v>1405714217</v>
      </c>
      <c r="T682" s="17">
        <f t="shared" si="93"/>
        <v>41838.840474537035</v>
      </c>
      <c r="U682">
        <v>1409602217</v>
      </c>
      <c r="V682" s="17">
        <f t="shared" si="94"/>
        <v>41883.840474537035</v>
      </c>
      <c r="W682">
        <f t="shared" si="90"/>
        <v>0.12328767123287671</v>
      </c>
      <c r="X682" s="16">
        <f t="shared" si="95"/>
        <v>18</v>
      </c>
      <c r="Y682" s="16">
        <f t="shared" si="96"/>
        <v>7</v>
      </c>
      <c r="Z682" s="16">
        <f t="shared" si="97"/>
        <v>2014</v>
      </c>
      <c r="AA682" t="str">
        <f t="shared" si="98"/>
        <v>Jul</v>
      </c>
    </row>
    <row r="683" spans="1:27" ht="43.5" x14ac:dyDescent="0.3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 t="shared" si="91"/>
        <v>0.21</v>
      </c>
      <c r="P683" s="7">
        <f t="shared" si="92"/>
        <v>7</v>
      </c>
      <c r="Q683" t="s">
        <v>8339</v>
      </c>
      <c r="R683" t="s">
        <v>8340</v>
      </c>
      <c r="S683">
        <v>1419213664</v>
      </c>
      <c r="T683" s="17">
        <f t="shared" si="93"/>
        <v>41995.084074074075</v>
      </c>
      <c r="U683">
        <v>1421781360</v>
      </c>
      <c r="V683" s="17">
        <f t="shared" si="94"/>
        <v>42024.802777777775</v>
      </c>
      <c r="W683">
        <f t="shared" si="90"/>
        <v>8.1421106037534677E-2</v>
      </c>
      <c r="X683" s="16">
        <f t="shared" si="95"/>
        <v>22</v>
      </c>
      <c r="Y683" s="16">
        <f t="shared" si="96"/>
        <v>12</v>
      </c>
      <c r="Z683" s="16">
        <f t="shared" si="97"/>
        <v>2014</v>
      </c>
      <c r="AA683" t="str">
        <f t="shared" si="98"/>
        <v>Dec</v>
      </c>
    </row>
    <row r="684" spans="1:27" ht="43.5" x14ac:dyDescent="0.3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 t="shared" si="91"/>
        <v>0.21029999999999999</v>
      </c>
      <c r="P684" s="7">
        <f t="shared" si="92"/>
        <v>420.6</v>
      </c>
      <c r="Q684" t="s">
        <v>8339</v>
      </c>
      <c r="R684" t="s">
        <v>8341</v>
      </c>
      <c r="S684">
        <v>1440130891</v>
      </c>
      <c r="T684" s="17">
        <f t="shared" si="93"/>
        <v>42237.181608796294</v>
      </c>
      <c r="U684">
        <v>1442722891</v>
      </c>
      <c r="V684" s="17">
        <f t="shared" si="94"/>
        <v>42267.181608796294</v>
      </c>
      <c r="W684">
        <f t="shared" si="90"/>
        <v>8.2191780821917804E-2</v>
      </c>
      <c r="X684" s="16">
        <f t="shared" si="95"/>
        <v>21</v>
      </c>
      <c r="Y684" s="16">
        <f t="shared" si="96"/>
        <v>8</v>
      </c>
      <c r="Z684" s="16">
        <f t="shared" si="97"/>
        <v>2015</v>
      </c>
      <c r="AA684" t="str">
        <f t="shared" si="98"/>
        <v>Aug</v>
      </c>
    </row>
    <row r="685" spans="1:27" ht="15.5" x14ac:dyDescent="0.3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 t="shared" si="91"/>
        <v>0.2142857142857143</v>
      </c>
      <c r="P685" s="7">
        <f t="shared" si="92"/>
        <v>37.5</v>
      </c>
      <c r="Q685" t="s">
        <v>8317</v>
      </c>
      <c r="R685" t="s">
        <v>8333</v>
      </c>
      <c r="S685">
        <v>1459435149</v>
      </c>
      <c r="T685" s="17">
        <f t="shared" si="93"/>
        <v>42460.610520833332</v>
      </c>
      <c r="U685">
        <v>1463201940</v>
      </c>
      <c r="V685" s="17">
        <f t="shared" si="94"/>
        <v>42504.207638888889</v>
      </c>
      <c r="W685">
        <f t="shared" si="90"/>
        <v>0.11944415905632075</v>
      </c>
      <c r="X685" s="16">
        <f t="shared" si="95"/>
        <v>31</v>
      </c>
      <c r="Y685" s="16">
        <f t="shared" si="96"/>
        <v>3</v>
      </c>
      <c r="Z685" s="16">
        <f t="shared" si="97"/>
        <v>2016</v>
      </c>
      <c r="AA685" t="str">
        <f t="shared" si="98"/>
        <v>Mar</v>
      </c>
    </row>
    <row r="686" spans="1:27" ht="58" x14ac:dyDescent="0.3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 t="shared" si="91"/>
        <v>0.21649484536082475</v>
      </c>
      <c r="P686" s="7">
        <f t="shared" si="92"/>
        <v>26.25</v>
      </c>
      <c r="Q686" t="s">
        <v>8312</v>
      </c>
      <c r="R686" t="s">
        <v>8314</v>
      </c>
      <c r="S686">
        <v>1452874832</v>
      </c>
      <c r="T686" s="17">
        <f t="shared" si="93"/>
        <v>42384.680925925932</v>
      </c>
      <c r="U686">
        <v>1455466832</v>
      </c>
      <c r="V686" s="17">
        <f t="shared" si="94"/>
        <v>42414.680925925932</v>
      </c>
      <c r="W686">
        <f t="shared" si="90"/>
        <v>8.2191780821917804E-2</v>
      </c>
      <c r="X686" s="16">
        <f t="shared" si="95"/>
        <v>15</v>
      </c>
      <c r="Y686" s="16">
        <f t="shared" si="96"/>
        <v>1</v>
      </c>
      <c r="Z686" s="16">
        <f t="shared" si="97"/>
        <v>2016</v>
      </c>
      <c r="AA686" t="str">
        <f t="shared" si="98"/>
        <v>Jan</v>
      </c>
    </row>
    <row r="687" spans="1:27" ht="43.5" x14ac:dyDescent="0.3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 t="shared" si="91"/>
        <v>0.22</v>
      </c>
      <c r="P687" s="7">
        <f t="shared" si="92"/>
        <v>3.6666666666666665</v>
      </c>
      <c r="Q687" t="s">
        <v>8322</v>
      </c>
      <c r="R687" t="s">
        <v>8323</v>
      </c>
      <c r="S687">
        <v>1395318848</v>
      </c>
      <c r="T687" s="17">
        <f t="shared" si="93"/>
        <v>41718.5237037037</v>
      </c>
      <c r="U687">
        <v>1397910848</v>
      </c>
      <c r="V687" s="17">
        <f t="shared" si="94"/>
        <v>41748.5237037037</v>
      </c>
      <c r="W687">
        <f t="shared" si="90"/>
        <v>8.2191780821917804E-2</v>
      </c>
      <c r="X687" s="16">
        <f t="shared" si="95"/>
        <v>20</v>
      </c>
      <c r="Y687" s="16">
        <f t="shared" si="96"/>
        <v>3</v>
      </c>
      <c r="Z687" s="16">
        <f t="shared" si="97"/>
        <v>2014</v>
      </c>
      <c r="AA687" t="str">
        <f t="shared" si="98"/>
        <v>Mar</v>
      </c>
    </row>
    <row r="688" spans="1:27" ht="43.5" x14ac:dyDescent="0.3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 t="shared" si="91"/>
        <v>0.22</v>
      </c>
      <c r="P688" s="7">
        <f t="shared" si="92"/>
        <v>3.6666666666666665</v>
      </c>
      <c r="Q688" t="s">
        <v>8322</v>
      </c>
      <c r="R688" t="s">
        <v>8324</v>
      </c>
      <c r="S688">
        <v>1411775700</v>
      </c>
      <c r="T688" s="17">
        <f t="shared" si="93"/>
        <v>41908.996527777781</v>
      </c>
      <c r="U688">
        <v>1416963300</v>
      </c>
      <c r="V688" s="17">
        <f t="shared" si="94"/>
        <v>41969.038194444445</v>
      </c>
      <c r="W688">
        <f t="shared" si="90"/>
        <v>0.16449771689497053</v>
      </c>
      <c r="X688" s="16">
        <f t="shared" si="95"/>
        <v>26</v>
      </c>
      <c r="Y688" s="16">
        <f t="shared" si="96"/>
        <v>9</v>
      </c>
      <c r="Z688" s="16">
        <f t="shared" si="97"/>
        <v>2014</v>
      </c>
      <c r="AA688" t="str">
        <f t="shared" si="98"/>
        <v>Sep</v>
      </c>
    </row>
    <row r="689" spans="1:27" ht="43.5" x14ac:dyDescent="0.3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 t="shared" si="91"/>
        <v>0.22</v>
      </c>
      <c r="P689" s="7">
        <f t="shared" si="92"/>
        <v>5.5</v>
      </c>
      <c r="Q689" t="s">
        <v>8317</v>
      </c>
      <c r="R689" t="s">
        <v>8333</v>
      </c>
      <c r="S689">
        <v>1425186785</v>
      </c>
      <c r="T689" s="17">
        <f t="shared" si="93"/>
        <v>42064.217418981483</v>
      </c>
      <c r="U689">
        <v>1427772120</v>
      </c>
      <c r="V689" s="17">
        <f t="shared" si="94"/>
        <v>42094.140277777777</v>
      </c>
      <c r="W689">
        <f t="shared" si="90"/>
        <v>8.1980435058338186E-2</v>
      </c>
      <c r="X689" s="16">
        <f t="shared" si="95"/>
        <v>1</v>
      </c>
      <c r="Y689" s="16">
        <f t="shared" si="96"/>
        <v>3</v>
      </c>
      <c r="Z689" s="16">
        <f t="shared" si="97"/>
        <v>2015</v>
      </c>
      <c r="AA689" t="str">
        <f t="shared" si="98"/>
        <v>Mar</v>
      </c>
    </row>
    <row r="690" spans="1:27" ht="43.5" x14ac:dyDescent="0.3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 t="shared" si="91"/>
        <v>0.22</v>
      </c>
      <c r="P690" s="7">
        <f t="shared" si="92"/>
        <v>5.5</v>
      </c>
      <c r="Q690" t="s">
        <v>8339</v>
      </c>
      <c r="R690" t="s">
        <v>8340</v>
      </c>
      <c r="S690">
        <v>1416311351</v>
      </c>
      <c r="T690" s="17">
        <f t="shared" si="93"/>
        <v>41961.492488425924</v>
      </c>
      <c r="U690">
        <v>1420199351</v>
      </c>
      <c r="V690" s="17">
        <f t="shared" si="94"/>
        <v>42006.492488425924</v>
      </c>
      <c r="W690">
        <f t="shared" si="90"/>
        <v>0.12328767123287671</v>
      </c>
      <c r="X690" s="16">
        <f t="shared" si="95"/>
        <v>18</v>
      </c>
      <c r="Y690" s="16">
        <f t="shared" si="96"/>
        <v>11</v>
      </c>
      <c r="Z690" s="16">
        <f t="shared" si="97"/>
        <v>2014</v>
      </c>
      <c r="AA690" t="str">
        <f t="shared" si="98"/>
        <v>Nov</v>
      </c>
    </row>
    <row r="691" spans="1:27" ht="43.5" x14ac:dyDescent="0.3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 t="shared" si="91"/>
        <v>0.22499999999999998</v>
      </c>
      <c r="P691" s="7">
        <f t="shared" si="92"/>
        <v>33.75</v>
      </c>
      <c r="Q691" t="s">
        <v>8339</v>
      </c>
      <c r="R691" t="s">
        <v>8340</v>
      </c>
      <c r="S691">
        <v>1407832642</v>
      </c>
      <c r="T691" s="17">
        <f t="shared" si="93"/>
        <v>41863.359282407408</v>
      </c>
      <c r="U691">
        <v>1410424642</v>
      </c>
      <c r="V691" s="17">
        <f t="shared" si="94"/>
        <v>41893.359282407408</v>
      </c>
      <c r="W691">
        <f t="shared" si="90"/>
        <v>8.2191780821917804E-2</v>
      </c>
      <c r="X691" s="16">
        <f t="shared" si="95"/>
        <v>12</v>
      </c>
      <c r="Y691" s="16">
        <f t="shared" si="96"/>
        <v>8</v>
      </c>
      <c r="Z691" s="16">
        <f t="shared" si="97"/>
        <v>2014</v>
      </c>
      <c r="AA691" t="str">
        <f t="shared" si="98"/>
        <v>Aug</v>
      </c>
    </row>
    <row r="692" spans="1:27" ht="43.5" x14ac:dyDescent="0.3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 t="shared" si="91"/>
        <v>0.22599999999999998</v>
      </c>
      <c r="P692" s="7">
        <f t="shared" si="92"/>
        <v>45.2</v>
      </c>
      <c r="Q692" t="s">
        <v>8312</v>
      </c>
      <c r="R692" t="s">
        <v>8314</v>
      </c>
      <c r="S692">
        <v>1429290060</v>
      </c>
      <c r="T692" s="17">
        <f t="shared" si="93"/>
        <v>42111.709027777775</v>
      </c>
      <c r="U692">
        <v>1433178060</v>
      </c>
      <c r="V692" s="17">
        <f t="shared" si="94"/>
        <v>42156.709027777775</v>
      </c>
      <c r="W692">
        <f t="shared" si="90"/>
        <v>0.12328767123287671</v>
      </c>
      <c r="X692" s="16">
        <f t="shared" si="95"/>
        <v>17</v>
      </c>
      <c r="Y692" s="16">
        <f t="shared" si="96"/>
        <v>4</v>
      </c>
      <c r="Z692" s="16">
        <f t="shared" si="97"/>
        <v>2015</v>
      </c>
      <c r="AA692" t="str">
        <f t="shared" si="98"/>
        <v>Apr</v>
      </c>
    </row>
    <row r="693" spans="1:27" ht="43.5" x14ac:dyDescent="0.3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 t="shared" si="91"/>
        <v>0.22727272727272727</v>
      </c>
      <c r="P693" s="7">
        <f t="shared" si="92"/>
        <v>10</v>
      </c>
      <c r="Q693" t="s">
        <v>8308</v>
      </c>
      <c r="R693" t="s">
        <v>8310</v>
      </c>
      <c r="S693">
        <v>1452058282</v>
      </c>
      <c r="T693" s="17">
        <f t="shared" si="93"/>
        <v>42375.230115740742</v>
      </c>
      <c r="U693">
        <v>1455753540</v>
      </c>
      <c r="V693" s="17">
        <f t="shared" si="94"/>
        <v>42417.999305555553</v>
      </c>
      <c r="W693">
        <f t="shared" si="90"/>
        <v>0.11717586250633259</v>
      </c>
      <c r="X693" s="16">
        <f t="shared" si="95"/>
        <v>6</v>
      </c>
      <c r="Y693" s="16">
        <f t="shared" si="96"/>
        <v>1</v>
      </c>
      <c r="Z693" s="16">
        <f t="shared" si="97"/>
        <v>2016</v>
      </c>
      <c r="AA693" t="str">
        <f t="shared" si="98"/>
        <v>Jan</v>
      </c>
    </row>
    <row r="694" spans="1:27" ht="29" x14ac:dyDescent="0.3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 t="shared" si="91"/>
        <v>0.22842639593908631</v>
      </c>
      <c r="P694" s="7">
        <f t="shared" si="92"/>
        <v>30</v>
      </c>
      <c r="Q694" t="s">
        <v>8315</v>
      </c>
      <c r="R694" t="s">
        <v>8338</v>
      </c>
      <c r="S694">
        <v>1365515684</v>
      </c>
      <c r="T694" s="17">
        <f t="shared" si="93"/>
        <v>41373.579675925925</v>
      </c>
      <c r="U694">
        <v>1369403684</v>
      </c>
      <c r="V694" s="17">
        <f t="shared" si="94"/>
        <v>41418.579675925925</v>
      </c>
      <c r="W694">
        <f t="shared" si="90"/>
        <v>0.12328767123287671</v>
      </c>
      <c r="X694" s="16">
        <f t="shared" si="95"/>
        <v>9</v>
      </c>
      <c r="Y694" s="16">
        <f t="shared" si="96"/>
        <v>4</v>
      </c>
      <c r="Z694" s="16">
        <f t="shared" si="97"/>
        <v>2013</v>
      </c>
      <c r="AA694" t="str">
        <f t="shared" si="98"/>
        <v>Apr</v>
      </c>
    </row>
    <row r="695" spans="1:27" ht="58" x14ac:dyDescent="0.3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 t="shared" si="91"/>
        <v>0.23333333333333336</v>
      </c>
      <c r="P695" s="7">
        <f t="shared" si="92"/>
        <v>2.3333333333333335</v>
      </c>
      <c r="Q695" t="s">
        <v>8315</v>
      </c>
      <c r="R695" t="s">
        <v>8328</v>
      </c>
      <c r="S695">
        <v>1420766700</v>
      </c>
      <c r="T695" s="17">
        <f t="shared" si="93"/>
        <v>42013.059027777781</v>
      </c>
      <c r="U695">
        <v>1423185900</v>
      </c>
      <c r="V695" s="17">
        <f t="shared" si="94"/>
        <v>42041.059027777781</v>
      </c>
      <c r="W695">
        <f t="shared" si="90"/>
        <v>7.6712328767123292E-2</v>
      </c>
      <c r="X695" s="16">
        <f t="shared" si="95"/>
        <v>9</v>
      </c>
      <c r="Y695" s="16">
        <f t="shared" si="96"/>
        <v>1</v>
      </c>
      <c r="Z695" s="16">
        <f t="shared" si="97"/>
        <v>2015</v>
      </c>
      <c r="AA695" t="str">
        <f t="shared" si="98"/>
        <v>Jan</v>
      </c>
    </row>
    <row r="696" spans="1:27" ht="58" x14ac:dyDescent="0.3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 t="shared" si="91"/>
        <v>0.23809523809523811</v>
      </c>
      <c r="P696" s="7">
        <f t="shared" si="92"/>
        <v>5</v>
      </c>
      <c r="Q696" t="s">
        <v>8322</v>
      </c>
      <c r="R696" t="s">
        <v>8323</v>
      </c>
      <c r="S696">
        <v>1395687664</v>
      </c>
      <c r="T696" s="17">
        <f t="shared" si="93"/>
        <v>41722.792407407411</v>
      </c>
      <c r="U696">
        <v>1396810864</v>
      </c>
      <c r="V696" s="17">
        <f t="shared" si="94"/>
        <v>41735.792407407411</v>
      </c>
      <c r="W696">
        <f t="shared" si="90"/>
        <v>3.5616438356164383E-2</v>
      </c>
      <c r="X696" s="16">
        <f t="shared" si="95"/>
        <v>24</v>
      </c>
      <c r="Y696" s="16">
        <f t="shared" si="96"/>
        <v>3</v>
      </c>
      <c r="Z696" s="16">
        <f t="shared" si="97"/>
        <v>2014</v>
      </c>
      <c r="AA696" t="str">
        <f t="shared" si="98"/>
        <v>Mar</v>
      </c>
    </row>
    <row r="697" spans="1:27" ht="58" x14ac:dyDescent="0.3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 t="shared" si="91"/>
        <v>0.24</v>
      </c>
      <c r="P697" s="7">
        <f t="shared" si="92"/>
        <v>16</v>
      </c>
      <c r="Q697" t="s">
        <v>8315</v>
      </c>
      <c r="R697" t="s">
        <v>8316</v>
      </c>
      <c r="S697">
        <v>1422417761</v>
      </c>
      <c r="T697" s="17">
        <f t="shared" si="93"/>
        <v>42032.168530092589</v>
      </c>
      <c r="U697">
        <v>1425009761</v>
      </c>
      <c r="V697" s="17">
        <f t="shared" si="94"/>
        <v>42062.168530092589</v>
      </c>
      <c r="W697">
        <f t="shared" si="90"/>
        <v>8.2191780821917804E-2</v>
      </c>
      <c r="X697" s="16">
        <f t="shared" si="95"/>
        <v>28</v>
      </c>
      <c r="Y697" s="16">
        <f t="shared" si="96"/>
        <v>1</v>
      </c>
      <c r="Z697" s="16">
        <f t="shared" si="97"/>
        <v>2015</v>
      </c>
      <c r="AA697" t="str">
        <f t="shared" si="98"/>
        <v>Jan</v>
      </c>
    </row>
    <row r="698" spans="1:27" ht="43.5" x14ac:dyDescent="0.3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 t="shared" si="91"/>
        <v>0.24</v>
      </c>
      <c r="P698" s="7">
        <f t="shared" si="92"/>
        <v>12</v>
      </c>
      <c r="Q698" t="s">
        <v>8325</v>
      </c>
      <c r="R698" t="s">
        <v>8326</v>
      </c>
      <c r="S698">
        <v>1422641240</v>
      </c>
      <c r="T698" s="17">
        <f t="shared" si="93"/>
        <v>42034.75509259259</v>
      </c>
      <c r="U698">
        <v>1425233240</v>
      </c>
      <c r="V698" s="17">
        <f t="shared" si="94"/>
        <v>42064.75509259259</v>
      </c>
      <c r="W698">
        <f t="shared" si="90"/>
        <v>8.2191780821917804E-2</v>
      </c>
      <c r="X698" s="16">
        <f t="shared" si="95"/>
        <v>30</v>
      </c>
      <c r="Y698" s="16">
        <f t="shared" si="96"/>
        <v>1</v>
      </c>
      <c r="Z698" s="16">
        <f t="shared" si="97"/>
        <v>2015</v>
      </c>
      <c r="AA698" t="str">
        <f t="shared" si="98"/>
        <v>Jan</v>
      </c>
    </row>
    <row r="699" spans="1:27" ht="58" x14ac:dyDescent="0.3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 t="shared" si="91"/>
        <v>0.25</v>
      </c>
      <c r="P699" s="7">
        <f t="shared" si="92"/>
        <v>5</v>
      </c>
      <c r="Q699" t="s">
        <v>8315</v>
      </c>
      <c r="R699" t="s">
        <v>8316</v>
      </c>
      <c r="S699">
        <v>1465171833</v>
      </c>
      <c r="T699" s="17">
        <f t="shared" si="93"/>
        <v>42527.007326388892</v>
      </c>
      <c r="U699">
        <v>1470355833</v>
      </c>
      <c r="V699" s="17">
        <f t="shared" si="94"/>
        <v>42587.007326388892</v>
      </c>
      <c r="W699">
        <f t="shared" si="90"/>
        <v>0.16438356164383561</v>
      </c>
      <c r="X699" s="16">
        <f t="shared" si="95"/>
        <v>6</v>
      </c>
      <c r="Y699" s="16">
        <f t="shared" si="96"/>
        <v>6</v>
      </c>
      <c r="Z699" s="16">
        <f t="shared" si="97"/>
        <v>2016</v>
      </c>
      <c r="AA699" t="str">
        <f t="shared" si="98"/>
        <v>Jun</v>
      </c>
    </row>
    <row r="700" spans="1:27" ht="43.5" x14ac:dyDescent="0.3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 t="shared" si="91"/>
        <v>0.25</v>
      </c>
      <c r="P700" s="7">
        <f t="shared" si="92"/>
        <v>50</v>
      </c>
      <c r="Q700" t="s">
        <v>8312</v>
      </c>
      <c r="R700" t="s">
        <v>8313</v>
      </c>
      <c r="S700">
        <v>1425143965</v>
      </c>
      <c r="T700" s="17">
        <f t="shared" si="93"/>
        <v>42063.721817129626</v>
      </c>
      <c r="U700">
        <v>1429028365</v>
      </c>
      <c r="V700" s="17">
        <f t="shared" si="94"/>
        <v>42108.680150462969</v>
      </c>
      <c r="W700">
        <f t="shared" si="90"/>
        <v>0.12317351598176174</v>
      </c>
      <c r="X700" s="16">
        <f t="shared" si="95"/>
        <v>28</v>
      </c>
      <c r="Y700" s="16">
        <f t="shared" si="96"/>
        <v>2</v>
      </c>
      <c r="Z700" s="16">
        <f t="shared" si="97"/>
        <v>2015</v>
      </c>
      <c r="AA700" t="str">
        <f t="shared" si="98"/>
        <v>Feb</v>
      </c>
    </row>
    <row r="701" spans="1:27" ht="43.5" x14ac:dyDescent="0.3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6">
        <f t="shared" si="91"/>
        <v>0.25</v>
      </c>
      <c r="P701" s="7">
        <f t="shared" si="92"/>
        <v>62.5</v>
      </c>
      <c r="Q701" t="s">
        <v>8325</v>
      </c>
      <c r="R701" t="s">
        <v>8326</v>
      </c>
      <c r="S701">
        <v>1458461521</v>
      </c>
      <c r="T701" s="17">
        <f t="shared" si="93"/>
        <v>42449.341678240744</v>
      </c>
      <c r="U701">
        <v>1463645521</v>
      </c>
      <c r="V701" s="17">
        <f t="shared" si="94"/>
        <v>42509.341678240744</v>
      </c>
      <c r="W701">
        <f t="shared" si="90"/>
        <v>0.16438356164383561</v>
      </c>
      <c r="X701" s="16">
        <f t="shared" si="95"/>
        <v>20</v>
      </c>
      <c r="Y701" s="16">
        <f t="shared" si="96"/>
        <v>3</v>
      </c>
      <c r="Z701" s="16">
        <f t="shared" si="97"/>
        <v>2016</v>
      </c>
      <c r="AA701" t="str">
        <f t="shared" si="98"/>
        <v>Mar</v>
      </c>
    </row>
    <row r="702" spans="1:27" ht="43.5" x14ac:dyDescent="0.3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 t="shared" si="91"/>
        <v>0.25</v>
      </c>
      <c r="P702" s="7">
        <f t="shared" si="92"/>
        <v>1</v>
      </c>
      <c r="Q702" t="s">
        <v>8315</v>
      </c>
      <c r="R702" t="s">
        <v>8338</v>
      </c>
      <c r="S702">
        <v>1397677790</v>
      </c>
      <c r="T702" s="17">
        <f t="shared" si="93"/>
        <v>41745.826273148145</v>
      </c>
      <c r="U702">
        <v>1401997790</v>
      </c>
      <c r="V702" s="17">
        <f t="shared" si="94"/>
        <v>41795.826273148145</v>
      </c>
      <c r="W702">
        <f t="shared" si="90"/>
        <v>0.13698630136986301</v>
      </c>
      <c r="X702" s="16">
        <f t="shared" si="95"/>
        <v>16</v>
      </c>
      <c r="Y702" s="16">
        <f t="shared" si="96"/>
        <v>4</v>
      </c>
      <c r="Z702" s="16">
        <f t="shared" si="97"/>
        <v>2014</v>
      </c>
      <c r="AA702" t="str">
        <f t="shared" si="98"/>
        <v>Apr</v>
      </c>
    </row>
    <row r="703" spans="1:27" ht="58" x14ac:dyDescent="0.3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 t="shared" si="91"/>
        <v>0.25</v>
      </c>
      <c r="P703" s="7">
        <f t="shared" si="92"/>
        <v>16.666666666666668</v>
      </c>
      <c r="Q703" t="s">
        <v>8339</v>
      </c>
      <c r="R703" t="s">
        <v>8341</v>
      </c>
      <c r="S703">
        <v>1434643559</v>
      </c>
      <c r="T703" s="17">
        <f t="shared" si="93"/>
        <v>42173.67082175926</v>
      </c>
      <c r="U703">
        <v>1439827559</v>
      </c>
      <c r="V703" s="17">
        <f t="shared" si="94"/>
        <v>42233.67082175926</v>
      </c>
      <c r="W703">
        <f t="shared" si="90"/>
        <v>0.16438356164383561</v>
      </c>
      <c r="X703" s="16">
        <f t="shared" si="95"/>
        <v>18</v>
      </c>
      <c r="Y703" s="16">
        <f t="shared" si="96"/>
        <v>6</v>
      </c>
      <c r="Z703" s="16">
        <f t="shared" si="97"/>
        <v>2015</v>
      </c>
      <c r="AA703" t="str">
        <f t="shared" si="98"/>
        <v>Jun</v>
      </c>
    </row>
    <row r="704" spans="1:27" ht="43.5" x14ac:dyDescent="0.3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 t="shared" si="91"/>
        <v>0.25</v>
      </c>
      <c r="P704" s="7">
        <f t="shared" si="92"/>
        <v>5</v>
      </c>
      <c r="Q704" t="s">
        <v>8339</v>
      </c>
      <c r="R704" t="s">
        <v>8340</v>
      </c>
      <c r="S704">
        <v>1429125268</v>
      </c>
      <c r="T704" s="17">
        <f t="shared" si="93"/>
        <v>42109.801712962959</v>
      </c>
      <c r="U704">
        <v>1431717268</v>
      </c>
      <c r="V704" s="17">
        <f t="shared" si="94"/>
        <v>42139.801712962959</v>
      </c>
      <c r="W704">
        <f t="shared" si="90"/>
        <v>8.2191780821917804E-2</v>
      </c>
      <c r="X704" s="16">
        <f t="shared" si="95"/>
        <v>15</v>
      </c>
      <c r="Y704" s="16">
        <f t="shared" si="96"/>
        <v>4</v>
      </c>
      <c r="Z704" s="16">
        <f t="shared" si="97"/>
        <v>2015</v>
      </c>
      <c r="AA704" t="str">
        <f t="shared" si="98"/>
        <v>Apr</v>
      </c>
    </row>
    <row r="705" spans="1:27" ht="43.5" x14ac:dyDescent="0.3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 t="shared" si="91"/>
        <v>0.25</v>
      </c>
      <c r="P705" s="7">
        <f t="shared" si="92"/>
        <v>5</v>
      </c>
      <c r="Q705" t="s">
        <v>8339</v>
      </c>
      <c r="R705" t="s">
        <v>8340</v>
      </c>
      <c r="S705">
        <v>1403169690</v>
      </c>
      <c r="T705" s="17">
        <f t="shared" si="93"/>
        <v>41809.389930555553</v>
      </c>
      <c r="U705">
        <v>1405761690</v>
      </c>
      <c r="V705" s="17">
        <f t="shared" si="94"/>
        <v>41839.389930555553</v>
      </c>
      <c r="W705">
        <f t="shared" si="90"/>
        <v>8.2191780821917804E-2</v>
      </c>
      <c r="X705" s="16">
        <f t="shared" si="95"/>
        <v>19</v>
      </c>
      <c r="Y705" s="16">
        <f t="shared" si="96"/>
        <v>6</v>
      </c>
      <c r="Z705" s="16">
        <f t="shared" si="97"/>
        <v>2014</v>
      </c>
      <c r="AA705" t="str">
        <f t="shared" si="98"/>
        <v>Jun</v>
      </c>
    </row>
    <row r="706" spans="1:27" ht="43.5" x14ac:dyDescent="0.3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 t="shared" si="91"/>
        <v>0.25</v>
      </c>
      <c r="P706" s="7">
        <f t="shared" si="92"/>
        <v>5</v>
      </c>
      <c r="Q706" t="s">
        <v>8339</v>
      </c>
      <c r="R706" t="s">
        <v>8340</v>
      </c>
      <c r="S706">
        <v>1406572381</v>
      </c>
      <c r="T706" s="17">
        <f t="shared" si="93"/>
        <v>41848.772928240738</v>
      </c>
      <c r="U706">
        <v>1409070480</v>
      </c>
      <c r="V706" s="17">
        <f t="shared" si="94"/>
        <v>41877.686111111114</v>
      </c>
      <c r="W706">
        <f t="shared" ref="W706:W769" si="99">(V706-T706)/365</f>
        <v>7.9214199644865063E-2</v>
      </c>
      <c r="X706" s="16">
        <f t="shared" si="95"/>
        <v>28</v>
      </c>
      <c r="Y706" s="16">
        <f t="shared" si="96"/>
        <v>7</v>
      </c>
      <c r="Z706" s="16">
        <f t="shared" si="97"/>
        <v>2014</v>
      </c>
      <c r="AA706" t="str">
        <f t="shared" si="98"/>
        <v>Jul</v>
      </c>
    </row>
    <row r="707" spans="1:27" ht="43.5" x14ac:dyDescent="0.3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 t="shared" ref="O707:O770" si="100">(E707/D707)*100</f>
        <v>0.2589285714285714</v>
      </c>
      <c r="P707" s="7">
        <f t="shared" ref="P707:P770" si="101">IF(E707&gt;0,E707/L707,0)</f>
        <v>29</v>
      </c>
      <c r="Q707" t="s">
        <v>8339</v>
      </c>
      <c r="R707" t="s">
        <v>8340</v>
      </c>
      <c r="S707">
        <v>1450718661</v>
      </c>
      <c r="T707" s="17">
        <f t="shared" ref="T707:T770" si="102">(((S707/60)/60)/24)+DATE(1970,1,1)</f>
        <v>42359.725243055553</v>
      </c>
      <c r="U707">
        <v>1453310661</v>
      </c>
      <c r="V707" s="17">
        <f t="shared" ref="V707:V770" si="103">(((U707/60)/60)/24)+DATE(1970,1,1)</f>
        <v>42389.725243055553</v>
      </c>
      <c r="W707">
        <f t="shared" si="99"/>
        <v>8.2191780821917804E-2</v>
      </c>
      <c r="X707" s="16">
        <f t="shared" ref="X707:X770" si="104">DAY(T707)</f>
        <v>21</v>
      </c>
      <c r="Y707" s="16">
        <f t="shared" ref="Y707:Y770" si="105">MONTH(T707)</f>
        <v>12</v>
      </c>
      <c r="Z707" s="16">
        <f t="shared" ref="Z707:Z770" si="106">YEAR(T707)</f>
        <v>2015</v>
      </c>
      <c r="AA707" t="str">
        <f t="shared" ref="AA707:AA770" si="107">TEXT(DATE(Z707,Y707,X707),"mmm")</f>
        <v>Dec</v>
      </c>
    </row>
    <row r="708" spans="1:27" ht="43.5" x14ac:dyDescent="0.3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 t="shared" si="100"/>
        <v>0.26222222222222225</v>
      </c>
      <c r="P708" s="7">
        <f t="shared" si="101"/>
        <v>19.666666666666668</v>
      </c>
      <c r="Q708" t="s">
        <v>8322</v>
      </c>
      <c r="R708" t="s">
        <v>8323</v>
      </c>
      <c r="S708">
        <v>1464639614</v>
      </c>
      <c r="T708" s="17">
        <f t="shared" si="102"/>
        <v>42520.847384259265</v>
      </c>
      <c r="U708">
        <v>1467231614</v>
      </c>
      <c r="V708" s="17">
        <f t="shared" si="103"/>
        <v>42550.847384259265</v>
      </c>
      <c r="W708">
        <f t="shared" si="99"/>
        <v>8.2191780821917804E-2</v>
      </c>
      <c r="X708" s="16">
        <f t="shared" si="104"/>
        <v>30</v>
      </c>
      <c r="Y708" s="16">
        <f t="shared" si="105"/>
        <v>5</v>
      </c>
      <c r="Z708" s="16">
        <f t="shared" si="106"/>
        <v>2016</v>
      </c>
      <c r="AA708" t="str">
        <f t="shared" si="107"/>
        <v>May</v>
      </c>
    </row>
    <row r="709" spans="1:27" ht="43.5" x14ac:dyDescent="0.3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 t="shared" si="100"/>
        <v>0.26666666666666666</v>
      </c>
      <c r="P709" s="7">
        <f t="shared" si="101"/>
        <v>10</v>
      </c>
      <c r="Q709" t="s">
        <v>8312</v>
      </c>
      <c r="R709" t="s">
        <v>8313</v>
      </c>
      <c r="S709">
        <v>1466787335</v>
      </c>
      <c r="T709" s="17">
        <f t="shared" si="102"/>
        <v>42545.705266203702</v>
      </c>
      <c r="U709">
        <v>1469980800</v>
      </c>
      <c r="V709" s="17">
        <f t="shared" si="103"/>
        <v>42582.666666666672</v>
      </c>
      <c r="W709">
        <f t="shared" si="99"/>
        <v>0.1012641108574502</v>
      </c>
      <c r="X709" s="16">
        <f t="shared" si="104"/>
        <v>24</v>
      </c>
      <c r="Y709" s="16">
        <f t="shared" si="105"/>
        <v>6</v>
      </c>
      <c r="Z709" s="16">
        <f t="shared" si="106"/>
        <v>2016</v>
      </c>
      <c r="AA709" t="str">
        <f t="shared" si="107"/>
        <v>Jun</v>
      </c>
    </row>
    <row r="710" spans="1:27" ht="43.5" x14ac:dyDescent="0.3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 t="shared" si="100"/>
        <v>0.26666666666666666</v>
      </c>
      <c r="P710" s="7">
        <f t="shared" si="101"/>
        <v>60</v>
      </c>
      <c r="Q710" t="s">
        <v>8325</v>
      </c>
      <c r="R710" t="s">
        <v>8326</v>
      </c>
      <c r="S710">
        <v>1427231138</v>
      </c>
      <c r="T710" s="17">
        <f t="shared" si="102"/>
        <v>42087.878912037035</v>
      </c>
      <c r="U710">
        <v>1429823138</v>
      </c>
      <c r="V710" s="17">
        <f t="shared" si="103"/>
        <v>42117.878912037035</v>
      </c>
      <c r="W710">
        <f t="shared" si="99"/>
        <v>8.2191780821917804E-2</v>
      </c>
      <c r="X710" s="16">
        <f t="shared" si="104"/>
        <v>24</v>
      </c>
      <c r="Y710" s="16">
        <f t="shared" si="105"/>
        <v>3</v>
      </c>
      <c r="Z710" s="16">
        <f t="shared" si="106"/>
        <v>2015</v>
      </c>
      <c r="AA710" t="str">
        <f t="shared" si="107"/>
        <v>Mar</v>
      </c>
    </row>
    <row r="711" spans="1:27" ht="43.5" x14ac:dyDescent="0.3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 t="shared" si="100"/>
        <v>0.26711185308848079</v>
      </c>
      <c r="P711" s="7">
        <f t="shared" si="101"/>
        <v>4</v>
      </c>
      <c r="Q711" t="s">
        <v>8308</v>
      </c>
      <c r="R711" t="s">
        <v>8309</v>
      </c>
      <c r="S711">
        <v>1453931572</v>
      </c>
      <c r="T711" s="17">
        <f t="shared" si="102"/>
        <v>42396.911712962959</v>
      </c>
      <c r="U711">
        <v>1456523572</v>
      </c>
      <c r="V711" s="17">
        <f t="shared" si="103"/>
        <v>42426.911712962959</v>
      </c>
      <c r="W711">
        <f t="shared" si="99"/>
        <v>8.2191780821917804E-2</v>
      </c>
      <c r="X711" s="16">
        <f t="shared" si="104"/>
        <v>27</v>
      </c>
      <c r="Y711" s="16">
        <f t="shared" si="105"/>
        <v>1</v>
      </c>
      <c r="Z711" s="16">
        <f t="shared" si="106"/>
        <v>2016</v>
      </c>
      <c r="AA711" t="str">
        <f t="shared" si="107"/>
        <v>Jan</v>
      </c>
    </row>
    <row r="712" spans="1:27" ht="43.5" x14ac:dyDescent="0.3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 t="shared" si="100"/>
        <v>0.26737967914438499</v>
      </c>
      <c r="P712" s="7">
        <f t="shared" si="101"/>
        <v>250</v>
      </c>
      <c r="Q712" t="s">
        <v>8312</v>
      </c>
      <c r="R712" t="s">
        <v>8314</v>
      </c>
      <c r="S712">
        <v>1480361115</v>
      </c>
      <c r="T712" s="17">
        <f t="shared" si="102"/>
        <v>42702.809201388889</v>
      </c>
      <c r="U712">
        <v>1482953115</v>
      </c>
      <c r="V712" s="17">
        <f t="shared" si="103"/>
        <v>42732.809201388889</v>
      </c>
      <c r="W712">
        <f t="shared" si="99"/>
        <v>8.2191780821917804E-2</v>
      </c>
      <c r="X712" s="16">
        <f t="shared" si="104"/>
        <v>28</v>
      </c>
      <c r="Y712" s="16">
        <f t="shared" si="105"/>
        <v>11</v>
      </c>
      <c r="Z712" s="16">
        <f t="shared" si="106"/>
        <v>2016</v>
      </c>
      <c r="AA712" t="str">
        <f t="shared" si="107"/>
        <v>Nov</v>
      </c>
    </row>
    <row r="713" spans="1:27" ht="29" x14ac:dyDescent="0.3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 t="shared" si="100"/>
        <v>0.26829268292682928</v>
      </c>
      <c r="P713" s="7">
        <f t="shared" si="101"/>
        <v>5.5</v>
      </c>
      <c r="Q713" t="s">
        <v>8339</v>
      </c>
      <c r="R713" t="s">
        <v>8341</v>
      </c>
      <c r="S713">
        <v>1428896706</v>
      </c>
      <c r="T713" s="17">
        <f t="shared" si="102"/>
        <v>42107.156319444446</v>
      </c>
      <c r="U713">
        <v>1434080706</v>
      </c>
      <c r="V713" s="17">
        <f t="shared" si="103"/>
        <v>42167.156319444446</v>
      </c>
      <c r="W713">
        <f t="shared" si="99"/>
        <v>0.16438356164383561</v>
      </c>
      <c r="X713" s="16">
        <f t="shared" si="104"/>
        <v>13</v>
      </c>
      <c r="Y713" s="16">
        <f t="shared" si="105"/>
        <v>4</v>
      </c>
      <c r="Z713" s="16">
        <f t="shared" si="106"/>
        <v>2015</v>
      </c>
      <c r="AA713" t="str">
        <f t="shared" si="107"/>
        <v>Apr</v>
      </c>
    </row>
    <row r="714" spans="1:27" ht="58" x14ac:dyDescent="0.3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 t="shared" si="100"/>
        <v>0.27454545454545454</v>
      </c>
      <c r="P714" s="7">
        <f t="shared" si="101"/>
        <v>25.166666666666668</v>
      </c>
      <c r="Q714" t="s">
        <v>8308</v>
      </c>
      <c r="R714" t="s">
        <v>8309</v>
      </c>
      <c r="S714">
        <v>1411411564</v>
      </c>
      <c r="T714" s="17">
        <f t="shared" si="102"/>
        <v>41904.781990740739</v>
      </c>
      <c r="U714">
        <v>1414533600</v>
      </c>
      <c r="V714" s="17">
        <f t="shared" si="103"/>
        <v>41940.916666666664</v>
      </c>
      <c r="W714">
        <f t="shared" si="99"/>
        <v>9.8999112125821825E-2</v>
      </c>
      <c r="X714" s="16">
        <f t="shared" si="104"/>
        <v>22</v>
      </c>
      <c r="Y714" s="16">
        <f t="shared" si="105"/>
        <v>9</v>
      </c>
      <c r="Z714" s="16">
        <f t="shared" si="106"/>
        <v>2014</v>
      </c>
      <c r="AA714" t="str">
        <f t="shared" si="107"/>
        <v>Sep</v>
      </c>
    </row>
    <row r="715" spans="1:27" ht="43.5" x14ac:dyDescent="0.3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 t="shared" si="100"/>
        <v>0.27999999999999997</v>
      </c>
      <c r="P715" s="7">
        <f t="shared" si="101"/>
        <v>40</v>
      </c>
      <c r="Q715" t="s">
        <v>8329</v>
      </c>
      <c r="R715" t="s">
        <v>8332</v>
      </c>
      <c r="S715">
        <v>1400634728</v>
      </c>
      <c r="T715" s="17">
        <f t="shared" si="102"/>
        <v>41780.050092592595</v>
      </c>
      <c r="U715">
        <v>1403122380</v>
      </c>
      <c r="V715" s="17">
        <f t="shared" si="103"/>
        <v>41808.842361111114</v>
      </c>
      <c r="W715">
        <f t="shared" si="99"/>
        <v>7.8882927447996007E-2</v>
      </c>
      <c r="X715" s="16">
        <f t="shared" si="104"/>
        <v>21</v>
      </c>
      <c r="Y715" s="16">
        <f t="shared" si="105"/>
        <v>5</v>
      </c>
      <c r="Z715" s="16">
        <f t="shared" si="106"/>
        <v>2014</v>
      </c>
      <c r="AA715" t="str">
        <f t="shared" si="107"/>
        <v>May</v>
      </c>
    </row>
    <row r="716" spans="1:27" ht="58" x14ac:dyDescent="0.3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 t="shared" si="100"/>
        <v>0.27999999999999997</v>
      </c>
      <c r="P716" s="7">
        <f t="shared" si="101"/>
        <v>18.666666666666668</v>
      </c>
      <c r="Q716" t="s">
        <v>8339</v>
      </c>
      <c r="R716" t="s">
        <v>8341</v>
      </c>
      <c r="S716">
        <v>1406986278</v>
      </c>
      <c r="T716" s="17">
        <f t="shared" si="102"/>
        <v>41853.563402777778</v>
      </c>
      <c r="U716">
        <v>1409547600</v>
      </c>
      <c r="V716" s="17">
        <f t="shared" si="103"/>
        <v>41883.208333333336</v>
      </c>
      <c r="W716">
        <f t="shared" si="99"/>
        <v>8.1218987823446429E-2</v>
      </c>
      <c r="X716" s="16">
        <f t="shared" si="104"/>
        <v>2</v>
      </c>
      <c r="Y716" s="16">
        <f t="shared" si="105"/>
        <v>8</v>
      </c>
      <c r="Z716" s="16">
        <f t="shared" si="106"/>
        <v>2014</v>
      </c>
      <c r="AA716" t="str">
        <f t="shared" si="107"/>
        <v>Aug</v>
      </c>
    </row>
    <row r="717" spans="1:27" ht="29" x14ac:dyDescent="0.3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 t="shared" si="100"/>
        <v>0.27999999999999997</v>
      </c>
      <c r="P717" s="7">
        <f t="shared" si="101"/>
        <v>17.5</v>
      </c>
      <c r="Q717" t="s">
        <v>8339</v>
      </c>
      <c r="R717" t="s">
        <v>8342</v>
      </c>
      <c r="S717">
        <v>1434365022</v>
      </c>
      <c r="T717" s="17">
        <f t="shared" si="102"/>
        <v>42170.447013888886</v>
      </c>
      <c r="U717">
        <v>1436957022</v>
      </c>
      <c r="V717" s="17">
        <f t="shared" si="103"/>
        <v>42200.447013888886</v>
      </c>
      <c r="W717">
        <f t="shared" si="99"/>
        <v>8.2191780821917804E-2</v>
      </c>
      <c r="X717" s="16">
        <f t="shared" si="104"/>
        <v>15</v>
      </c>
      <c r="Y717" s="16">
        <f t="shared" si="105"/>
        <v>6</v>
      </c>
      <c r="Z717" s="16">
        <f t="shared" si="106"/>
        <v>2015</v>
      </c>
      <c r="AA717" t="str">
        <f t="shared" si="107"/>
        <v>Jun</v>
      </c>
    </row>
    <row r="718" spans="1:27" ht="43.5" x14ac:dyDescent="0.3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 t="shared" si="100"/>
        <v>0.28333333333333333</v>
      </c>
      <c r="P718" s="7">
        <f t="shared" si="101"/>
        <v>21.25</v>
      </c>
      <c r="Q718" t="s">
        <v>8312</v>
      </c>
      <c r="R718" t="s">
        <v>8344</v>
      </c>
      <c r="S718">
        <v>1399557925</v>
      </c>
      <c r="T718" s="17">
        <f t="shared" si="102"/>
        <v>41767.587094907409</v>
      </c>
      <c r="U718">
        <v>1400853925</v>
      </c>
      <c r="V718" s="17">
        <f t="shared" si="103"/>
        <v>41782.587094907409</v>
      </c>
      <c r="W718">
        <f t="shared" si="99"/>
        <v>4.1095890410958902E-2</v>
      </c>
      <c r="X718" s="16">
        <f t="shared" si="104"/>
        <v>8</v>
      </c>
      <c r="Y718" s="16">
        <f t="shared" si="105"/>
        <v>5</v>
      </c>
      <c r="Z718" s="16">
        <f t="shared" si="106"/>
        <v>2014</v>
      </c>
      <c r="AA718" t="str">
        <f t="shared" si="107"/>
        <v>May</v>
      </c>
    </row>
    <row r="719" spans="1:27" ht="43.5" x14ac:dyDescent="0.3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 t="shared" si="100"/>
        <v>0.2857142857142857</v>
      </c>
      <c r="P719" s="7">
        <f t="shared" si="101"/>
        <v>10</v>
      </c>
      <c r="Q719" t="s">
        <v>8339</v>
      </c>
      <c r="R719" t="s">
        <v>8340</v>
      </c>
      <c r="S719">
        <v>1407847161</v>
      </c>
      <c r="T719" s="17">
        <f t="shared" si="102"/>
        <v>41863.527326388888</v>
      </c>
      <c r="U719">
        <v>1410439161</v>
      </c>
      <c r="V719" s="17">
        <f t="shared" si="103"/>
        <v>41893.527326388888</v>
      </c>
      <c r="W719">
        <f t="shared" si="99"/>
        <v>8.2191780821917804E-2</v>
      </c>
      <c r="X719" s="16">
        <f t="shared" si="104"/>
        <v>12</v>
      </c>
      <c r="Y719" s="16">
        <f t="shared" si="105"/>
        <v>8</v>
      </c>
      <c r="Z719" s="16">
        <f t="shared" si="106"/>
        <v>2014</v>
      </c>
      <c r="AA719" t="str">
        <f t="shared" si="107"/>
        <v>Aug</v>
      </c>
    </row>
    <row r="720" spans="1:27" ht="43.5" x14ac:dyDescent="0.3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 t="shared" si="100"/>
        <v>0.2857142857142857</v>
      </c>
      <c r="P720" s="7">
        <f t="shared" si="101"/>
        <v>10</v>
      </c>
      <c r="Q720" t="s">
        <v>8339</v>
      </c>
      <c r="R720" t="s">
        <v>8340</v>
      </c>
      <c r="S720">
        <v>1424701775</v>
      </c>
      <c r="T720" s="17">
        <f t="shared" si="102"/>
        <v>42058.603877314818</v>
      </c>
      <c r="U720">
        <v>1427169540</v>
      </c>
      <c r="V720" s="17">
        <f t="shared" si="103"/>
        <v>42087.165972222225</v>
      </c>
      <c r="W720">
        <f t="shared" si="99"/>
        <v>7.8252314814814525E-2</v>
      </c>
      <c r="X720" s="16">
        <f t="shared" si="104"/>
        <v>23</v>
      </c>
      <c r="Y720" s="16">
        <f t="shared" si="105"/>
        <v>2</v>
      </c>
      <c r="Z720" s="16">
        <f t="shared" si="106"/>
        <v>2015</v>
      </c>
      <c r="AA720" t="str">
        <f t="shared" si="107"/>
        <v>Feb</v>
      </c>
    </row>
    <row r="721" spans="1:27" ht="43.5" x14ac:dyDescent="0.3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 t="shared" si="100"/>
        <v>0.28667813379201834</v>
      </c>
      <c r="P721" s="7">
        <f t="shared" si="101"/>
        <v>71.666666666666671</v>
      </c>
      <c r="Q721" t="s">
        <v>8308</v>
      </c>
      <c r="R721" t="s">
        <v>8311</v>
      </c>
      <c r="S721">
        <v>1323084816</v>
      </c>
      <c r="T721" s="17">
        <f t="shared" si="102"/>
        <v>40882.481666666667</v>
      </c>
      <c r="U721">
        <v>1325763180</v>
      </c>
      <c r="V721" s="17">
        <f t="shared" si="103"/>
        <v>40913.481249999997</v>
      </c>
      <c r="W721">
        <f t="shared" si="99"/>
        <v>8.4930365296795943E-2</v>
      </c>
      <c r="X721" s="16">
        <f t="shared" si="104"/>
        <v>5</v>
      </c>
      <c r="Y721" s="16">
        <f t="shared" si="105"/>
        <v>12</v>
      </c>
      <c r="Z721" s="16">
        <f t="shared" si="106"/>
        <v>2011</v>
      </c>
      <c r="AA721" t="str">
        <f t="shared" si="107"/>
        <v>Dec</v>
      </c>
    </row>
    <row r="722" spans="1:27" ht="29" x14ac:dyDescent="0.3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 t="shared" si="100"/>
        <v>0.29411764705882354</v>
      </c>
      <c r="P722" s="7">
        <f t="shared" si="101"/>
        <v>12.5</v>
      </c>
      <c r="Q722" t="s">
        <v>8308</v>
      </c>
      <c r="R722" t="s">
        <v>8311</v>
      </c>
      <c r="S722">
        <v>1398862875</v>
      </c>
      <c r="T722" s="17">
        <f t="shared" si="102"/>
        <v>41759.542534722219</v>
      </c>
      <c r="U722">
        <v>1401595200</v>
      </c>
      <c r="V722" s="17">
        <f t="shared" si="103"/>
        <v>41791.166666666664</v>
      </c>
      <c r="W722">
        <f t="shared" si="99"/>
        <v>8.6641457382041792E-2</v>
      </c>
      <c r="X722" s="16">
        <f t="shared" si="104"/>
        <v>30</v>
      </c>
      <c r="Y722" s="16">
        <f t="shared" si="105"/>
        <v>4</v>
      </c>
      <c r="Z722" s="16">
        <f t="shared" si="106"/>
        <v>2014</v>
      </c>
      <c r="AA722" t="str">
        <f t="shared" si="107"/>
        <v>Apr</v>
      </c>
    </row>
    <row r="723" spans="1:27" ht="43.5" x14ac:dyDescent="0.3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 t="shared" si="100"/>
        <v>0.29411764705882354</v>
      </c>
      <c r="P723" s="7">
        <f t="shared" si="101"/>
        <v>250</v>
      </c>
      <c r="Q723" t="s">
        <v>8320</v>
      </c>
      <c r="R723" t="s">
        <v>8321</v>
      </c>
      <c r="S723">
        <v>1469725209</v>
      </c>
      <c r="T723" s="17">
        <f t="shared" si="102"/>
        <v>42579.708437499998</v>
      </c>
      <c r="U723">
        <v>1472317209</v>
      </c>
      <c r="V723" s="17">
        <f t="shared" si="103"/>
        <v>42609.708437499998</v>
      </c>
      <c r="W723">
        <f t="shared" si="99"/>
        <v>8.2191780821917804E-2</v>
      </c>
      <c r="X723" s="16">
        <f t="shared" si="104"/>
        <v>28</v>
      </c>
      <c r="Y723" s="16">
        <f t="shared" si="105"/>
        <v>7</v>
      </c>
      <c r="Z723" s="16">
        <f t="shared" si="106"/>
        <v>2016</v>
      </c>
      <c r="AA723" t="str">
        <f t="shared" si="107"/>
        <v>Jul</v>
      </c>
    </row>
    <row r="724" spans="1:27" ht="58" x14ac:dyDescent="0.3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 t="shared" si="100"/>
        <v>0.3</v>
      </c>
      <c r="P724" s="7">
        <f t="shared" si="101"/>
        <v>30</v>
      </c>
      <c r="Q724" t="s">
        <v>8317</v>
      </c>
      <c r="R724" t="s">
        <v>8318</v>
      </c>
      <c r="S724">
        <v>1404947422</v>
      </c>
      <c r="T724" s="17">
        <f t="shared" si="102"/>
        <v>41829.965532407405</v>
      </c>
      <c r="U724">
        <v>1409412600</v>
      </c>
      <c r="V724" s="17">
        <f t="shared" si="103"/>
        <v>41881.645833333336</v>
      </c>
      <c r="W724">
        <f t="shared" si="99"/>
        <v>0.1415898655504961</v>
      </c>
      <c r="X724" s="16">
        <f t="shared" si="104"/>
        <v>9</v>
      </c>
      <c r="Y724" s="16">
        <f t="shared" si="105"/>
        <v>7</v>
      </c>
      <c r="Z724" s="16">
        <f t="shared" si="106"/>
        <v>2014</v>
      </c>
      <c r="AA724" t="str">
        <f t="shared" si="107"/>
        <v>Jul</v>
      </c>
    </row>
    <row r="725" spans="1:27" ht="29" x14ac:dyDescent="0.3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 t="shared" si="100"/>
        <v>0.3</v>
      </c>
      <c r="P725" s="7">
        <f t="shared" si="101"/>
        <v>15</v>
      </c>
      <c r="Q725" t="s">
        <v>8339</v>
      </c>
      <c r="R725" t="s">
        <v>8340</v>
      </c>
      <c r="S725">
        <v>1417053748</v>
      </c>
      <c r="T725" s="17">
        <f t="shared" si="102"/>
        <v>41970.085046296299</v>
      </c>
      <c r="U725">
        <v>1419645748</v>
      </c>
      <c r="V725" s="17">
        <f t="shared" si="103"/>
        <v>42000.085046296299</v>
      </c>
      <c r="W725">
        <f t="shared" si="99"/>
        <v>8.2191780821917804E-2</v>
      </c>
      <c r="X725" s="16">
        <f t="shared" si="104"/>
        <v>27</v>
      </c>
      <c r="Y725" s="16">
        <f t="shared" si="105"/>
        <v>11</v>
      </c>
      <c r="Z725" s="16">
        <f t="shared" si="106"/>
        <v>2014</v>
      </c>
      <c r="AA725" t="str">
        <f t="shared" si="107"/>
        <v>Nov</v>
      </c>
    </row>
    <row r="726" spans="1:27" ht="43.5" x14ac:dyDescent="0.3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 t="shared" si="100"/>
        <v>0.30199999999999999</v>
      </c>
      <c r="P726" s="7">
        <f t="shared" si="101"/>
        <v>50.333333333333336</v>
      </c>
      <c r="Q726" t="s">
        <v>8317</v>
      </c>
      <c r="R726" t="s">
        <v>8318</v>
      </c>
      <c r="S726">
        <v>1449194137</v>
      </c>
      <c r="T726" s="17">
        <f t="shared" si="102"/>
        <v>42342.080289351856</v>
      </c>
      <c r="U726">
        <v>1451786137</v>
      </c>
      <c r="V726" s="17">
        <f t="shared" si="103"/>
        <v>42372.080289351856</v>
      </c>
      <c r="W726">
        <f t="shared" si="99"/>
        <v>8.2191780821917804E-2</v>
      </c>
      <c r="X726" s="16">
        <f t="shared" si="104"/>
        <v>4</v>
      </c>
      <c r="Y726" s="16">
        <f t="shared" si="105"/>
        <v>12</v>
      </c>
      <c r="Z726" s="16">
        <f t="shared" si="106"/>
        <v>2015</v>
      </c>
      <c r="AA726" t="str">
        <f t="shared" si="107"/>
        <v>Dec</v>
      </c>
    </row>
    <row r="727" spans="1:27" ht="43.5" x14ac:dyDescent="0.3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 t="shared" si="100"/>
        <v>0.30285714285714288</v>
      </c>
      <c r="P727" s="7">
        <f t="shared" si="101"/>
        <v>26.5</v>
      </c>
      <c r="Q727" t="s">
        <v>8312</v>
      </c>
      <c r="R727" t="s">
        <v>8314</v>
      </c>
      <c r="S727">
        <v>1429631125</v>
      </c>
      <c r="T727" s="17">
        <f t="shared" si="102"/>
        <v>42115.656539351854</v>
      </c>
      <c r="U727">
        <v>1432223125</v>
      </c>
      <c r="V727" s="17">
        <f t="shared" si="103"/>
        <v>42145.656539351854</v>
      </c>
      <c r="W727">
        <f t="shared" si="99"/>
        <v>8.2191780821917804E-2</v>
      </c>
      <c r="X727" s="16">
        <f t="shared" si="104"/>
        <v>21</v>
      </c>
      <c r="Y727" s="16">
        <f t="shared" si="105"/>
        <v>4</v>
      </c>
      <c r="Z727" s="16">
        <f t="shared" si="106"/>
        <v>2015</v>
      </c>
      <c r="AA727" t="str">
        <f t="shared" si="107"/>
        <v>Apr</v>
      </c>
    </row>
    <row r="728" spans="1:27" ht="15.5" x14ac:dyDescent="0.3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 t="shared" si="100"/>
        <v>0.30499999999999999</v>
      </c>
      <c r="P728" s="7">
        <f t="shared" si="101"/>
        <v>76.25</v>
      </c>
      <c r="Q728" t="s">
        <v>8312</v>
      </c>
      <c r="R728" t="s">
        <v>8314</v>
      </c>
      <c r="S728">
        <v>1407357002</v>
      </c>
      <c r="T728" s="17">
        <f t="shared" si="102"/>
        <v>41857.854189814818</v>
      </c>
      <c r="U728">
        <v>1409949002</v>
      </c>
      <c r="V728" s="17">
        <f t="shared" si="103"/>
        <v>41887.854189814818</v>
      </c>
      <c r="W728">
        <f t="shared" si="99"/>
        <v>8.2191780821917804E-2</v>
      </c>
      <c r="X728" s="16">
        <f t="shared" si="104"/>
        <v>6</v>
      </c>
      <c r="Y728" s="16">
        <f t="shared" si="105"/>
        <v>8</v>
      </c>
      <c r="Z728" s="16">
        <f t="shared" si="106"/>
        <v>2014</v>
      </c>
      <c r="AA728" t="str">
        <f t="shared" si="107"/>
        <v>Aug</v>
      </c>
    </row>
    <row r="729" spans="1:27" ht="43.5" x14ac:dyDescent="0.3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 t="shared" si="100"/>
        <v>0.31</v>
      </c>
      <c r="P729" s="7">
        <f t="shared" si="101"/>
        <v>12.4</v>
      </c>
      <c r="Q729" t="s">
        <v>8317</v>
      </c>
      <c r="R729" t="s">
        <v>8318</v>
      </c>
      <c r="S729">
        <v>1375403523</v>
      </c>
      <c r="T729" s="17">
        <f t="shared" si="102"/>
        <v>41488.022256944445</v>
      </c>
      <c r="U729">
        <v>1377995523</v>
      </c>
      <c r="V729" s="17">
        <f t="shared" si="103"/>
        <v>41518.022256944445</v>
      </c>
      <c r="W729">
        <f t="shared" si="99"/>
        <v>8.2191780821917804E-2</v>
      </c>
      <c r="X729" s="16">
        <f t="shared" si="104"/>
        <v>2</v>
      </c>
      <c r="Y729" s="16">
        <f t="shared" si="105"/>
        <v>8</v>
      </c>
      <c r="Z729" s="16">
        <f t="shared" si="106"/>
        <v>2013</v>
      </c>
      <c r="AA729" t="str">
        <f t="shared" si="107"/>
        <v>Aug</v>
      </c>
    </row>
    <row r="730" spans="1:27" ht="29" x14ac:dyDescent="0.3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 t="shared" si="100"/>
        <v>0.31</v>
      </c>
      <c r="P730" s="7">
        <f t="shared" si="101"/>
        <v>775</v>
      </c>
      <c r="Q730" t="s">
        <v>8339</v>
      </c>
      <c r="R730" t="s">
        <v>8341</v>
      </c>
      <c r="S730">
        <v>1465832123</v>
      </c>
      <c r="T730" s="17">
        <f t="shared" si="102"/>
        <v>42534.649571759262</v>
      </c>
      <c r="U730">
        <v>1467473723</v>
      </c>
      <c r="V730" s="17">
        <f t="shared" si="103"/>
        <v>42553.649571759262</v>
      </c>
      <c r="W730">
        <f t="shared" si="99"/>
        <v>5.2054794520547946E-2</v>
      </c>
      <c r="X730" s="16">
        <f t="shared" si="104"/>
        <v>13</v>
      </c>
      <c r="Y730" s="16">
        <f t="shared" si="105"/>
        <v>6</v>
      </c>
      <c r="Z730" s="16">
        <f t="shared" si="106"/>
        <v>2016</v>
      </c>
      <c r="AA730" t="str">
        <f t="shared" si="107"/>
        <v>Jun</v>
      </c>
    </row>
    <row r="731" spans="1:27" ht="43.5" x14ac:dyDescent="0.3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 t="shared" si="100"/>
        <v>0.31818181818181818</v>
      </c>
      <c r="P731" s="7">
        <f t="shared" si="101"/>
        <v>35</v>
      </c>
      <c r="Q731" t="s">
        <v>8312</v>
      </c>
      <c r="R731" t="s">
        <v>8313</v>
      </c>
      <c r="S731">
        <v>1412215962</v>
      </c>
      <c r="T731" s="17">
        <f t="shared" si="102"/>
        <v>41914.092152777775</v>
      </c>
      <c r="U731">
        <v>1414807962</v>
      </c>
      <c r="V731" s="17">
        <f t="shared" si="103"/>
        <v>41944.092152777775</v>
      </c>
      <c r="W731">
        <f t="shared" si="99"/>
        <v>8.2191780821917804E-2</v>
      </c>
      <c r="X731" s="16">
        <f t="shared" si="104"/>
        <v>2</v>
      </c>
      <c r="Y731" s="16">
        <f t="shared" si="105"/>
        <v>10</v>
      </c>
      <c r="Z731" s="16">
        <f t="shared" si="106"/>
        <v>2014</v>
      </c>
      <c r="AA731" t="str">
        <f t="shared" si="107"/>
        <v>Oct</v>
      </c>
    </row>
    <row r="732" spans="1:27" ht="43.5" x14ac:dyDescent="0.3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 t="shared" si="100"/>
        <v>0.325125</v>
      </c>
      <c r="P732" s="7">
        <f t="shared" si="101"/>
        <v>13.005000000000001</v>
      </c>
      <c r="Q732" t="s">
        <v>8325</v>
      </c>
      <c r="R732" t="s">
        <v>8326</v>
      </c>
      <c r="S732">
        <v>1401312808</v>
      </c>
      <c r="T732" s="17">
        <f t="shared" si="102"/>
        <v>41787.898240740738</v>
      </c>
      <c r="U732">
        <v>1403904808</v>
      </c>
      <c r="V732" s="17">
        <f t="shared" si="103"/>
        <v>41817.898240740738</v>
      </c>
      <c r="W732">
        <f t="shared" si="99"/>
        <v>8.2191780821917804E-2</v>
      </c>
      <c r="X732" s="16">
        <f t="shared" si="104"/>
        <v>28</v>
      </c>
      <c r="Y732" s="16">
        <f t="shared" si="105"/>
        <v>5</v>
      </c>
      <c r="Z732" s="16">
        <f t="shared" si="106"/>
        <v>2014</v>
      </c>
      <c r="AA732" t="str">
        <f t="shared" si="107"/>
        <v>May</v>
      </c>
    </row>
    <row r="733" spans="1:27" ht="43.5" x14ac:dyDescent="0.3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 t="shared" si="100"/>
        <v>0.32800000000000001</v>
      </c>
      <c r="P733" s="7">
        <f t="shared" si="101"/>
        <v>20.5</v>
      </c>
      <c r="Q733" t="s">
        <v>8312</v>
      </c>
      <c r="R733" t="s">
        <v>8313</v>
      </c>
      <c r="S733">
        <v>1416285141</v>
      </c>
      <c r="T733" s="17">
        <f t="shared" si="102"/>
        <v>41961.18913194444</v>
      </c>
      <c r="U733">
        <v>1418877141</v>
      </c>
      <c r="V733" s="17">
        <f t="shared" si="103"/>
        <v>41991.18913194444</v>
      </c>
      <c r="W733">
        <f t="shared" si="99"/>
        <v>8.2191780821917804E-2</v>
      </c>
      <c r="X733" s="16">
        <f t="shared" si="104"/>
        <v>18</v>
      </c>
      <c r="Y733" s="16">
        <f t="shared" si="105"/>
        <v>11</v>
      </c>
      <c r="Z733" s="16">
        <f t="shared" si="106"/>
        <v>2014</v>
      </c>
      <c r="AA733" t="str">
        <f t="shared" si="107"/>
        <v>Nov</v>
      </c>
    </row>
    <row r="734" spans="1:27" ht="58" x14ac:dyDescent="0.3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 t="shared" si="100"/>
        <v>0.33</v>
      </c>
      <c r="P734" s="7">
        <f t="shared" si="101"/>
        <v>44</v>
      </c>
      <c r="Q734" t="s">
        <v>8312</v>
      </c>
      <c r="R734" t="s">
        <v>8343</v>
      </c>
      <c r="S734">
        <v>1422489694</v>
      </c>
      <c r="T734" s="17">
        <f t="shared" si="102"/>
        <v>42033.001087962963</v>
      </c>
      <c r="U734">
        <v>1425081694</v>
      </c>
      <c r="V734" s="17">
        <f t="shared" si="103"/>
        <v>42063.001087962963</v>
      </c>
      <c r="W734">
        <f t="shared" si="99"/>
        <v>8.2191780821917804E-2</v>
      </c>
      <c r="X734" s="16">
        <f t="shared" si="104"/>
        <v>29</v>
      </c>
      <c r="Y734" s="16">
        <f t="shared" si="105"/>
        <v>1</v>
      </c>
      <c r="Z734" s="16">
        <f t="shared" si="106"/>
        <v>2015</v>
      </c>
      <c r="AA734" t="str">
        <f t="shared" si="107"/>
        <v>Jan</v>
      </c>
    </row>
    <row r="735" spans="1:27" ht="43.5" x14ac:dyDescent="0.3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 t="shared" si="100"/>
        <v>0.33333333333333337</v>
      </c>
      <c r="P735" s="7">
        <f t="shared" si="101"/>
        <v>10</v>
      </c>
      <c r="Q735" t="s">
        <v>8308</v>
      </c>
      <c r="R735" t="s">
        <v>8309</v>
      </c>
      <c r="S735">
        <v>1414358778</v>
      </c>
      <c r="T735" s="17">
        <f t="shared" si="102"/>
        <v>41938.893263888887</v>
      </c>
      <c r="U735">
        <v>1416176778</v>
      </c>
      <c r="V735" s="17">
        <f t="shared" si="103"/>
        <v>41959.934930555552</v>
      </c>
      <c r="W735">
        <f t="shared" si="99"/>
        <v>5.7648401826477375E-2</v>
      </c>
      <c r="X735" s="16">
        <f t="shared" si="104"/>
        <v>26</v>
      </c>
      <c r="Y735" s="16">
        <f t="shared" si="105"/>
        <v>10</v>
      </c>
      <c r="Z735" s="16">
        <f t="shared" si="106"/>
        <v>2014</v>
      </c>
      <c r="AA735" t="str">
        <f t="shared" si="107"/>
        <v>Oct</v>
      </c>
    </row>
    <row r="736" spans="1:27" ht="29" x14ac:dyDescent="0.3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 t="shared" si="100"/>
        <v>0.33333333333333337</v>
      </c>
      <c r="P736" s="7">
        <f t="shared" si="101"/>
        <v>50</v>
      </c>
      <c r="Q736" t="s">
        <v>8308</v>
      </c>
      <c r="R736" t="s">
        <v>8310</v>
      </c>
      <c r="S736">
        <v>1452261069</v>
      </c>
      <c r="T736" s="17">
        <f t="shared" si="102"/>
        <v>42377.577187499999</v>
      </c>
      <c r="U736">
        <v>1457445069</v>
      </c>
      <c r="V736" s="17">
        <f t="shared" si="103"/>
        <v>42437.577187499999</v>
      </c>
      <c r="W736">
        <f t="shared" si="99"/>
        <v>0.16438356164383561</v>
      </c>
      <c r="X736" s="16">
        <f t="shared" si="104"/>
        <v>8</v>
      </c>
      <c r="Y736" s="16">
        <f t="shared" si="105"/>
        <v>1</v>
      </c>
      <c r="Z736" s="16">
        <f t="shared" si="106"/>
        <v>2016</v>
      </c>
      <c r="AA736" t="str">
        <f t="shared" si="107"/>
        <v>Jan</v>
      </c>
    </row>
    <row r="737" spans="1:27" ht="43.5" x14ac:dyDescent="0.3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 t="shared" si="100"/>
        <v>0.33333333333333337</v>
      </c>
      <c r="P737" s="7">
        <f t="shared" si="101"/>
        <v>100</v>
      </c>
      <c r="Q737" t="s">
        <v>8315</v>
      </c>
      <c r="R737" t="s">
        <v>8328</v>
      </c>
      <c r="S737">
        <v>1449045531</v>
      </c>
      <c r="T737" s="17">
        <f t="shared" si="102"/>
        <v>42340.360312500001</v>
      </c>
      <c r="U737">
        <v>1451637531</v>
      </c>
      <c r="V737" s="17">
        <f t="shared" si="103"/>
        <v>42370.360312500001</v>
      </c>
      <c r="W737">
        <f t="shared" si="99"/>
        <v>8.2191780821917804E-2</v>
      </c>
      <c r="X737" s="16">
        <f t="shared" si="104"/>
        <v>2</v>
      </c>
      <c r="Y737" s="16">
        <f t="shared" si="105"/>
        <v>12</v>
      </c>
      <c r="Z737" s="16">
        <f t="shared" si="106"/>
        <v>2015</v>
      </c>
      <c r="AA737" t="str">
        <f t="shared" si="107"/>
        <v>Dec</v>
      </c>
    </row>
    <row r="738" spans="1:27" ht="29" x14ac:dyDescent="0.3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 t="shared" si="100"/>
        <v>0.33333333333333337</v>
      </c>
      <c r="P738" s="7">
        <f t="shared" si="101"/>
        <v>50</v>
      </c>
      <c r="Q738" t="s">
        <v>8329</v>
      </c>
      <c r="R738" t="s">
        <v>8330</v>
      </c>
      <c r="S738">
        <v>1428974199</v>
      </c>
      <c r="T738" s="17">
        <f t="shared" si="102"/>
        <v>42108.05322916666</v>
      </c>
      <c r="U738">
        <v>1430270199</v>
      </c>
      <c r="V738" s="17">
        <f t="shared" si="103"/>
        <v>42123.05322916666</v>
      </c>
      <c r="W738">
        <f t="shared" si="99"/>
        <v>4.1095890410958902E-2</v>
      </c>
      <c r="X738" s="16">
        <f t="shared" si="104"/>
        <v>14</v>
      </c>
      <c r="Y738" s="16">
        <f t="shared" si="105"/>
        <v>4</v>
      </c>
      <c r="Z738" s="16">
        <f t="shared" si="106"/>
        <v>2015</v>
      </c>
      <c r="AA738" t="str">
        <f t="shared" si="107"/>
        <v>Apr</v>
      </c>
    </row>
    <row r="739" spans="1:27" ht="43.5" x14ac:dyDescent="0.3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 t="shared" si="100"/>
        <v>0.33333333333333337</v>
      </c>
      <c r="P739" s="7">
        <f t="shared" si="101"/>
        <v>50</v>
      </c>
      <c r="Q739" t="s">
        <v>8325</v>
      </c>
      <c r="R739" t="s">
        <v>8326</v>
      </c>
      <c r="S739">
        <v>1444341462</v>
      </c>
      <c r="T739" s="17">
        <f t="shared" si="102"/>
        <v>42285.91506944444</v>
      </c>
      <c r="U739">
        <v>1449529062</v>
      </c>
      <c r="V739" s="17">
        <f t="shared" si="103"/>
        <v>42345.956736111111</v>
      </c>
      <c r="W739">
        <f t="shared" si="99"/>
        <v>0.16449771689499046</v>
      </c>
      <c r="X739" s="16">
        <f t="shared" si="104"/>
        <v>8</v>
      </c>
      <c r="Y739" s="16">
        <f t="shared" si="105"/>
        <v>10</v>
      </c>
      <c r="Z739" s="16">
        <f t="shared" si="106"/>
        <v>2015</v>
      </c>
      <c r="AA739" t="str">
        <f t="shared" si="107"/>
        <v>Oct</v>
      </c>
    </row>
    <row r="740" spans="1:27" ht="43.5" x14ac:dyDescent="0.3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 t="shared" si="100"/>
        <v>0.33333333333333337</v>
      </c>
      <c r="P740" s="7">
        <f t="shared" si="101"/>
        <v>10</v>
      </c>
      <c r="Q740" t="s">
        <v>8315</v>
      </c>
      <c r="R740" t="s">
        <v>8338</v>
      </c>
      <c r="S740">
        <v>1434557004</v>
      </c>
      <c r="T740" s="17">
        <f t="shared" si="102"/>
        <v>42172.669027777782</v>
      </c>
      <c r="U740">
        <v>1437149004</v>
      </c>
      <c r="V740" s="17">
        <f t="shared" si="103"/>
        <v>42202.669027777782</v>
      </c>
      <c r="W740">
        <f t="shared" si="99"/>
        <v>8.2191780821917804E-2</v>
      </c>
      <c r="X740" s="16">
        <f t="shared" si="104"/>
        <v>17</v>
      </c>
      <c r="Y740" s="16">
        <f t="shared" si="105"/>
        <v>6</v>
      </c>
      <c r="Z740" s="16">
        <f t="shared" si="106"/>
        <v>2015</v>
      </c>
      <c r="AA740" t="str">
        <f t="shared" si="107"/>
        <v>Jun</v>
      </c>
    </row>
    <row r="741" spans="1:27" ht="43.5" x14ac:dyDescent="0.3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 t="shared" si="100"/>
        <v>0.33333333333333337</v>
      </c>
      <c r="P741" s="7">
        <f t="shared" si="101"/>
        <v>5</v>
      </c>
      <c r="Q741" t="s">
        <v>8339</v>
      </c>
      <c r="R741" t="s">
        <v>8340</v>
      </c>
      <c r="S741">
        <v>1462232309</v>
      </c>
      <c r="T741" s="17">
        <f t="shared" si="102"/>
        <v>42492.98505787037</v>
      </c>
      <c r="U741">
        <v>1464824309</v>
      </c>
      <c r="V741" s="17">
        <f t="shared" si="103"/>
        <v>42522.98505787037</v>
      </c>
      <c r="W741">
        <f t="shared" si="99"/>
        <v>8.2191780821917804E-2</v>
      </c>
      <c r="X741" s="16">
        <f t="shared" si="104"/>
        <v>2</v>
      </c>
      <c r="Y741" s="16">
        <f t="shared" si="105"/>
        <v>5</v>
      </c>
      <c r="Z741" s="16">
        <f t="shared" si="106"/>
        <v>2016</v>
      </c>
      <c r="AA741" t="str">
        <f t="shared" si="107"/>
        <v>May</v>
      </c>
    </row>
    <row r="742" spans="1:27" ht="58" x14ac:dyDescent="0.3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 t="shared" si="100"/>
        <v>0.33333333333333337</v>
      </c>
      <c r="P742" s="7">
        <f t="shared" si="101"/>
        <v>10</v>
      </c>
      <c r="Q742" t="s">
        <v>8339</v>
      </c>
      <c r="R742" t="s">
        <v>8340</v>
      </c>
      <c r="S742">
        <v>1473416906</v>
      </c>
      <c r="T742" s="17">
        <f t="shared" si="102"/>
        <v>42622.436412037037</v>
      </c>
      <c r="U742">
        <v>1476008906</v>
      </c>
      <c r="V742" s="17">
        <f t="shared" si="103"/>
        <v>42652.436412037037</v>
      </c>
      <c r="W742">
        <f t="shared" si="99"/>
        <v>8.2191780821917804E-2</v>
      </c>
      <c r="X742" s="16">
        <f t="shared" si="104"/>
        <v>9</v>
      </c>
      <c r="Y742" s="16">
        <f t="shared" si="105"/>
        <v>9</v>
      </c>
      <c r="Z742" s="16">
        <f t="shared" si="106"/>
        <v>2016</v>
      </c>
      <c r="AA742" t="str">
        <f t="shared" si="107"/>
        <v>Sep</v>
      </c>
    </row>
    <row r="743" spans="1:27" ht="43.5" x14ac:dyDescent="0.3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 t="shared" si="100"/>
        <v>0.33512064343163539</v>
      </c>
      <c r="P743" s="7">
        <f t="shared" si="101"/>
        <v>50</v>
      </c>
      <c r="Q743" t="s">
        <v>8339</v>
      </c>
      <c r="R743" t="s">
        <v>8341</v>
      </c>
      <c r="S743">
        <v>1464827780</v>
      </c>
      <c r="T743" s="17">
        <f t="shared" si="102"/>
        <v>42523.025231481486</v>
      </c>
      <c r="U743">
        <v>1470011780</v>
      </c>
      <c r="V743" s="17">
        <f t="shared" si="103"/>
        <v>42583.025231481486</v>
      </c>
      <c r="W743">
        <f t="shared" si="99"/>
        <v>0.16438356164383561</v>
      </c>
      <c r="X743" s="16">
        <f t="shared" si="104"/>
        <v>2</v>
      </c>
      <c r="Y743" s="16">
        <f t="shared" si="105"/>
        <v>6</v>
      </c>
      <c r="Z743" s="16">
        <f t="shared" si="106"/>
        <v>2016</v>
      </c>
      <c r="AA743" t="str">
        <f t="shared" si="107"/>
        <v>Jun</v>
      </c>
    </row>
    <row r="744" spans="1:27" ht="43.5" x14ac:dyDescent="0.3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 t="shared" si="100"/>
        <v>0.33999999999999997</v>
      </c>
      <c r="P744" s="7">
        <f t="shared" si="101"/>
        <v>42.5</v>
      </c>
      <c r="Q744" t="s">
        <v>8317</v>
      </c>
      <c r="R744" t="s">
        <v>8318</v>
      </c>
      <c r="S744">
        <v>1381583948</v>
      </c>
      <c r="T744" s="17">
        <f t="shared" si="102"/>
        <v>41559.5549537037</v>
      </c>
      <c r="U744">
        <v>1384179548</v>
      </c>
      <c r="V744" s="17">
        <f t="shared" si="103"/>
        <v>41589.596620370372</v>
      </c>
      <c r="W744">
        <f t="shared" si="99"/>
        <v>8.2305936073072655E-2</v>
      </c>
      <c r="X744" s="16">
        <f t="shared" si="104"/>
        <v>12</v>
      </c>
      <c r="Y744" s="16">
        <f t="shared" si="105"/>
        <v>10</v>
      </c>
      <c r="Z744" s="16">
        <f t="shared" si="106"/>
        <v>2013</v>
      </c>
      <c r="AA744" t="str">
        <f t="shared" si="107"/>
        <v>Oct</v>
      </c>
    </row>
    <row r="745" spans="1:27" ht="58" x14ac:dyDescent="0.3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 t="shared" si="100"/>
        <v>0.35000000000000003</v>
      </c>
      <c r="P745" s="7">
        <f t="shared" si="101"/>
        <v>100</v>
      </c>
      <c r="Q745" t="s">
        <v>8312</v>
      </c>
      <c r="R745" t="s">
        <v>8314</v>
      </c>
      <c r="S745">
        <v>1434658456</v>
      </c>
      <c r="T745" s="17">
        <f t="shared" si="102"/>
        <v>42173.843240740738</v>
      </c>
      <c r="U745">
        <v>1437250456</v>
      </c>
      <c r="V745" s="17">
        <f t="shared" si="103"/>
        <v>42203.843240740738</v>
      </c>
      <c r="W745">
        <f t="shared" si="99"/>
        <v>8.2191780821917804E-2</v>
      </c>
      <c r="X745" s="16">
        <f t="shared" si="104"/>
        <v>18</v>
      </c>
      <c r="Y745" s="16">
        <f t="shared" si="105"/>
        <v>6</v>
      </c>
      <c r="Z745" s="16">
        <f t="shared" si="106"/>
        <v>2015</v>
      </c>
      <c r="AA745" t="str">
        <f t="shared" si="107"/>
        <v>Jun</v>
      </c>
    </row>
    <row r="746" spans="1:27" ht="43.5" x14ac:dyDescent="0.3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 t="shared" si="100"/>
        <v>0.35714285714285715</v>
      </c>
      <c r="P746" s="7">
        <f t="shared" si="101"/>
        <v>25</v>
      </c>
      <c r="Q746" t="s">
        <v>8317</v>
      </c>
      <c r="R746" t="s">
        <v>8318</v>
      </c>
      <c r="S746">
        <v>1343993448</v>
      </c>
      <c r="T746" s="17">
        <f t="shared" si="102"/>
        <v>41124.479722222226</v>
      </c>
      <c r="U746">
        <v>1346585448</v>
      </c>
      <c r="V746" s="17">
        <f t="shared" si="103"/>
        <v>41154.479722222226</v>
      </c>
      <c r="W746">
        <f t="shared" si="99"/>
        <v>8.2191780821917804E-2</v>
      </c>
      <c r="X746" s="16">
        <f t="shared" si="104"/>
        <v>3</v>
      </c>
      <c r="Y746" s="16">
        <f t="shared" si="105"/>
        <v>8</v>
      </c>
      <c r="Z746" s="16">
        <f t="shared" si="106"/>
        <v>2012</v>
      </c>
      <c r="AA746" t="str">
        <f t="shared" si="107"/>
        <v>Aug</v>
      </c>
    </row>
    <row r="747" spans="1:27" ht="43.5" x14ac:dyDescent="0.3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 t="shared" si="100"/>
        <v>0.35714285714285715</v>
      </c>
      <c r="P747" s="7">
        <f t="shared" si="101"/>
        <v>31.25</v>
      </c>
      <c r="Q747" t="s">
        <v>8322</v>
      </c>
      <c r="R747" t="s">
        <v>8324</v>
      </c>
      <c r="S747">
        <v>1483307131</v>
      </c>
      <c r="T747" s="17">
        <f t="shared" si="102"/>
        <v>42736.9066087963</v>
      </c>
      <c r="U747">
        <v>1485035131</v>
      </c>
      <c r="V747" s="17">
        <f t="shared" si="103"/>
        <v>42756.9066087963</v>
      </c>
      <c r="W747">
        <f t="shared" si="99"/>
        <v>5.4794520547945202E-2</v>
      </c>
      <c r="X747" s="16">
        <f t="shared" si="104"/>
        <v>1</v>
      </c>
      <c r="Y747" s="16">
        <f t="shared" si="105"/>
        <v>1</v>
      </c>
      <c r="Z747" s="16">
        <f t="shared" si="106"/>
        <v>2017</v>
      </c>
      <c r="AA747" t="str">
        <f t="shared" si="107"/>
        <v>Jan</v>
      </c>
    </row>
    <row r="748" spans="1:27" ht="43.5" x14ac:dyDescent="0.3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 t="shared" si="100"/>
        <v>0.36</v>
      </c>
      <c r="P748" s="7">
        <f t="shared" si="101"/>
        <v>18</v>
      </c>
      <c r="Q748" t="s">
        <v>8317</v>
      </c>
      <c r="R748" t="s">
        <v>8333</v>
      </c>
      <c r="S748">
        <v>1488140119</v>
      </c>
      <c r="T748" s="17">
        <f t="shared" si="102"/>
        <v>42792.843969907408</v>
      </c>
      <c r="U748">
        <v>1493320519</v>
      </c>
      <c r="V748" s="17">
        <f t="shared" si="103"/>
        <v>42852.802303240736</v>
      </c>
      <c r="W748">
        <f t="shared" si="99"/>
        <v>0.16426940639268078</v>
      </c>
      <c r="X748" s="16">
        <f t="shared" si="104"/>
        <v>26</v>
      </c>
      <c r="Y748" s="16">
        <f t="shared" si="105"/>
        <v>2</v>
      </c>
      <c r="Z748" s="16">
        <f t="shared" si="106"/>
        <v>2017</v>
      </c>
      <c r="AA748" t="str">
        <f t="shared" si="107"/>
        <v>Feb</v>
      </c>
    </row>
    <row r="749" spans="1:27" ht="43.5" x14ac:dyDescent="0.3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 t="shared" si="100"/>
        <v>0.36666666666666664</v>
      </c>
      <c r="P749" s="7">
        <f t="shared" si="101"/>
        <v>27.5</v>
      </c>
      <c r="Q749" t="s">
        <v>8312</v>
      </c>
      <c r="R749" t="s">
        <v>8313</v>
      </c>
      <c r="S749">
        <v>1442850513</v>
      </c>
      <c r="T749" s="17">
        <f t="shared" si="102"/>
        <v>42268.658715277779</v>
      </c>
      <c r="U749">
        <v>1445874513</v>
      </c>
      <c r="V749" s="17">
        <f t="shared" si="103"/>
        <v>42303.658715277779</v>
      </c>
      <c r="W749">
        <f t="shared" si="99"/>
        <v>9.5890410958904104E-2</v>
      </c>
      <c r="X749" s="16">
        <f t="shared" si="104"/>
        <v>21</v>
      </c>
      <c r="Y749" s="16">
        <f t="shared" si="105"/>
        <v>9</v>
      </c>
      <c r="Z749" s="16">
        <f t="shared" si="106"/>
        <v>2015</v>
      </c>
      <c r="AA749" t="str">
        <f t="shared" si="107"/>
        <v>Sep</v>
      </c>
    </row>
    <row r="750" spans="1:27" ht="43.5" x14ac:dyDescent="0.3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 t="shared" si="100"/>
        <v>0.36666666666666664</v>
      </c>
      <c r="P750" s="7">
        <f t="shared" si="101"/>
        <v>18.333333333333332</v>
      </c>
      <c r="Q750" t="s">
        <v>8312</v>
      </c>
      <c r="R750" t="s">
        <v>8313</v>
      </c>
      <c r="S750">
        <v>1441134142</v>
      </c>
      <c r="T750" s="17">
        <f t="shared" si="102"/>
        <v>42248.793310185181</v>
      </c>
      <c r="U750">
        <v>1443726142</v>
      </c>
      <c r="V750" s="17">
        <f t="shared" si="103"/>
        <v>42278.793310185181</v>
      </c>
      <c r="W750">
        <f t="shared" si="99"/>
        <v>8.2191780821917804E-2</v>
      </c>
      <c r="X750" s="16">
        <f t="shared" si="104"/>
        <v>1</v>
      </c>
      <c r="Y750" s="16">
        <f t="shared" si="105"/>
        <v>9</v>
      </c>
      <c r="Z750" s="16">
        <f t="shared" si="106"/>
        <v>2015</v>
      </c>
      <c r="AA750" t="str">
        <f t="shared" si="107"/>
        <v>Sep</v>
      </c>
    </row>
    <row r="751" spans="1:27" ht="58" x14ac:dyDescent="0.3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 t="shared" si="100"/>
        <v>0.36666666666666664</v>
      </c>
      <c r="P751" s="7">
        <f t="shared" si="101"/>
        <v>36.666666666666664</v>
      </c>
      <c r="Q751" t="s">
        <v>8339</v>
      </c>
      <c r="R751" t="s">
        <v>8342</v>
      </c>
      <c r="S751">
        <v>1420798277</v>
      </c>
      <c r="T751" s="17">
        <f t="shared" si="102"/>
        <v>42013.424502314811</v>
      </c>
      <c r="U751">
        <v>1424081477</v>
      </c>
      <c r="V751" s="17">
        <f t="shared" si="103"/>
        <v>42051.424502314811</v>
      </c>
      <c r="W751">
        <f t="shared" si="99"/>
        <v>0.10410958904109589</v>
      </c>
      <c r="X751" s="16">
        <f t="shared" si="104"/>
        <v>9</v>
      </c>
      <c r="Y751" s="16">
        <f t="shared" si="105"/>
        <v>1</v>
      </c>
      <c r="Z751" s="16">
        <f t="shared" si="106"/>
        <v>2015</v>
      </c>
      <c r="AA751" t="str">
        <f t="shared" si="107"/>
        <v>Jan</v>
      </c>
    </row>
    <row r="752" spans="1:27" ht="43.5" x14ac:dyDescent="0.3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 t="shared" si="100"/>
        <v>0.375</v>
      </c>
      <c r="P752" s="7">
        <f t="shared" si="101"/>
        <v>75</v>
      </c>
      <c r="Q752" t="s">
        <v>8312</v>
      </c>
      <c r="R752" t="s">
        <v>8314</v>
      </c>
      <c r="S752">
        <v>1415050395</v>
      </c>
      <c r="T752" s="17">
        <f t="shared" si="102"/>
        <v>41946.898090277777</v>
      </c>
      <c r="U752">
        <v>1418938395</v>
      </c>
      <c r="V752" s="17">
        <f t="shared" si="103"/>
        <v>41991.898090277777</v>
      </c>
      <c r="W752">
        <f t="shared" si="99"/>
        <v>0.12328767123287671</v>
      </c>
      <c r="X752" s="16">
        <f t="shared" si="104"/>
        <v>3</v>
      </c>
      <c r="Y752" s="16">
        <f t="shared" si="105"/>
        <v>11</v>
      </c>
      <c r="Z752" s="16">
        <f t="shared" si="106"/>
        <v>2014</v>
      </c>
      <c r="AA752" t="str">
        <f t="shared" si="107"/>
        <v>Nov</v>
      </c>
    </row>
    <row r="753" spans="1:27" ht="43.5" x14ac:dyDescent="0.3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 t="shared" si="100"/>
        <v>0.38571428571428573</v>
      </c>
      <c r="P753" s="7">
        <f t="shared" si="101"/>
        <v>54</v>
      </c>
      <c r="Q753" t="s">
        <v>8312</v>
      </c>
      <c r="R753" t="s">
        <v>8313</v>
      </c>
      <c r="S753">
        <v>1450822938</v>
      </c>
      <c r="T753" s="17">
        <f t="shared" si="102"/>
        <v>42360.932152777779</v>
      </c>
      <c r="U753">
        <v>1456006938</v>
      </c>
      <c r="V753" s="17">
        <f t="shared" si="103"/>
        <v>42420.932152777779</v>
      </c>
      <c r="W753">
        <f t="shared" si="99"/>
        <v>0.16438356164383561</v>
      </c>
      <c r="X753" s="16">
        <f t="shared" si="104"/>
        <v>22</v>
      </c>
      <c r="Y753" s="16">
        <f t="shared" si="105"/>
        <v>12</v>
      </c>
      <c r="Z753" s="16">
        <f t="shared" si="106"/>
        <v>2015</v>
      </c>
      <c r="AA753" t="str">
        <f t="shared" si="107"/>
        <v>Dec</v>
      </c>
    </row>
    <row r="754" spans="1:27" ht="43.5" x14ac:dyDescent="0.3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 t="shared" si="100"/>
        <v>0.38750000000000001</v>
      </c>
      <c r="P754" s="7">
        <f t="shared" si="101"/>
        <v>103.33333333333333</v>
      </c>
      <c r="Q754" t="s">
        <v>8322</v>
      </c>
      <c r="R754" t="s">
        <v>8323</v>
      </c>
      <c r="S754">
        <v>1481181169</v>
      </c>
      <c r="T754" s="17">
        <f t="shared" si="102"/>
        <v>42712.300567129627</v>
      </c>
      <c r="U754">
        <v>1483773169</v>
      </c>
      <c r="V754" s="17">
        <f t="shared" si="103"/>
        <v>42742.300567129627</v>
      </c>
      <c r="W754">
        <f t="shared" si="99"/>
        <v>8.2191780821917804E-2</v>
      </c>
      <c r="X754" s="16">
        <f t="shared" si="104"/>
        <v>8</v>
      </c>
      <c r="Y754" s="16">
        <f t="shared" si="105"/>
        <v>12</v>
      </c>
      <c r="Z754" s="16">
        <f t="shared" si="106"/>
        <v>2016</v>
      </c>
      <c r="AA754" t="str">
        <f t="shared" si="107"/>
        <v>Dec</v>
      </c>
    </row>
    <row r="755" spans="1:27" ht="58" x14ac:dyDescent="0.3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 t="shared" si="100"/>
        <v>0.38925389253892539</v>
      </c>
      <c r="P755" s="7">
        <f t="shared" si="101"/>
        <v>38.444444444444443</v>
      </c>
      <c r="Q755" t="s">
        <v>8312</v>
      </c>
      <c r="R755" t="s">
        <v>8313</v>
      </c>
      <c r="S755">
        <v>1416445931</v>
      </c>
      <c r="T755" s="17">
        <f t="shared" si="102"/>
        <v>41963.050127314811</v>
      </c>
      <c r="U755">
        <v>1421543520</v>
      </c>
      <c r="V755" s="17">
        <f t="shared" si="103"/>
        <v>42022.05</v>
      </c>
      <c r="W755">
        <f t="shared" si="99"/>
        <v>0.16164348680874466</v>
      </c>
      <c r="X755" s="16">
        <f t="shared" si="104"/>
        <v>20</v>
      </c>
      <c r="Y755" s="16">
        <f t="shared" si="105"/>
        <v>11</v>
      </c>
      <c r="Z755" s="16">
        <f t="shared" si="106"/>
        <v>2014</v>
      </c>
      <c r="AA755" t="str">
        <f t="shared" si="107"/>
        <v>Nov</v>
      </c>
    </row>
    <row r="756" spans="1:27" ht="43.5" x14ac:dyDescent="0.3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 t="shared" si="100"/>
        <v>0.39333333333333331</v>
      </c>
      <c r="P756" s="7">
        <f t="shared" si="101"/>
        <v>84.285714285714292</v>
      </c>
      <c r="Q756" t="s">
        <v>8312</v>
      </c>
      <c r="R756" t="s">
        <v>8314</v>
      </c>
      <c r="S756">
        <v>1483372559</v>
      </c>
      <c r="T756" s="17">
        <f t="shared" si="102"/>
        <v>42737.663877314815</v>
      </c>
      <c r="U756">
        <v>1485964559</v>
      </c>
      <c r="V756" s="17">
        <f t="shared" si="103"/>
        <v>42767.663877314815</v>
      </c>
      <c r="W756">
        <f t="shared" si="99"/>
        <v>8.2191780821917804E-2</v>
      </c>
      <c r="X756" s="16">
        <f t="shared" si="104"/>
        <v>2</v>
      </c>
      <c r="Y756" s="16">
        <f t="shared" si="105"/>
        <v>1</v>
      </c>
      <c r="Z756" s="16">
        <f t="shared" si="106"/>
        <v>2017</v>
      </c>
      <c r="AA756" t="str">
        <f t="shared" si="107"/>
        <v>Jan</v>
      </c>
    </row>
    <row r="757" spans="1:27" ht="43.5" x14ac:dyDescent="0.3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 t="shared" si="100"/>
        <v>0.4</v>
      </c>
      <c r="P757" s="7">
        <f t="shared" si="101"/>
        <v>30</v>
      </c>
      <c r="Q757" t="s">
        <v>8308</v>
      </c>
      <c r="R757" t="s">
        <v>8310</v>
      </c>
      <c r="S757">
        <v>1430851151</v>
      </c>
      <c r="T757" s="17">
        <f t="shared" si="102"/>
        <v>42129.777210648142</v>
      </c>
      <c r="U757">
        <v>1433443151</v>
      </c>
      <c r="V757" s="17">
        <f t="shared" si="103"/>
        <v>42159.777210648142</v>
      </c>
      <c r="W757">
        <f t="shared" si="99"/>
        <v>8.2191780821917804E-2</v>
      </c>
      <c r="X757" s="16">
        <f t="shared" si="104"/>
        <v>5</v>
      </c>
      <c r="Y757" s="16">
        <f t="shared" si="105"/>
        <v>5</v>
      </c>
      <c r="Z757" s="16">
        <f t="shared" si="106"/>
        <v>2015</v>
      </c>
      <c r="AA757" t="str">
        <f t="shared" si="107"/>
        <v>May</v>
      </c>
    </row>
    <row r="758" spans="1:27" ht="43.5" x14ac:dyDescent="0.3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 t="shared" si="100"/>
        <v>0.4</v>
      </c>
      <c r="P758" s="7">
        <f t="shared" si="101"/>
        <v>39</v>
      </c>
      <c r="Q758" t="s">
        <v>8312</v>
      </c>
      <c r="R758" t="s">
        <v>8314</v>
      </c>
      <c r="S758">
        <v>1418812247</v>
      </c>
      <c r="T758" s="17">
        <f t="shared" si="102"/>
        <v>41990.438043981485</v>
      </c>
      <c r="U758">
        <v>1421404247</v>
      </c>
      <c r="V758" s="17">
        <f t="shared" si="103"/>
        <v>42020.438043981485</v>
      </c>
      <c r="W758">
        <f t="shared" si="99"/>
        <v>8.2191780821917804E-2</v>
      </c>
      <c r="X758" s="16">
        <f t="shared" si="104"/>
        <v>17</v>
      </c>
      <c r="Y758" s="16">
        <f t="shared" si="105"/>
        <v>12</v>
      </c>
      <c r="Z758" s="16">
        <f t="shared" si="106"/>
        <v>2014</v>
      </c>
      <c r="AA758" t="str">
        <f t="shared" si="107"/>
        <v>Dec</v>
      </c>
    </row>
    <row r="759" spans="1:27" ht="43.5" x14ac:dyDescent="0.3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 t="shared" si="100"/>
        <v>0.4</v>
      </c>
      <c r="P759" s="7">
        <f t="shared" si="101"/>
        <v>2</v>
      </c>
      <c r="Q759" t="s">
        <v>8315</v>
      </c>
      <c r="R759" t="s">
        <v>8316</v>
      </c>
      <c r="S759">
        <v>1396284680</v>
      </c>
      <c r="T759" s="17">
        <f t="shared" si="102"/>
        <v>41729.702314814815</v>
      </c>
      <c r="U759">
        <v>1398876680</v>
      </c>
      <c r="V759" s="17">
        <f t="shared" si="103"/>
        <v>41759.702314814815</v>
      </c>
      <c r="W759">
        <f t="shared" si="99"/>
        <v>8.2191780821917804E-2</v>
      </c>
      <c r="X759" s="16">
        <f t="shared" si="104"/>
        <v>31</v>
      </c>
      <c r="Y759" s="16">
        <f t="shared" si="105"/>
        <v>3</v>
      </c>
      <c r="Z759" s="16">
        <f t="shared" si="106"/>
        <v>2014</v>
      </c>
      <c r="AA759" t="str">
        <f t="shared" si="107"/>
        <v>Mar</v>
      </c>
    </row>
    <row r="760" spans="1:27" ht="43.5" x14ac:dyDescent="0.3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 t="shared" si="100"/>
        <v>0.4</v>
      </c>
      <c r="P760" s="7">
        <f t="shared" si="101"/>
        <v>50</v>
      </c>
      <c r="Q760" t="s">
        <v>8325</v>
      </c>
      <c r="R760" t="s">
        <v>8326</v>
      </c>
      <c r="S760">
        <v>1430429171</v>
      </c>
      <c r="T760" s="17">
        <f t="shared" si="102"/>
        <v>42124.893182870372</v>
      </c>
      <c r="U760">
        <v>1433021171</v>
      </c>
      <c r="V760" s="17">
        <f t="shared" si="103"/>
        <v>42154.893182870372</v>
      </c>
      <c r="W760">
        <f t="shared" si="99"/>
        <v>8.2191780821917804E-2</v>
      </c>
      <c r="X760" s="16">
        <f t="shared" si="104"/>
        <v>30</v>
      </c>
      <c r="Y760" s="16">
        <f t="shared" si="105"/>
        <v>4</v>
      </c>
      <c r="Z760" s="16">
        <f t="shared" si="106"/>
        <v>2015</v>
      </c>
      <c r="AA760" t="str">
        <f t="shared" si="107"/>
        <v>Apr</v>
      </c>
    </row>
    <row r="761" spans="1:27" ht="29" x14ac:dyDescent="0.3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 t="shared" si="100"/>
        <v>0.4</v>
      </c>
      <c r="P761" s="7">
        <f t="shared" si="101"/>
        <v>20</v>
      </c>
      <c r="Q761" t="s">
        <v>8317</v>
      </c>
      <c r="R761" t="s">
        <v>8333</v>
      </c>
      <c r="S761">
        <v>1409691542</v>
      </c>
      <c r="T761" s="17">
        <f t="shared" si="102"/>
        <v>41884.874328703707</v>
      </c>
      <c r="U761">
        <v>1412283542</v>
      </c>
      <c r="V761" s="17">
        <f t="shared" si="103"/>
        <v>41914.874328703707</v>
      </c>
      <c r="W761">
        <f t="shared" si="99"/>
        <v>8.2191780821917804E-2</v>
      </c>
      <c r="X761" s="16">
        <f t="shared" si="104"/>
        <v>2</v>
      </c>
      <c r="Y761" s="16">
        <f t="shared" si="105"/>
        <v>9</v>
      </c>
      <c r="Z761" s="16">
        <f t="shared" si="106"/>
        <v>2014</v>
      </c>
      <c r="AA761" t="str">
        <f t="shared" si="107"/>
        <v>Sep</v>
      </c>
    </row>
    <row r="762" spans="1:27" ht="43.5" x14ac:dyDescent="0.3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 t="shared" si="100"/>
        <v>0.4</v>
      </c>
      <c r="P762" s="7">
        <f t="shared" si="101"/>
        <v>5</v>
      </c>
      <c r="Q762" t="s">
        <v>8322</v>
      </c>
      <c r="R762" t="s">
        <v>8324</v>
      </c>
      <c r="S762">
        <v>1400008085</v>
      </c>
      <c r="T762" s="17">
        <f t="shared" si="102"/>
        <v>41772.797280092593</v>
      </c>
      <c r="U762">
        <v>1402600085</v>
      </c>
      <c r="V762" s="17">
        <f t="shared" si="103"/>
        <v>41802.797280092593</v>
      </c>
      <c r="W762">
        <f t="shared" si="99"/>
        <v>8.2191780821917804E-2</v>
      </c>
      <c r="X762" s="16">
        <f t="shared" si="104"/>
        <v>13</v>
      </c>
      <c r="Y762" s="16">
        <f t="shared" si="105"/>
        <v>5</v>
      </c>
      <c r="Z762" s="16">
        <f t="shared" si="106"/>
        <v>2014</v>
      </c>
      <c r="AA762" t="str">
        <f t="shared" si="107"/>
        <v>May</v>
      </c>
    </row>
    <row r="763" spans="1:27" ht="58" x14ac:dyDescent="0.3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 t="shared" si="100"/>
        <v>0.4</v>
      </c>
      <c r="P763" s="7">
        <f t="shared" si="101"/>
        <v>13.333333333333334</v>
      </c>
      <c r="Q763" t="s">
        <v>8339</v>
      </c>
      <c r="R763" t="s">
        <v>8341</v>
      </c>
      <c r="S763">
        <v>1407781013</v>
      </c>
      <c r="T763" s="17">
        <f t="shared" si="102"/>
        <v>41862.761724537035</v>
      </c>
      <c r="U763">
        <v>1412222340</v>
      </c>
      <c r="V763" s="17">
        <f t="shared" si="103"/>
        <v>41914.165972222225</v>
      </c>
      <c r="W763">
        <f t="shared" si="99"/>
        <v>0.14083355530189057</v>
      </c>
      <c r="X763" s="16">
        <f t="shared" si="104"/>
        <v>11</v>
      </c>
      <c r="Y763" s="16">
        <f t="shared" si="105"/>
        <v>8</v>
      </c>
      <c r="Z763" s="16">
        <f t="shared" si="106"/>
        <v>2014</v>
      </c>
      <c r="AA763" t="str">
        <f t="shared" si="107"/>
        <v>Aug</v>
      </c>
    </row>
    <row r="764" spans="1:27" ht="58" x14ac:dyDescent="0.3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 t="shared" si="100"/>
        <v>0.4</v>
      </c>
      <c r="P764" s="7">
        <f t="shared" si="101"/>
        <v>2</v>
      </c>
      <c r="Q764" t="s">
        <v>8339</v>
      </c>
      <c r="R764" t="s">
        <v>8340</v>
      </c>
      <c r="S764">
        <v>1403462111</v>
      </c>
      <c r="T764" s="17">
        <f t="shared" si="102"/>
        <v>41812.77443287037</v>
      </c>
      <c r="U764">
        <v>1408646111</v>
      </c>
      <c r="V764" s="17">
        <f t="shared" si="103"/>
        <v>41872.77443287037</v>
      </c>
      <c r="W764">
        <f t="shared" si="99"/>
        <v>0.16438356164383561</v>
      </c>
      <c r="X764" s="16">
        <f t="shared" si="104"/>
        <v>22</v>
      </c>
      <c r="Y764" s="16">
        <f t="shared" si="105"/>
        <v>6</v>
      </c>
      <c r="Z764" s="16">
        <f t="shared" si="106"/>
        <v>2014</v>
      </c>
      <c r="AA764" t="str">
        <f t="shared" si="107"/>
        <v>Jun</v>
      </c>
    </row>
    <row r="765" spans="1:27" ht="29" x14ac:dyDescent="0.3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 t="shared" si="100"/>
        <v>0.40666666666666662</v>
      </c>
      <c r="P765" s="7">
        <f t="shared" si="101"/>
        <v>30.5</v>
      </c>
      <c r="Q765" t="s">
        <v>8312</v>
      </c>
      <c r="R765" t="s">
        <v>8314</v>
      </c>
      <c r="S765">
        <v>1415149159</v>
      </c>
      <c r="T765" s="17">
        <f t="shared" si="102"/>
        <v>41948.041192129633</v>
      </c>
      <c r="U765">
        <v>1417741159</v>
      </c>
      <c r="V765" s="17">
        <f t="shared" si="103"/>
        <v>41978.041192129633</v>
      </c>
      <c r="W765">
        <f t="shared" si="99"/>
        <v>8.2191780821917804E-2</v>
      </c>
      <c r="X765" s="16">
        <f t="shared" si="104"/>
        <v>5</v>
      </c>
      <c r="Y765" s="16">
        <f t="shared" si="105"/>
        <v>11</v>
      </c>
      <c r="Z765" s="16">
        <f t="shared" si="106"/>
        <v>2014</v>
      </c>
      <c r="AA765" t="str">
        <f t="shared" si="107"/>
        <v>Nov</v>
      </c>
    </row>
    <row r="766" spans="1:27" ht="29" x14ac:dyDescent="0.3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 t="shared" si="100"/>
        <v>0.41111111111111115</v>
      </c>
      <c r="P766" s="7">
        <f t="shared" si="101"/>
        <v>46.25</v>
      </c>
      <c r="Q766" t="s">
        <v>8339</v>
      </c>
      <c r="R766" t="s">
        <v>8340</v>
      </c>
      <c r="S766">
        <v>1415208435</v>
      </c>
      <c r="T766" s="17">
        <f t="shared" si="102"/>
        <v>41948.727256944447</v>
      </c>
      <c r="U766">
        <v>1417800435</v>
      </c>
      <c r="V766" s="17">
        <f t="shared" si="103"/>
        <v>41978.727256944447</v>
      </c>
      <c r="W766">
        <f t="shared" si="99"/>
        <v>8.2191780821917804E-2</v>
      </c>
      <c r="X766" s="16">
        <f t="shared" si="104"/>
        <v>5</v>
      </c>
      <c r="Y766" s="16">
        <f t="shared" si="105"/>
        <v>11</v>
      </c>
      <c r="Z766" s="16">
        <f t="shared" si="106"/>
        <v>2014</v>
      </c>
      <c r="AA766" t="str">
        <f t="shared" si="107"/>
        <v>Nov</v>
      </c>
    </row>
    <row r="767" spans="1:27" ht="43.5" x14ac:dyDescent="0.3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 t="shared" si="100"/>
        <v>0.41333333333333333</v>
      </c>
      <c r="P767" s="7">
        <f t="shared" si="101"/>
        <v>23.25</v>
      </c>
      <c r="Q767" t="s">
        <v>8322</v>
      </c>
      <c r="R767" t="s">
        <v>8324</v>
      </c>
      <c r="S767">
        <v>1447735126</v>
      </c>
      <c r="T767" s="17">
        <f t="shared" si="102"/>
        <v>42325.19358796296</v>
      </c>
      <c r="U767">
        <v>1450327126</v>
      </c>
      <c r="V767" s="17">
        <f t="shared" si="103"/>
        <v>42355.19358796296</v>
      </c>
      <c r="W767">
        <f t="shared" si="99"/>
        <v>8.2191780821917804E-2</v>
      </c>
      <c r="X767" s="16">
        <f t="shared" si="104"/>
        <v>17</v>
      </c>
      <c r="Y767" s="16">
        <f t="shared" si="105"/>
        <v>11</v>
      </c>
      <c r="Z767" s="16">
        <f t="shared" si="106"/>
        <v>2015</v>
      </c>
      <c r="AA767" t="str">
        <f t="shared" si="107"/>
        <v>Nov</v>
      </c>
    </row>
    <row r="768" spans="1:27" ht="15.5" x14ac:dyDescent="0.3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 t="shared" si="100"/>
        <v>0.41666666666666669</v>
      </c>
      <c r="P768" s="7">
        <f t="shared" si="101"/>
        <v>50</v>
      </c>
      <c r="Q768" t="s">
        <v>8308</v>
      </c>
      <c r="R768" t="s">
        <v>8310</v>
      </c>
      <c r="S768">
        <v>1465227446</v>
      </c>
      <c r="T768" s="17">
        <f t="shared" si="102"/>
        <v>42527.650995370372</v>
      </c>
      <c r="U768">
        <v>1466091446</v>
      </c>
      <c r="V768" s="17">
        <f t="shared" si="103"/>
        <v>42537.650995370372</v>
      </c>
      <c r="W768">
        <f t="shared" si="99"/>
        <v>2.7397260273972601E-2</v>
      </c>
      <c r="X768" s="16">
        <f t="shared" si="104"/>
        <v>6</v>
      </c>
      <c r="Y768" s="16">
        <f t="shared" si="105"/>
        <v>6</v>
      </c>
      <c r="Z768" s="16">
        <f t="shared" si="106"/>
        <v>2016</v>
      </c>
      <c r="AA768" t="str">
        <f t="shared" si="107"/>
        <v>Jun</v>
      </c>
    </row>
    <row r="769" spans="1:27" ht="15.5" x14ac:dyDescent="0.3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 t="shared" si="100"/>
        <v>0.41666666666666669</v>
      </c>
      <c r="P769" s="7">
        <f t="shared" si="101"/>
        <v>25</v>
      </c>
      <c r="Q769" t="s">
        <v>8329</v>
      </c>
      <c r="R769" t="s">
        <v>8335</v>
      </c>
      <c r="S769">
        <v>1437502742</v>
      </c>
      <c r="T769" s="17">
        <f t="shared" si="102"/>
        <v>42206.763217592597</v>
      </c>
      <c r="U769">
        <v>1440094742</v>
      </c>
      <c r="V769" s="17">
        <f t="shared" si="103"/>
        <v>42236.763217592597</v>
      </c>
      <c r="W769">
        <f t="shared" si="99"/>
        <v>8.2191780821917804E-2</v>
      </c>
      <c r="X769" s="16">
        <f t="shared" si="104"/>
        <v>21</v>
      </c>
      <c r="Y769" s="16">
        <f t="shared" si="105"/>
        <v>7</v>
      </c>
      <c r="Z769" s="16">
        <f t="shared" si="106"/>
        <v>2015</v>
      </c>
      <c r="AA769" t="str">
        <f t="shared" si="107"/>
        <v>Jul</v>
      </c>
    </row>
    <row r="770" spans="1:27" ht="29" x14ac:dyDescent="0.3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 t="shared" si="100"/>
        <v>0.42</v>
      </c>
      <c r="P770" s="7">
        <f t="shared" si="101"/>
        <v>10.5</v>
      </c>
      <c r="Q770" t="s">
        <v>8317</v>
      </c>
      <c r="R770" t="s">
        <v>8318</v>
      </c>
      <c r="S770">
        <v>1456777402</v>
      </c>
      <c r="T770" s="17">
        <f t="shared" si="102"/>
        <v>42429.84956018519</v>
      </c>
      <c r="U770">
        <v>1459365802</v>
      </c>
      <c r="V770" s="17">
        <f t="shared" si="103"/>
        <v>42459.807893518519</v>
      </c>
      <c r="W770">
        <f t="shared" ref="W770:W833" si="108">(V770-T770)/365</f>
        <v>8.2077625570762966E-2</v>
      </c>
      <c r="X770" s="16">
        <f t="shared" si="104"/>
        <v>29</v>
      </c>
      <c r="Y770" s="16">
        <f t="shared" si="105"/>
        <v>2</v>
      </c>
      <c r="Z770" s="16">
        <f t="shared" si="106"/>
        <v>2016</v>
      </c>
      <c r="AA770" t="str">
        <f t="shared" si="107"/>
        <v>Feb</v>
      </c>
    </row>
    <row r="771" spans="1:27" ht="29" x14ac:dyDescent="0.3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 t="shared" ref="O771:O834" si="109">(E771/D771)*100</f>
        <v>0.42</v>
      </c>
      <c r="P771" s="7">
        <f t="shared" ref="P771:P834" si="110">IF(E771&gt;0,E771/L771,0)</f>
        <v>6.1764705882352944</v>
      </c>
      <c r="Q771" t="s">
        <v>8315</v>
      </c>
      <c r="R771" t="s">
        <v>8328</v>
      </c>
      <c r="S771">
        <v>1414599601</v>
      </c>
      <c r="T771" s="17">
        <f t="shared" ref="T771:T834" si="111">(((S771/60)/60)/24)+DATE(1970,1,1)</f>
        <v>41941.680567129632</v>
      </c>
      <c r="U771">
        <v>1417195201</v>
      </c>
      <c r="V771" s="17">
        <f t="shared" ref="V771:V834" si="112">(((U771/60)/60)/24)+DATE(1970,1,1)</f>
        <v>41971.722233796296</v>
      </c>
      <c r="W771">
        <f t="shared" si="108"/>
        <v>8.2305936073052713E-2</v>
      </c>
      <c r="X771" s="16">
        <f t="shared" ref="X771:X834" si="113">DAY(T771)</f>
        <v>29</v>
      </c>
      <c r="Y771" s="16">
        <f t="shared" ref="Y771:Y834" si="114">MONTH(T771)</f>
        <v>10</v>
      </c>
      <c r="Z771" s="16">
        <f t="shared" ref="Z771:Z834" si="115">YEAR(T771)</f>
        <v>2014</v>
      </c>
      <c r="AA771" t="str">
        <f t="shared" ref="AA771:AA834" si="116">TEXT(DATE(Z771,Y771,X771),"mmm")</f>
        <v>Oct</v>
      </c>
    </row>
    <row r="772" spans="1:27" ht="58" x14ac:dyDescent="0.3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 t="shared" si="109"/>
        <v>0.42</v>
      </c>
      <c r="P772" s="7">
        <f t="shared" si="110"/>
        <v>10.5</v>
      </c>
      <c r="Q772" t="s">
        <v>8339</v>
      </c>
      <c r="R772" t="s">
        <v>8340</v>
      </c>
      <c r="S772">
        <v>1397683410</v>
      </c>
      <c r="T772" s="17">
        <f t="shared" si="111"/>
        <v>41745.891319444447</v>
      </c>
      <c r="U772">
        <v>1399584210</v>
      </c>
      <c r="V772" s="17">
        <f t="shared" si="112"/>
        <v>41767.891319444447</v>
      </c>
      <c r="W772">
        <f t="shared" si="108"/>
        <v>6.0273972602739728E-2</v>
      </c>
      <c r="X772" s="16">
        <f t="shared" si="113"/>
        <v>16</v>
      </c>
      <c r="Y772" s="16">
        <f t="shared" si="114"/>
        <v>4</v>
      </c>
      <c r="Z772" s="16">
        <f t="shared" si="115"/>
        <v>2014</v>
      </c>
      <c r="AA772" t="str">
        <f t="shared" si="116"/>
        <v>Apr</v>
      </c>
    </row>
    <row r="773" spans="1:27" ht="29" x14ac:dyDescent="0.3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 t="shared" si="109"/>
        <v>0.42</v>
      </c>
      <c r="P773" s="7">
        <f t="shared" si="110"/>
        <v>10.5</v>
      </c>
      <c r="Q773" t="s">
        <v>8339</v>
      </c>
      <c r="R773" t="s">
        <v>8340</v>
      </c>
      <c r="S773">
        <v>1467976954</v>
      </c>
      <c r="T773" s="17">
        <f t="shared" si="111"/>
        <v>42559.474004629628</v>
      </c>
      <c r="U773">
        <v>1473160954</v>
      </c>
      <c r="V773" s="17">
        <f t="shared" si="112"/>
        <v>42619.474004629628</v>
      </c>
      <c r="W773">
        <f t="shared" si="108"/>
        <v>0.16438356164383561</v>
      </c>
      <c r="X773" s="16">
        <f t="shared" si="113"/>
        <v>8</v>
      </c>
      <c r="Y773" s="16">
        <f t="shared" si="114"/>
        <v>7</v>
      </c>
      <c r="Z773" s="16">
        <f t="shared" si="115"/>
        <v>2016</v>
      </c>
      <c r="AA773" t="str">
        <f t="shared" si="116"/>
        <v>Jul</v>
      </c>
    </row>
    <row r="774" spans="1:27" ht="43.5" x14ac:dyDescent="0.3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 t="shared" si="109"/>
        <v>0.42399999999999999</v>
      </c>
      <c r="P774" s="7">
        <f t="shared" si="110"/>
        <v>53</v>
      </c>
      <c r="Q774" t="s">
        <v>8312</v>
      </c>
      <c r="R774" t="s">
        <v>8313</v>
      </c>
      <c r="S774">
        <v>1436297723</v>
      </c>
      <c r="T774" s="17">
        <f t="shared" si="111"/>
        <v>42192.816238425927</v>
      </c>
      <c r="U774">
        <v>1437969540</v>
      </c>
      <c r="V774" s="17">
        <f t="shared" si="112"/>
        <v>42212.165972222225</v>
      </c>
      <c r="W774">
        <f t="shared" si="108"/>
        <v>5.3012969304926293E-2</v>
      </c>
      <c r="X774" s="16">
        <f t="shared" si="113"/>
        <v>7</v>
      </c>
      <c r="Y774" s="16">
        <f t="shared" si="114"/>
        <v>7</v>
      </c>
      <c r="Z774" s="16">
        <f t="shared" si="115"/>
        <v>2015</v>
      </c>
      <c r="AA774" t="str">
        <f t="shared" si="116"/>
        <v>Jul</v>
      </c>
    </row>
    <row r="775" spans="1:27" ht="43.5" x14ac:dyDescent="0.3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 t="shared" si="109"/>
        <v>0.42599999999999999</v>
      </c>
      <c r="P775" s="7">
        <f t="shared" si="110"/>
        <v>53.25</v>
      </c>
      <c r="Q775" t="s">
        <v>8312</v>
      </c>
      <c r="R775" t="s">
        <v>8313</v>
      </c>
      <c r="S775">
        <v>1426815638</v>
      </c>
      <c r="T775" s="17">
        <f t="shared" si="111"/>
        <v>42083.069884259254</v>
      </c>
      <c r="U775">
        <v>1430703638</v>
      </c>
      <c r="V775" s="17">
        <f t="shared" si="112"/>
        <v>42128.069884259254</v>
      </c>
      <c r="W775">
        <f t="shared" si="108"/>
        <v>0.12328767123287671</v>
      </c>
      <c r="X775" s="16">
        <f t="shared" si="113"/>
        <v>20</v>
      </c>
      <c r="Y775" s="16">
        <f t="shared" si="114"/>
        <v>3</v>
      </c>
      <c r="Z775" s="16">
        <f t="shared" si="115"/>
        <v>2015</v>
      </c>
      <c r="AA775" t="str">
        <f t="shared" si="116"/>
        <v>Mar</v>
      </c>
    </row>
    <row r="776" spans="1:27" ht="58" x14ac:dyDescent="0.3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 t="shared" si="109"/>
        <v>0.43166666666666664</v>
      </c>
      <c r="P776" s="7">
        <f t="shared" si="110"/>
        <v>64.75</v>
      </c>
      <c r="Q776" t="s">
        <v>8312</v>
      </c>
      <c r="R776" t="s">
        <v>8313</v>
      </c>
      <c r="S776">
        <v>1431621443</v>
      </c>
      <c r="T776" s="17">
        <f t="shared" si="111"/>
        <v>42138.692627314813</v>
      </c>
      <c r="U776">
        <v>1434213443</v>
      </c>
      <c r="V776" s="17">
        <f t="shared" si="112"/>
        <v>42168.692627314813</v>
      </c>
      <c r="W776">
        <f t="shared" si="108"/>
        <v>8.2191780821917804E-2</v>
      </c>
      <c r="X776" s="16">
        <f t="shared" si="113"/>
        <v>14</v>
      </c>
      <c r="Y776" s="16">
        <f t="shared" si="114"/>
        <v>5</v>
      </c>
      <c r="Z776" s="16">
        <f t="shared" si="115"/>
        <v>2015</v>
      </c>
      <c r="AA776" t="str">
        <f t="shared" si="116"/>
        <v>May</v>
      </c>
    </row>
    <row r="777" spans="1:27" ht="43.5" x14ac:dyDescent="0.3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 t="shared" si="109"/>
        <v>0.43307086614173229</v>
      </c>
      <c r="P777" s="7">
        <f t="shared" si="110"/>
        <v>18.333333333333332</v>
      </c>
      <c r="Q777" t="s">
        <v>8339</v>
      </c>
      <c r="R777" t="s">
        <v>8340</v>
      </c>
      <c r="S777">
        <v>1401044229</v>
      </c>
      <c r="T777" s="17">
        <f t="shared" si="111"/>
        <v>41784.789687500001</v>
      </c>
      <c r="U777">
        <v>1403636229</v>
      </c>
      <c r="V777" s="17">
        <f t="shared" si="112"/>
        <v>41814.789687500001</v>
      </c>
      <c r="W777">
        <f t="shared" si="108"/>
        <v>8.2191780821917804E-2</v>
      </c>
      <c r="X777" s="16">
        <f t="shared" si="113"/>
        <v>25</v>
      </c>
      <c r="Y777" s="16">
        <f t="shared" si="114"/>
        <v>5</v>
      </c>
      <c r="Z777" s="16">
        <f t="shared" si="115"/>
        <v>2014</v>
      </c>
      <c r="AA777" t="str">
        <f t="shared" si="116"/>
        <v>May</v>
      </c>
    </row>
    <row r="778" spans="1:27" ht="43.5" x14ac:dyDescent="0.3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 t="shared" si="109"/>
        <v>0.43333333333333329</v>
      </c>
      <c r="P778" s="7">
        <f t="shared" si="110"/>
        <v>3.7142857142857144</v>
      </c>
      <c r="Q778" t="s">
        <v>8308</v>
      </c>
      <c r="R778" t="s">
        <v>8311</v>
      </c>
      <c r="S778">
        <v>1447122086</v>
      </c>
      <c r="T778" s="17">
        <f t="shared" si="111"/>
        <v>42318.098217592589</v>
      </c>
      <c r="U778">
        <v>1451010086</v>
      </c>
      <c r="V778" s="17">
        <f t="shared" si="112"/>
        <v>42363.098217592589</v>
      </c>
      <c r="W778">
        <f t="shared" si="108"/>
        <v>0.12328767123287671</v>
      </c>
      <c r="X778" s="16">
        <f t="shared" si="113"/>
        <v>10</v>
      </c>
      <c r="Y778" s="16">
        <f t="shared" si="114"/>
        <v>11</v>
      </c>
      <c r="Z778" s="16">
        <f t="shared" si="115"/>
        <v>2015</v>
      </c>
      <c r="AA778" t="str">
        <f t="shared" si="116"/>
        <v>Nov</v>
      </c>
    </row>
    <row r="779" spans="1:27" ht="29" x14ac:dyDescent="0.3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 t="shared" si="109"/>
        <v>0.43333333333333329</v>
      </c>
      <c r="P779" s="7">
        <f t="shared" si="110"/>
        <v>52</v>
      </c>
      <c r="Q779" t="s">
        <v>8325</v>
      </c>
      <c r="R779" t="s">
        <v>8326</v>
      </c>
      <c r="S779">
        <v>1428941931</v>
      </c>
      <c r="T779" s="17">
        <f t="shared" si="111"/>
        <v>42107.679756944446</v>
      </c>
      <c r="U779">
        <v>1431533931</v>
      </c>
      <c r="V779" s="17">
        <f t="shared" si="112"/>
        <v>42137.679756944446</v>
      </c>
      <c r="W779">
        <f t="shared" si="108"/>
        <v>8.2191780821917804E-2</v>
      </c>
      <c r="X779" s="16">
        <f t="shared" si="113"/>
        <v>13</v>
      </c>
      <c r="Y779" s="16">
        <f t="shared" si="114"/>
        <v>4</v>
      </c>
      <c r="Z779" s="16">
        <f t="shared" si="115"/>
        <v>2015</v>
      </c>
      <c r="AA779" t="str">
        <f t="shared" si="116"/>
        <v>Apr</v>
      </c>
    </row>
    <row r="780" spans="1:27" ht="29" x14ac:dyDescent="0.3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 t="shared" si="109"/>
        <v>0.43750000000000006</v>
      </c>
      <c r="P780" s="7">
        <f t="shared" si="110"/>
        <v>8.75</v>
      </c>
      <c r="Q780" t="s">
        <v>8315</v>
      </c>
      <c r="R780" t="s">
        <v>8338</v>
      </c>
      <c r="S780">
        <v>1412005602</v>
      </c>
      <c r="T780" s="17">
        <f t="shared" si="111"/>
        <v>41911.657430555555</v>
      </c>
      <c r="U780">
        <v>1413770820</v>
      </c>
      <c r="V780" s="17">
        <f t="shared" si="112"/>
        <v>41932.088194444441</v>
      </c>
      <c r="W780">
        <f t="shared" si="108"/>
        <v>5.5974695585988631E-2</v>
      </c>
      <c r="X780" s="16">
        <f t="shared" si="113"/>
        <v>29</v>
      </c>
      <c r="Y780" s="16">
        <f t="shared" si="114"/>
        <v>9</v>
      </c>
      <c r="Z780" s="16">
        <f t="shared" si="115"/>
        <v>2014</v>
      </c>
      <c r="AA780" t="str">
        <f t="shared" si="116"/>
        <v>Sep</v>
      </c>
    </row>
    <row r="781" spans="1:27" ht="43.5" x14ac:dyDescent="0.3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 t="shared" si="109"/>
        <v>0.43939393939393934</v>
      </c>
      <c r="P781" s="7">
        <f t="shared" si="110"/>
        <v>4.833333333333333</v>
      </c>
      <c r="Q781" t="s">
        <v>8308</v>
      </c>
      <c r="R781" t="s">
        <v>8311</v>
      </c>
      <c r="S781">
        <v>1392183631</v>
      </c>
      <c r="T781" s="17">
        <f t="shared" si="111"/>
        <v>41682.23646990741</v>
      </c>
      <c r="U781">
        <v>1394772031</v>
      </c>
      <c r="V781" s="17">
        <f t="shared" si="112"/>
        <v>41712.194803240738</v>
      </c>
      <c r="W781">
        <f t="shared" si="108"/>
        <v>8.2077625570762966E-2</v>
      </c>
      <c r="X781" s="16">
        <f t="shared" si="113"/>
        <v>12</v>
      </c>
      <c r="Y781" s="16">
        <f t="shared" si="114"/>
        <v>2</v>
      </c>
      <c r="Z781" s="16">
        <f t="shared" si="115"/>
        <v>2014</v>
      </c>
      <c r="AA781" t="str">
        <f t="shared" si="116"/>
        <v>Feb</v>
      </c>
    </row>
    <row r="782" spans="1:27" ht="43.5" x14ac:dyDescent="0.3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 t="shared" si="109"/>
        <v>0.44444444444444442</v>
      </c>
      <c r="P782" s="7">
        <f t="shared" si="110"/>
        <v>10</v>
      </c>
      <c r="Q782" t="s">
        <v>8329</v>
      </c>
      <c r="R782" t="s">
        <v>8330</v>
      </c>
      <c r="S782">
        <v>1414066434</v>
      </c>
      <c r="T782" s="17">
        <f t="shared" si="111"/>
        <v>41935.509652777779</v>
      </c>
      <c r="U782">
        <v>1416662034</v>
      </c>
      <c r="V782" s="17">
        <f t="shared" si="112"/>
        <v>41965.551319444443</v>
      </c>
      <c r="W782">
        <f t="shared" si="108"/>
        <v>8.2305936073052713E-2</v>
      </c>
      <c r="X782" s="16">
        <f t="shared" si="113"/>
        <v>23</v>
      </c>
      <c r="Y782" s="16">
        <f t="shared" si="114"/>
        <v>10</v>
      </c>
      <c r="Z782" s="16">
        <f t="shared" si="115"/>
        <v>2014</v>
      </c>
      <c r="AA782" t="str">
        <f t="shared" si="116"/>
        <v>Oct</v>
      </c>
    </row>
    <row r="783" spans="1:27" ht="43.5" x14ac:dyDescent="0.3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 t="shared" si="109"/>
        <v>0.44999999999999996</v>
      </c>
      <c r="P783" s="7">
        <f t="shared" si="110"/>
        <v>15</v>
      </c>
      <c r="Q783" t="s">
        <v>8322</v>
      </c>
      <c r="R783" t="s">
        <v>8323</v>
      </c>
      <c r="S783">
        <v>1476900190</v>
      </c>
      <c r="T783" s="17">
        <f t="shared" si="111"/>
        <v>42662.752199074079</v>
      </c>
      <c r="U783">
        <v>1479495790</v>
      </c>
      <c r="V783" s="17">
        <f t="shared" si="112"/>
        <v>42692.793865740736</v>
      </c>
      <c r="W783">
        <f t="shared" si="108"/>
        <v>8.2305936073032784E-2</v>
      </c>
      <c r="X783" s="16">
        <f t="shared" si="113"/>
        <v>19</v>
      </c>
      <c r="Y783" s="16">
        <f t="shared" si="114"/>
        <v>10</v>
      </c>
      <c r="Z783" s="16">
        <f t="shared" si="115"/>
        <v>2016</v>
      </c>
      <c r="AA783" t="str">
        <f t="shared" si="116"/>
        <v>Oct</v>
      </c>
    </row>
    <row r="784" spans="1:27" ht="43.5" x14ac:dyDescent="0.3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 t="shared" si="109"/>
        <v>0.44999999999999996</v>
      </c>
      <c r="P784" s="7">
        <f t="shared" si="110"/>
        <v>18</v>
      </c>
      <c r="Q784" t="s">
        <v>8322</v>
      </c>
      <c r="R784" t="s">
        <v>8324</v>
      </c>
      <c r="S784">
        <v>1433861210</v>
      </c>
      <c r="T784" s="17">
        <f t="shared" si="111"/>
        <v>42164.615856481483</v>
      </c>
      <c r="U784">
        <v>1436373900</v>
      </c>
      <c r="V784" s="17">
        <f t="shared" si="112"/>
        <v>42193.697916666672</v>
      </c>
      <c r="W784">
        <f t="shared" si="108"/>
        <v>7.9676877219694006E-2</v>
      </c>
      <c r="X784" s="16">
        <f t="shared" si="113"/>
        <v>9</v>
      </c>
      <c r="Y784" s="16">
        <f t="shared" si="114"/>
        <v>6</v>
      </c>
      <c r="Z784" s="16">
        <f t="shared" si="115"/>
        <v>2015</v>
      </c>
      <c r="AA784" t="str">
        <f t="shared" si="116"/>
        <v>Jun</v>
      </c>
    </row>
    <row r="785" spans="1:27" ht="43.5" x14ac:dyDescent="0.3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 t="shared" si="109"/>
        <v>0.46666666666666673</v>
      </c>
      <c r="P785" s="7">
        <f t="shared" si="110"/>
        <v>11.666666666666666</v>
      </c>
      <c r="Q785" t="s">
        <v>8325</v>
      </c>
      <c r="R785" t="s">
        <v>8326</v>
      </c>
      <c r="S785">
        <v>1415499128</v>
      </c>
      <c r="T785" s="17">
        <f t="shared" si="111"/>
        <v>41952.09175925926</v>
      </c>
      <c r="U785">
        <v>1418091128</v>
      </c>
      <c r="V785" s="17">
        <f t="shared" si="112"/>
        <v>41982.09175925926</v>
      </c>
      <c r="W785">
        <f t="shared" si="108"/>
        <v>8.2191780821917804E-2</v>
      </c>
      <c r="X785" s="16">
        <f t="shared" si="113"/>
        <v>9</v>
      </c>
      <c r="Y785" s="16">
        <f t="shared" si="114"/>
        <v>11</v>
      </c>
      <c r="Z785" s="16">
        <f t="shared" si="115"/>
        <v>2014</v>
      </c>
      <c r="AA785" t="str">
        <f t="shared" si="116"/>
        <v>Nov</v>
      </c>
    </row>
    <row r="786" spans="1:27" ht="43.5" x14ac:dyDescent="0.3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 t="shared" si="109"/>
        <v>0.46699999999999997</v>
      </c>
      <c r="P786" s="7">
        <f t="shared" si="110"/>
        <v>116.75</v>
      </c>
      <c r="Q786" t="s">
        <v>8312</v>
      </c>
      <c r="R786" t="s">
        <v>8314</v>
      </c>
      <c r="S786">
        <v>1457475119</v>
      </c>
      <c r="T786" s="17">
        <f t="shared" si="111"/>
        <v>42437.924988425926</v>
      </c>
      <c r="U786">
        <v>1462655519</v>
      </c>
      <c r="V786" s="17">
        <f t="shared" si="112"/>
        <v>42497.883321759262</v>
      </c>
      <c r="W786">
        <f t="shared" si="108"/>
        <v>0.16426940639270071</v>
      </c>
      <c r="X786" s="16">
        <f t="shared" si="113"/>
        <v>8</v>
      </c>
      <c r="Y786" s="16">
        <f t="shared" si="114"/>
        <v>3</v>
      </c>
      <c r="Z786" s="16">
        <f t="shared" si="115"/>
        <v>2016</v>
      </c>
      <c r="AA786" t="str">
        <f t="shared" si="116"/>
        <v>Mar</v>
      </c>
    </row>
    <row r="787" spans="1:27" ht="43.5" x14ac:dyDescent="0.3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 t="shared" si="109"/>
        <v>0.47222222222222221</v>
      </c>
      <c r="P787" s="7">
        <f t="shared" si="110"/>
        <v>60.714285714285715</v>
      </c>
      <c r="Q787" t="s">
        <v>8322</v>
      </c>
      <c r="R787" t="s">
        <v>8324</v>
      </c>
      <c r="S787">
        <v>1427817651</v>
      </c>
      <c r="T787" s="17">
        <f t="shared" si="111"/>
        <v>42094.667256944449</v>
      </c>
      <c r="U787">
        <v>1430409651</v>
      </c>
      <c r="V787" s="17">
        <f t="shared" si="112"/>
        <v>42124.667256944449</v>
      </c>
      <c r="W787">
        <f t="shared" si="108"/>
        <v>8.2191780821917804E-2</v>
      </c>
      <c r="X787" s="16">
        <f t="shared" si="113"/>
        <v>31</v>
      </c>
      <c r="Y787" s="16">
        <f t="shared" si="114"/>
        <v>3</v>
      </c>
      <c r="Z787" s="16">
        <f t="shared" si="115"/>
        <v>2015</v>
      </c>
      <c r="AA787" t="str">
        <f t="shared" si="116"/>
        <v>Mar</v>
      </c>
    </row>
    <row r="788" spans="1:27" ht="43.5" x14ac:dyDescent="0.3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 t="shared" si="109"/>
        <v>0.47333333333333333</v>
      </c>
      <c r="P788" s="7">
        <f t="shared" si="110"/>
        <v>23.666666666666668</v>
      </c>
      <c r="Q788" t="s">
        <v>8325</v>
      </c>
      <c r="R788" t="s">
        <v>8326</v>
      </c>
      <c r="S788">
        <v>1423801318</v>
      </c>
      <c r="T788" s="17">
        <f t="shared" si="111"/>
        <v>42048.181921296295</v>
      </c>
      <c r="U788">
        <v>1428981718</v>
      </c>
      <c r="V788" s="17">
        <f t="shared" si="112"/>
        <v>42108.14025462963</v>
      </c>
      <c r="W788">
        <f t="shared" si="108"/>
        <v>0.16426940639270071</v>
      </c>
      <c r="X788" s="16">
        <f t="shared" si="113"/>
        <v>13</v>
      </c>
      <c r="Y788" s="16">
        <f t="shared" si="114"/>
        <v>2</v>
      </c>
      <c r="Z788" s="16">
        <f t="shared" si="115"/>
        <v>2015</v>
      </c>
      <c r="AA788" t="str">
        <f t="shared" si="116"/>
        <v>Feb</v>
      </c>
    </row>
    <row r="789" spans="1:27" ht="43.5" x14ac:dyDescent="0.3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 t="shared" si="109"/>
        <v>0.47727272727272729</v>
      </c>
      <c r="P789" s="7">
        <f t="shared" si="110"/>
        <v>52.5</v>
      </c>
      <c r="Q789" t="s">
        <v>8339</v>
      </c>
      <c r="R789" t="s">
        <v>8341</v>
      </c>
      <c r="S789">
        <v>1485903478</v>
      </c>
      <c r="T789" s="17">
        <f t="shared" si="111"/>
        <v>42766.956921296296</v>
      </c>
      <c r="U789">
        <v>1488495478</v>
      </c>
      <c r="V789" s="17">
        <f t="shared" si="112"/>
        <v>42796.956921296296</v>
      </c>
      <c r="W789">
        <f t="shared" si="108"/>
        <v>8.2191780821917804E-2</v>
      </c>
      <c r="X789" s="16">
        <f t="shared" si="113"/>
        <v>31</v>
      </c>
      <c r="Y789" s="16">
        <f t="shared" si="114"/>
        <v>1</v>
      </c>
      <c r="Z789" s="16">
        <f t="shared" si="115"/>
        <v>2017</v>
      </c>
      <c r="AA789" t="str">
        <f t="shared" si="116"/>
        <v>Jan</v>
      </c>
    </row>
    <row r="790" spans="1:27" ht="29" x14ac:dyDescent="0.3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 t="shared" si="109"/>
        <v>0.48666666666666669</v>
      </c>
      <c r="P790" s="7">
        <f t="shared" si="110"/>
        <v>24.333333333333332</v>
      </c>
      <c r="Q790" t="s">
        <v>8325</v>
      </c>
      <c r="R790" t="s">
        <v>8326</v>
      </c>
      <c r="S790">
        <v>1477973181</v>
      </c>
      <c r="T790" s="17">
        <f t="shared" si="111"/>
        <v>42675.171076388884</v>
      </c>
      <c r="U790">
        <v>1480568781</v>
      </c>
      <c r="V790" s="17">
        <f t="shared" si="112"/>
        <v>42705.212743055556</v>
      </c>
      <c r="W790">
        <f t="shared" si="108"/>
        <v>8.2305936073072655E-2</v>
      </c>
      <c r="X790" s="16">
        <f t="shared" si="113"/>
        <v>1</v>
      </c>
      <c r="Y790" s="16">
        <f t="shared" si="114"/>
        <v>11</v>
      </c>
      <c r="Z790" s="16">
        <f t="shared" si="115"/>
        <v>2016</v>
      </c>
      <c r="AA790" t="str">
        <f t="shared" si="116"/>
        <v>Nov</v>
      </c>
    </row>
    <row r="791" spans="1:27" ht="43.5" x14ac:dyDescent="0.3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 t="shared" si="109"/>
        <v>0.48960000000000004</v>
      </c>
      <c r="P791" s="7">
        <f t="shared" si="110"/>
        <v>306</v>
      </c>
      <c r="Q791" t="s">
        <v>8325</v>
      </c>
      <c r="R791" t="s">
        <v>8326</v>
      </c>
      <c r="S791">
        <v>1441435186</v>
      </c>
      <c r="T791" s="17">
        <f t="shared" si="111"/>
        <v>42252.277615740735</v>
      </c>
      <c r="U791">
        <v>1444027186</v>
      </c>
      <c r="V791" s="17">
        <f t="shared" si="112"/>
        <v>42282.277615740735</v>
      </c>
      <c r="W791">
        <f t="shared" si="108"/>
        <v>8.2191780821917804E-2</v>
      </c>
      <c r="X791" s="16">
        <f t="shared" si="113"/>
        <v>5</v>
      </c>
      <c r="Y791" s="16">
        <f t="shared" si="114"/>
        <v>9</v>
      </c>
      <c r="Z791" s="16">
        <f t="shared" si="115"/>
        <v>2015</v>
      </c>
      <c r="AA791" t="str">
        <f t="shared" si="116"/>
        <v>Sep</v>
      </c>
    </row>
    <row r="792" spans="1:27" ht="43.5" x14ac:dyDescent="0.3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 t="shared" si="109"/>
        <v>0.49199999999999999</v>
      </c>
      <c r="P792" s="7">
        <f t="shared" si="110"/>
        <v>20.5</v>
      </c>
      <c r="Q792" t="s">
        <v>8312</v>
      </c>
      <c r="R792" t="s">
        <v>8313</v>
      </c>
      <c r="S792">
        <v>1413393391</v>
      </c>
      <c r="T792" s="17">
        <f t="shared" si="111"/>
        <v>41927.71980324074</v>
      </c>
      <c r="U792">
        <v>1415988991</v>
      </c>
      <c r="V792" s="17">
        <f t="shared" si="112"/>
        <v>41957.761469907404</v>
      </c>
      <c r="W792">
        <f t="shared" si="108"/>
        <v>8.2305936073052713E-2</v>
      </c>
      <c r="X792" s="16">
        <f t="shared" si="113"/>
        <v>15</v>
      </c>
      <c r="Y792" s="16">
        <f t="shared" si="114"/>
        <v>10</v>
      </c>
      <c r="Z792" s="16">
        <f t="shared" si="115"/>
        <v>2014</v>
      </c>
      <c r="AA792" t="str">
        <f t="shared" si="116"/>
        <v>Oct</v>
      </c>
    </row>
    <row r="793" spans="1:27" ht="15.5" x14ac:dyDescent="0.3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 t="shared" si="109"/>
        <v>0.5</v>
      </c>
      <c r="P793" s="7">
        <f t="shared" si="110"/>
        <v>100</v>
      </c>
      <c r="Q793" t="s">
        <v>8317</v>
      </c>
      <c r="R793" t="s">
        <v>8318</v>
      </c>
      <c r="S793">
        <v>1352906645</v>
      </c>
      <c r="T793" s="17">
        <f t="shared" si="111"/>
        <v>41227.641724537039</v>
      </c>
      <c r="U793">
        <v>1355930645</v>
      </c>
      <c r="V793" s="17">
        <f t="shared" si="112"/>
        <v>41262.641724537039</v>
      </c>
      <c r="W793">
        <f t="shared" si="108"/>
        <v>9.5890410958904104E-2</v>
      </c>
      <c r="X793" s="16">
        <f t="shared" si="113"/>
        <v>14</v>
      </c>
      <c r="Y793" s="16">
        <f t="shared" si="114"/>
        <v>11</v>
      </c>
      <c r="Z793" s="16">
        <f t="shared" si="115"/>
        <v>2012</v>
      </c>
      <c r="AA793" t="str">
        <f t="shared" si="116"/>
        <v>Nov</v>
      </c>
    </row>
    <row r="794" spans="1:27" ht="58" x14ac:dyDescent="0.3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6">
        <f t="shared" si="109"/>
        <v>0.5</v>
      </c>
      <c r="P794" s="7">
        <f t="shared" si="110"/>
        <v>25</v>
      </c>
      <c r="Q794" t="s">
        <v>8322</v>
      </c>
      <c r="R794" t="s">
        <v>8323</v>
      </c>
      <c r="S794">
        <v>1428955468</v>
      </c>
      <c r="T794" s="17">
        <f t="shared" si="111"/>
        <v>42107.836435185185</v>
      </c>
      <c r="U794">
        <v>1431547468</v>
      </c>
      <c r="V794" s="17">
        <f t="shared" si="112"/>
        <v>42137.836435185185</v>
      </c>
      <c r="W794">
        <f t="shared" si="108"/>
        <v>8.2191780821917804E-2</v>
      </c>
      <c r="X794" s="16">
        <f t="shared" si="113"/>
        <v>13</v>
      </c>
      <c r="Y794" s="16">
        <f t="shared" si="114"/>
        <v>4</v>
      </c>
      <c r="Z794" s="16">
        <f t="shared" si="115"/>
        <v>2015</v>
      </c>
      <c r="AA794" t="str">
        <f t="shared" si="116"/>
        <v>Apr</v>
      </c>
    </row>
    <row r="795" spans="1:27" ht="43.5" x14ac:dyDescent="0.3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 t="shared" si="109"/>
        <v>0.5</v>
      </c>
      <c r="P795" s="7">
        <f t="shared" si="110"/>
        <v>5</v>
      </c>
      <c r="Q795" t="s">
        <v>8322</v>
      </c>
      <c r="R795" t="s">
        <v>8323</v>
      </c>
      <c r="S795">
        <v>1405466820</v>
      </c>
      <c r="T795" s="17">
        <f t="shared" si="111"/>
        <v>41835.977083333331</v>
      </c>
      <c r="U795">
        <v>1408058820</v>
      </c>
      <c r="V795" s="17">
        <f t="shared" si="112"/>
        <v>41865.977083333331</v>
      </c>
      <c r="W795">
        <f t="shared" si="108"/>
        <v>8.2191780821917804E-2</v>
      </c>
      <c r="X795" s="16">
        <f t="shared" si="113"/>
        <v>15</v>
      </c>
      <c r="Y795" s="16">
        <f t="shared" si="114"/>
        <v>7</v>
      </c>
      <c r="Z795" s="16">
        <f t="shared" si="115"/>
        <v>2014</v>
      </c>
      <c r="AA795" t="str">
        <f t="shared" si="116"/>
        <v>Jul</v>
      </c>
    </row>
    <row r="796" spans="1:27" ht="43.5" x14ac:dyDescent="0.3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6">
        <f t="shared" si="109"/>
        <v>0.5</v>
      </c>
      <c r="P796" s="7">
        <f t="shared" si="110"/>
        <v>5</v>
      </c>
      <c r="Q796" t="s">
        <v>8322</v>
      </c>
      <c r="R796" t="s">
        <v>8324</v>
      </c>
      <c r="S796">
        <v>1465890694</v>
      </c>
      <c r="T796" s="17">
        <f t="shared" si="111"/>
        <v>42535.327476851846</v>
      </c>
      <c r="U796">
        <v>1468482694</v>
      </c>
      <c r="V796" s="17">
        <f t="shared" si="112"/>
        <v>42565.327476851846</v>
      </c>
      <c r="W796">
        <f t="shared" si="108"/>
        <v>8.2191780821917804E-2</v>
      </c>
      <c r="X796" s="16">
        <f t="shared" si="113"/>
        <v>14</v>
      </c>
      <c r="Y796" s="16">
        <f t="shared" si="114"/>
        <v>6</v>
      </c>
      <c r="Z796" s="16">
        <f t="shared" si="115"/>
        <v>2016</v>
      </c>
      <c r="AA796" t="str">
        <f t="shared" si="116"/>
        <v>Jun</v>
      </c>
    </row>
    <row r="797" spans="1:27" ht="43.5" x14ac:dyDescent="0.3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6">
        <f t="shared" si="109"/>
        <v>0.5</v>
      </c>
      <c r="P797" s="7">
        <f t="shared" si="110"/>
        <v>7.5</v>
      </c>
      <c r="Q797" t="s">
        <v>8315</v>
      </c>
      <c r="R797" t="s">
        <v>8328</v>
      </c>
      <c r="S797">
        <v>1405687978</v>
      </c>
      <c r="T797" s="17">
        <f t="shared" si="111"/>
        <v>41838.536782407406</v>
      </c>
      <c r="U797">
        <v>1407847978</v>
      </c>
      <c r="V797" s="17">
        <f t="shared" si="112"/>
        <v>41863.536782407406</v>
      </c>
      <c r="W797">
        <f t="shared" si="108"/>
        <v>6.8493150684931503E-2</v>
      </c>
      <c r="X797" s="16">
        <f t="shared" si="113"/>
        <v>18</v>
      </c>
      <c r="Y797" s="16">
        <f t="shared" si="114"/>
        <v>7</v>
      </c>
      <c r="Z797" s="16">
        <f t="shared" si="115"/>
        <v>2014</v>
      </c>
      <c r="AA797" t="str">
        <f t="shared" si="116"/>
        <v>Jul</v>
      </c>
    </row>
    <row r="798" spans="1:27" ht="43.5" x14ac:dyDescent="0.3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6">
        <f t="shared" si="109"/>
        <v>0.5</v>
      </c>
      <c r="P798" s="7">
        <f t="shared" si="110"/>
        <v>5</v>
      </c>
      <c r="Q798" t="s">
        <v>8329</v>
      </c>
      <c r="R798" t="s">
        <v>8332</v>
      </c>
      <c r="S798">
        <v>1447757190</v>
      </c>
      <c r="T798" s="17">
        <f t="shared" si="111"/>
        <v>42325.448958333334</v>
      </c>
      <c r="U798">
        <v>1450521990</v>
      </c>
      <c r="V798" s="17">
        <f t="shared" si="112"/>
        <v>42357.448958333334</v>
      </c>
      <c r="W798">
        <f t="shared" si="108"/>
        <v>8.7671232876712329E-2</v>
      </c>
      <c r="X798" s="16">
        <f t="shared" si="113"/>
        <v>17</v>
      </c>
      <c r="Y798" s="16">
        <f t="shared" si="114"/>
        <v>11</v>
      </c>
      <c r="Z798" s="16">
        <f t="shared" si="115"/>
        <v>2015</v>
      </c>
      <c r="AA798" t="str">
        <f t="shared" si="116"/>
        <v>Nov</v>
      </c>
    </row>
    <row r="799" spans="1:27" ht="43.5" x14ac:dyDescent="0.3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 t="shared" si="109"/>
        <v>0.5</v>
      </c>
      <c r="P799" s="7">
        <f t="shared" si="110"/>
        <v>10</v>
      </c>
      <c r="Q799" t="s">
        <v>8329</v>
      </c>
      <c r="R799" t="s">
        <v>8334</v>
      </c>
      <c r="S799">
        <v>1415858403</v>
      </c>
      <c r="T799" s="17">
        <f t="shared" si="111"/>
        <v>41956.250034722223</v>
      </c>
      <c r="U799">
        <v>1421042403</v>
      </c>
      <c r="V799" s="17">
        <f t="shared" si="112"/>
        <v>42016.250034722223</v>
      </c>
      <c r="W799">
        <f t="shared" si="108"/>
        <v>0.16438356164383561</v>
      </c>
      <c r="X799" s="16">
        <f t="shared" si="113"/>
        <v>13</v>
      </c>
      <c r="Y799" s="16">
        <f t="shared" si="114"/>
        <v>11</v>
      </c>
      <c r="Z799" s="16">
        <f t="shared" si="115"/>
        <v>2014</v>
      </c>
      <c r="AA799" t="str">
        <f t="shared" si="116"/>
        <v>Nov</v>
      </c>
    </row>
    <row r="800" spans="1:27" ht="43.5" x14ac:dyDescent="0.3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6">
        <f t="shared" si="109"/>
        <v>0.5</v>
      </c>
      <c r="P800" s="7">
        <f t="shared" si="110"/>
        <v>62.5</v>
      </c>
      <c r="Q800" t="s">
        <v>8322</v>
      </c>
      <c r="R800" t="s">
        <v>8324</v>
      </c>
      <c r="S800">
        <v>1483768497</v>
      </c>
      <c r="T800" s="17">
        <f t="shared" si="111"/>
        <v>42742.246493055558</v>
      </c>
      <c r="U800">
        <v>1488340800</v>
      </c>
      <c r="V800" s="17">
        <f t="shared" si="112"/>
        <v>42795.166666666672</v>
      </c>
      <c r="W800">
        <f t="shared" si="108"/>
        <v>0.1449867770167495</v>
      </c>
      <c r="X800" s="16">
        <f t="shared" si="113"/>
        <v>7</v>
      </c>
      <c r="Y800" s="16">
        <f t="shared" si="114"/>
        <v>1</v>
      </c>
      <c r="Z800" s="16">
        <f t="shared" si="115"/>
        <v>2017</v>
      </c>
      <c r="AA800" t="str">
        <f t="shared" si="116"/>
        <v>Jan</v>
      </c>
    </row>
    <row r="801" spans="1:27" ht="43.5" x14ac:dyDescent="0.3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6">
        <f t="shared" si="109"/>
        <v>0.5</v>
      </c>
      <c r="P801" s="7">
        <f t="shared" si="110"/>
        <v>50</v>
      </c>
      <c r="Q801" t="s">
        <v>8325</v>
      </c>
      <c r="R801" t="s">
        <v>8326</v>
      </c>
      <c r="S801">
        <v>1470153594</v>
      </c>
      <c r="T801" s="17">
        <f t="shared" si="111"/>
        <v>42584.666597222225</v>
      </c>
      <c r="U801">
        <v>1472745594</v>
      </c>
      <c r="V801" s="17">
        <f t="shared" si="112"/>
        <v>42614.666597222225</v>
      </c>
      <c r="W801">
        <f t="shared" si="108"/>
        <v>8.2191780821917804E-2</v>
      </c>
      <c r="X801" s="16">
        <f t="shared" si="113"/>
        <v>2</v>
      </c>
      <c r="Y801" s="16">
        <f t="shared" si="114"/>
        <v>8</v>
      </c>
      <c r="Z801" s="16">
        <f t="shared" si="115"/>
        <v>2016</v>
      </c>
      <c r="AA801" t="str">
        <f t="shared" si="116"/>
        <v>Aug</v>
      </c>
    </row>
    <row r="802" spans="1:27" ht="43.5" x14ac:dyDescent="0.3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 t="shared" si="109"/>
        <v>0.5</v>
      </c>
      <c r="P802" s="7">
        <f t="shared" si="110"/>
        <v>1</v>
      </c>
      <c r="Q802" t="s">
        <v>8325</v>
      </c>
      <c r="R802" t="s">
        <v>8326</v>
      </c>
      <c r="S802">
        <v>1421346480</v>
      </c>
      <c r="T802" s="17">
        <f t="shared" si="111"/>
        <v>42019.76944444445</v>
      </c>
      <c r="U802">
        <v>1426526880</v>
      </c>
      <c r="V802" s="17">
        <f t="shared" si="112"/>
        <v>42079.727777777778</v>
      </c>
      <c r="W802">
        <f t="shared" si="108"/>
        <v>0.16426940639268078</v>
      </c>
      <c r="X802" s="16">
        <f t="shared" si="113"/>
        <v>15</v>
      </c>
      <c r="Y802" s="16">
        <f t="shared" si="114"/>
        <v>1</v>
      </c>
      <c r="Z802" s="16">
        <f t="shared" si="115"/>
        <v>2015</v>
      </c>
      <c r="AA802" t="str">
        <f t="shared" si="116"/>
        <v>Jan</v>
      </c>
    </row>
    <row r="803" spans="1:27" ht="15.5" x14ac:dyDescent="0.3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 t="shared" si="109"/>
        <v>0.5</v>
      </c>
      <c r="P803" s="7">
        <f t="shared" si="110"/>
        <v>12.5</v>
      </c>
      <c r="Q803" t="s">
        <v>8339</v>
      </c>
      <c r="R803" t="s">
        <v>8340</v>
      </c>
      <c r="S803">
        <v>1415644395</v>
      </c>
      <c r="T803" s="17">
        <f t="shared" si="111"/>
        <v>41953.773090277777</v>
      </c>
      <c r="U803">
        <v>1420768800</v>
      </c>
      <c r="V803" s="17">
        <f t="shared" si="112"/>
        <v>42013.083333333328</v>
      </c>
      <c r="W803">
        <f t="shared" si="108"/>
        <v>0.16249381659055298</v>
      </c>
      <c r="X803" s="16">
        <f t="shared" si="113"/>
        <v>10</v>
      </c>
      <c r="Y803" s="16">
        <f t="shared" si="114"/>
        <v>11</v>
      </c>
      <c r="Z803" s="16">
        <f t="shared" si="115"/>
        <v>2014</v>
      </c>
      <c r="AA803" t="str">
        <f t="shared" si="116"/>
        <v>Nov</v>
      </c>
    </row>
    <row r="804" spans="1:27" ht="43.5" x14ac:dyDescent="0.3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 t="shared" si="109"/>
        <v>0.503</v>
      </c>
      <c r="P804" s="7">
        <f t="shared" si="110"/>
        <v>167.66666666666666</v>
      </c>
      <c r="Q804" t="s">
        <v>8312</v>
      </c>
      <c r="R804" t="s">
        <v>8314</v>
      </c>
      <c r="S804">
        <v>1480610046</v>
      </c>
      <c r="T804" s="17">
        <f t="shared" si="111"/>
        <v>42705.690347222218</v>
      </c>
      <c r="U804">
        <v>1483138800</v>
      </c>
      <c r="V804" s="17">
        <f t="shared" si="112"/>
        <v>42734.958333333328</v>
      </c>
      <c r="W804">
        <f t="shared" si="108"/>
        <v>8.0186263318109796E-2</v>
      </c>
      <c r="X804" s="16">
        <f t="shared" si="113"/>
        <v>1</v>
      </c>
      <c r="Y804" s="16">
        <f t="shared" si="114"/>
        <v>12</v>
      </c>
      <c r="Z804" s="16">
        <f t="shared" si="115"/>
        <v>2016</v>
      </c>
      <c r="AA804" t="str">
        <f t="shared" si="116"/>
        <v>Dec</v>
      </c>
    </row>
    <row r="805" spans="1:27" ht="43.5" x14ac:dyDescent="0.3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 t="shared" si="109"/>
        <v>0.51</v>
      </c>
      <c r="P805" s="7">
        <f t="shared" si="110"/>
        <v>23.181818181818183</v>
      </c>
      <c r="Q805" t="s">
        <v>8322</v>
      </c>
      <c r="R805" t="s">
        <v>8323</v>
      </c>
      <c r="S805">
        <v>1352327022</v>
      </c>
      <c r="T805" s="17">
        <f t="shared" si="111"/>
        <v>41220.933124999996</v>
      </c>
      <c r="U805">
        <v>1354919022</v>
      </c>
      <c r="V805" s="17">
        <f t="shared" si="112"/>
        <v>41250.933124999996</v>
      </c>
      <c r="W805">
        <f t="shared" si="108"/>
        <v>8.2191780821917804E-2</v>
      </c>
      <c r="X805" s="16">
        <f t="shared" si="113"/>
        <v>7</v>
      </c>
      <c r="Y805" s="16">
        <f t="shared" si="114"/>
        <v>11</v>
      </c>
      <c r="Z805" s="16">
        <f t="shared" si="115"/>
        <v>2012</v>
      </c>
      <c r="AA805" t="str">
        <f t="shared" si="116"/>
        <v>Nov</v>
      </c>
    </row>
    <row r="806" spans="1:27" ht="43.5" x14ac:dyDescent="0.3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 t="shared" si="109"/>
        <v>0.51</v>
      </c>
      <c r="P806" s="7">
        <f t="shared" si="110"/>
        <v>17</v>
      </c>
      <c r="Q806" t="s">
        <v>8322</v>
      </c>
      <c r="R806" t="s">
        <v>8324</v>
      </c>
      <c r="S806">
        <v>1465335308</v>
      </c>
      <c r="T806" s="17">
        <f t="shared" si="111"/>
        <v>42528.899398148147</v>
      </c>
      <c r="U806">
        <v>1470519308</v>
      </c>
      <c r="V806" s="17">
        <f t="shared" si="112"/>
        <v>42588.899398148147</v>
      </c>
      <c r="W806">
        <f t="shared" si="108"/>
        <v>0.16438356164383561</v>
      </c>
      <c r="X806" s="16">
        <f t="shared" si="113"/>
        <v>7</v>
      </c>
      <c r="Y806" s="16">
        <f t="shared" si="114"/>
        <v>6</v>
      </c>
      <c r="Z806" s="16">
        <f t="shared" si="115"/>
        <v>2016</v>
      </c>
      <c r="AA806" t="str">
        <f t="shared" si="116"/>
        <v>Jun</v>
      </c>
    </row>
    <row r="807" spans="1:27" ht="29" x14ac:dyDescent="0.3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 t="shared" si="109"/>
        <v>0.51</v>
      </c>
      <c r="P807" s="7">
        <f t="shared" si="110"/>
        <v>17</v>
      </c>
      <c r="Q807" t="s">
        <v>8312</v>
      </c>
      <c r="R807" t="s">
        <v>8344</v>
      </c>
      <c r="S807">
        <v>1476378775</v>
      </c>
      <c r="T807" s="17">
        <f t="shared" si="111"/>
        <v>42656.717303240745</v>
      </c>
      <c r="U807">
        <v>1478542375</v>
      </c>
      <c r="V807" s="17">
        <f t="shared" si="112"/>
        <v>42681.758969907409</v>
      </c>
      <c r="W807">
        <f t="shared" si="108"/>
        <v>6.8607305936066412E-2</v>
      </c>
      <c r="X807" s="16">
        <f t="shared" si="113"/>
        <v>13</v>
      </c>
      <c r="Y807" s="16">
        <f t="shared" si="114"/>
        <v>10</v>
      </c>
      <c r="Z807" s="16">
        <f t="shared" si="115"/>
        <v>2016</v>
      </c>
      <c r="AA807" t="str">
        <f t="shared" si="116"/>
        <v>Oct</v>
      </c>
    </row>
    <row r="808" spans="1:27" ht="43.5" x14ac:dyDescent="0.3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 t="shared" si="109"/>
        <v>0.52</v>
      </c>
      <c r="P808" s="7">
        <f t="shared" si="110"/>
        <v>26</v>
      </c>
      <c r="Q808" t="s">
        <v>8312</v>
      </c>
      <c r="R808" t="s">
        <v>8314</v>
      </c>
      <c r="S808">
        <v>1433292046</v>
      </c>
      <c r="T808" s="17">
        <f t="shared" si="111"/>
        <v>42158.028310185182</v>
      </c>
      <c r="U808">
        <v>1435711246</v>
      </c>
      <c r="V808" s="17">
        <f t="shared" si="112"/>
        <v>42186.028310185182</v>
      </c>
      <c r="W808">
        <f t="shared" si="108"/>
        <v>7.6712328767123292E-2</v>
      </c>
      <c r="X808" s="16">
        <f t="shared" si="113"/>
        <v>3</v>
      </c>
      <c r="Y808" s="16">
        <f t="shared" si="114"/>
        <v>6</v>
      </c>
      <c r="Z808" s="16">
        <f t="shared" si="115"/>
        <v>2015</v>
      </c>
      <c r="AA808" t="str">
        <f t="shared" si="116"/>
        <v>Jun</v>
      </c>
    </row>
    <row r="809" spans="1:27" ht="58" x14ac:dyDescent="0.3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 t="shared" si="109"/>
        <v>0.53333333333333333</v>
      </c>
      <c r="P809" s="7">
        <f t="shared" si="110"/>
        <v>91.428571428571431</v>
      </c>
      <c r="Q809" t="s">
        <v>8308</v>
      </c>
      <c r="R809" t="s">
        <v>8310</v>
      </c>
      <c r="S809">
        <v>1405966701</v>
      </c>
      <c r="T809" s="17">
        <f t="shared" si="111"/>
        <v>41841.762743055559</v>
      </c>
      <c r="U809">
        <v>1411150701</v>
      </c>
      <c r="V809" s="17">
        <f t="shared" si="112"/>
        <v>41901.762743055559</v>
      </c>
      <c r="W809">
        <f t="shared" si="108"/>
        <v>0.16438356164383561</v>
      </c>
      <c r="X809" s="16">
        <f t="shared" si="113"/>
        <v>21</v>
      </c>
      <c r="Y809" s="16">
        <f t="shared" si="114"/>
        <v>7</v>
      </c>
      <c r="Z809" s="16">
        <f t="shared" si="115"/>
        <v>2014</v>
      </c>
      <c r="AA809" t="str">
        <f t="shared" si="116"/>
        <v>Jul</v>
      </c>
    </row>
    <row r="810" spans="1:27" ht="43.5" x14ac:dyDescent="0.3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 t="shared" si="109"/>
        <v>0.54884742041712409</v>
      </c>
      <c r="P810" s="7">
        <f t="shared" si="110"/>
        <v>5</v>
      </c>
      <c r="Q810" t="s">
        <v>8317</v>
      </c>
      <c r="R810" t="s">
        <v>8327</v>
      </c>
      <c r="S810">
        <v>1314417502</v>
      </c>
      <c r="T810" s="17">
        <f t="shared" si="111"/>
        <v>40782.165532407409</v>
      </c>
      <c r="U810">
        <v>1315747080</v>
      </c>
      <c r="V810" s="17">
        <f t="shared" si="112"/>
        <v>40797.554166666669</v>
      </c>
      <c r="W810">
        <f t="shared" si="108"/>
        <v>4.2160641806190578E-2</v>
      </c>
      <c r="X810" s="16">
        <f t="shared" si="113"/>
        <v>27</v>
      </c>
      <c r="Y810" s="16">
        <f t="shared" si="114"/>
        <v>8</v>
      </c>
      <c r="Z810" s="16">
        <f t="shared" si="115"/>
        <v>2011</v>
      </c>
      <c r="AA810" t="str">
        <f t="shared" si="116"/>
        <v>Aug</v>
      </c>
    </row>
    <row r="811" spans="1:27" ht="43.5" x14ac:dyDescent="0.3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 t="shared" si="109"/>
        <v>0.54999999999999993</v>
      </c>
      <c r="P811" s="7">
        <f t="shared" si="110"/>
        <v>27.5</v>
      </c>
      <c r="Q811" t="s">
        <v>8315</v>
      </c>
      <c r="R811" t="s">
        <v>8331</v>
      </c>
      <c r="S811">
        <v>1337977248</v>
      </c>
      <c r="T811" s="17">
        <f t="shared" si="111"/>
        <v>41054.847777777781</v>
      </c>
      <c r="U811">
        <v>1343161248</v>
      </c>
      <c r="V811" s="17">
        <f t="shared" si="112"/>
        <v>41114.847777777781</v>
      </c>
      <c r="W811">
        <f t="shared" si="108"/>
        <v>0.16438356164383561</v>
      </c>
      <c r="X811" s="16">
        <f t="shared" si="113"/>
        <v>25</v>
      </c>
      <c r="Y811" s="16">
        <f t="shared" si="114"/>
        <v>5</v>
      </c>
      <c r="Z811" s="16">
        <f t="shared" si="115"/>
        <v>2012</v>
      </c>
      <c r="AA811" t="str">
        <f t="shared" si="116"/>
        <v>May</v>
      </c>
    </row>
    <row r="812" spans="1:27" ht="29" x14ac:dyDescent="0.3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 t="shared" si="109"/>
        <v>0.54999999999999993</v>
      </c>
      <c r="P812" s="7">
        <f t="shared" si="110"/>
        <v>5.5</v>
      </c>
      <c r="Q812" t="s">
        <v>8339</v>
      </c>
      <c r="R812" t="s">
        <v>8340</v>
      </c>
      <c r="S812">
        <v>1454453021</v>
      </c>
      <c r="T812" s="17">
        <f t="shared" si="111"/>
        <v>42402.947002314817</v>
      </c>
      <c r="U812">
        <v>1458703740</v>
      </c>
      <c r="V812" s="17">
        <f t="shared" si="112"/>
        <v>42452.145138888889</v>
      </c>
      <c r="W812">
        <f t="shared" si="108"/>
        <v>0.13478941527143048</v>
      </c>
      <c r="X812" s="16">
        <f t="shared" si="113"/>
        <v>2</v>
      </c>
      <c r="Y812" s="16">
        <f t="shared" si="114"/>
        <v>2</v>
      </c>
      <c r="Z812" s="16">
        <f t="shared" si="115"/>
        <v>2016</v>
      </c>
      <c r="AA812" t="str">
        <f t="shared" si="116"/>
        <v>Feb</v>
      </c>
    </row>
    <row r="813" spans="1:27" ht="43.5" x14ac:dyDescent="0.3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 t="shared" si="109"/>
        <v>0.55555555555555558</v>
      </c>
      <c r="P813" s="7">
        <f t="shared" si="110"/>
        <v>25</v>
      </c>
      <c r="Q813" t="s">
        <v>8312</v>
      </c>
      <c r="R813" t="s">
        <v>8313</v>
      </c>
      <c r="S813">
        <v>1443488834</v>
      </c>
      <c r="T813" s="17">
        <f t="shared" si="111"/>
        <v>42276.046689814815</v>
      </c>
      <c r="U813">
        <v>1446080834</v>
      </c>
      <c r="V813" s="17">
        <f t="shared" si="112"/>
        <v>42306.046689814815</v>
      </c>
      <c r="W813">
        <f t="shared" si="108"/>
        <v>8.2191780821917804E-2</v>
      </c>
      <c r="X813" s="16">
        <f t="shared" si="113"/>
        <v>29</v>
      </c>
      <c r="Y813" s="16">
        <f t="shared" si="114"/>
        <v>9</v>
      </c>
      <c r="Z813" s="16">
        <f t="shared" si="115"/>
        <v>2015</v>
      </c>
      <c r="AA813" t="str">
        <f t="shared" si="116"/>
        <v>Sep</v>
      </c>
    </row>
    <row r="814" spans="1:27" ht="43.5" x14ac:dyDescent="0.3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 t="shared" si="109"/>
        <v>0.55833333333333335</v>
      </c>
      <c r="P814" s="7">
        <f t="shared" si="110"/>
        <v>55.833333333333336</v>
      </c>
      <c r="Q814" t="s">
        <v>8325</v>
      </c>
      <c r="R814" t="s">
        <v>8326</v>
      </c>
      <c r="S814">
        <v>1466023346</v>
      </c>
      <c r="T814" s="17">
        <f t="shared" si="111"/>
        <v>42536.862800925926</v>
      </c>
      <c r="U814">
        <v>1468615346</v>
      </c>
      <c r="V814" s="17">
        <f t="shared" si="112"/>
        <v>42566.862800925926</v>
      </c>
      <c r="W814">
        <f t="shared" si="108"/>
        <v>8.2191780821917804E-2</v>
      </c>
      <c r="X814" s="16">
        <f t="shared" si="113"/>
        <v>15</v>
      </c>
      <c r="Y814" s="16">
        <f t="shared" si="114"/>
        <v>6</v>
      </c>
      <c r="Z814" s="16">
        <f t="shared" si="115"/>
        <v>2016</v>
      </c>
      <c r="AA814" t="str">
        <f t="shared" si="116"/>
        <v>Jun</v>
      </c>
    </row>
    <row r="815" spans="1:27" ht="43.5" x14ac:dyDescent="0.3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 t="shared" si="109"/>
        <v>0.55999999999999994</v>
      </c>
      <c r="P815" s="7">
        <f t="shared" si="110"/>
        <v>14</v>
      </c>
      <c r="Q815" t="s">
        <v>8312</v>
      </c>
      <c r="R815" t="s">
        <v>8313</v>
      </c>
      <c r="S815">
        <v>1421440207</v>
      </c>
      <c r="T815" s="17">
        <f t="shared" si="111"/>
        <v>42020.854247685187</v>
      </c>
      <c r="U815">
        <v>1424032207</v>
      </c>
      <c r="V815" s="17">
        <f t="shared" si="112"/>
        <v>42050.854247685187</v>
      </c>
      <c r="W815">
        <f t="shared" si="108"/>
        <v>8.2191780821917804E-2</v>
      </c>
      <c r="X815" s="16">
        <f t="shared" si="113"/>
        <v>16</v>
      </c>
      <c r="Y815" s="16">
        <f t="shared" si="114"/>
        <v>1</v>
      </c>
      <c r="Z815" s="16">
        <f t="shared" si="115"/>
        <v>2015</v>
      </c>
      <c r="AA815" t="str">
        <f t="shared" si="116"/>
        <v>Jan</v>
      </c>
    </row>
    <row r="816" spans="1:27" ht="43.5" x14ac:dyDescent="0.3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 t="shared" si="109"/>
        <v>0.55999999999999994</v>
      </c>
      <c r="P816" s="7">
        <f t="shared" si="110"/>
        <v>93.333333333333329</v>
      </c>
      <c r="Q816" t="s">
        <v>8312</v>
      </c>
      <c r="R816" t="s">
        <v>8314</v>
      </c>
      <c r="S816">
        <v>1456336756</v>
      </c>
      <c r="T816" s="17">
        <f t="shared" si="111"/>
        <v>42424.749490740738</v>
      </c>
      <c r="U816">
        <v>1458925156</v>
      </c>
      <c r="V816" s="17">
        <f t="shared" si="112"/>
        <v>42454.707824074074</v>
      </c>
      <c r="W816">
        <f t="shared" si="108"/>
        <v>8.2077625570782894E-2</v>
      </c>
      <c r="X816" s="16">
        <f t="shared" si="113"/>
        <v>24</v>
      </c>
      <c r="Y816" s="16">
        <f t="shared" si="114"/>
        <v>2</v>
      </c>
      <c r="Z816" s="16">
        <f t="shared" si="115"/>
        <v>2016</v>
      </c>
      <c r="AA816" t="str">
        <f t="shared" si="116"/>
        <v>Feb</v>
      </c>
    </row>
    <row r="817" spans="1:27" ht="43.5" x14ac:dyDescent="0.3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 t="shared" si="109"/>
        <v>0.55999999999999994</v>
      </c>
      <c r="P817" s="7">
        <f t="shared" si="110"/>
        <v>18.666666666666668</v>
      </c>
      <c r="Q817" t="s">
        <v>8322</v>
      </c>
      <c r="R817" t="s">
        <v>8323</v>
      </c>
      <c r="S817">
        <v>1342043088</v>
      </c>
      <c r="T817" s="17">
        <f t="shared" si="111"/>
        <v>41101.906111111115</v>
      </c>
      <c r="U817">
        <v>1344635088</v>
      </c>
      <c r="V817" s="17">
        <f t="shared" si="112"/>
        <v>41131.906111111115</v>
      </c>
      <c r="W817">
        <f t="shared" si="108"/>
        <v>8.2191780821917804E-2</v>
      </c>
      <c r="X817" s="16">
        <f t="shared" si="113"/>
        <v>11</v>
      </c>
      <c r="Y817" s="16">
        <f t="shared" si="114"/>
        <v>7</v>
      </c>
      <c r="Z817" s="16">
        <f t="shared" si="115"/>
        <v>2012</v>
      </c>
      <c r="AA817" t="str">
        <f t="shared" si="116"/>
        <v>Jul</v>
      </c>
    </row>
    <row r="818" spans="1:27" ht="43.5" x14ac:dyDescent="0.3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 t="shared" si="109"/>
        <v>0.56800000000000006</v>
      </c>
      <c r="P818" s="7">
        <f t="shared" si="110"/>
        <v>28.4</v>
      </c>
      <c r="Q818" t="s">
        <v>8322</v>
      </c>
      <c r="R818" t="s">
        <v>8323</v>
      </c>
      <c r="S818">
        <v>1481564948</v>
      </c>
      <c r="T818" s="17">
        <f t="shared" si="111"/>
        <v>42716.7424537037</v>
      </c>
      <c r="U818">
        <v>1484156948</v>
      </c>
      <c r="V818" s="17">
        <f t="shared" si="112"/>
        <v>42746.7424537037</v>
      </c>
      <c r="W818">
        <f t="shared" si="108"/>
        <v>8.2191780821917804E-2</v>
      </c>
      <c r="X818" s="16">
        <f t="shared" si="113"/>
        <v>12</v>
      </c>
      <c r="Y818" s="16">
        <f t="shared" si="114"/>
        <v>12</v>
      </c>
      <c r="Z818" s="16">
        <f t="shared" si="115"/>
        <v>2016</v>
      </c>
      <c r="AA818" t="str">
        <f t="shared" si="116"/>
        <v>Dec</v>
      </c>
    </row>
    <row r="819" spans="1:27" ht="29" x14ac:dyDescent="0.3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 t="shared" si="109"/>
        <v>0.5714285714285714</v>
      </c>
      <c r="P819" s="7">
        <f t="shared" si="110"/>
        <v>15.428571428571429</v>
      </c>
      <c r="Q819" t="s">
        <v>8312</v>
      </c>
      <c r="R819" t="s">
        <v>8313</v>
      </c>
      <c r="S819">
        <v>1427768739</v>
      </c>
      <c r="T819" s="17">
        <f t="shared" si="111"/>
        <v>42094.101145833338</v>
      </c>
      <c r="U819">
        <v>1430360739</v>
      </c>
      <c r="V819" s="17">
        <f t="shared" si="112"/>
        <v>42124.101145833338</v>
      </c>
      <c r="W819">
        <f t="shared" si="108"/>
        <v>8.2191780821917804E-2</v>
      </c>
      <c r="X819" s="16">
        <f t="shared" si="113"/>
        <v>31</v>
      </c>
      <c r="Y819" s="16">
        <f t="shared" si="114"/>
        <v>3</v>
      </c>
      <c r="Z819" s="16">
        <f t="shared" si="115"/>
        <v>2015</v>
      </c>
      <c r="AA819" t="str">
        <f t="shared" si="116"/>
        <v>Mar</v>
      </c>
    </row>
    <row r="820" spans="1:27" ht="43.5" x14ac:dyDescent="0.3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 t="shared" si="109"/>
        <v>0.57499999999999996</v>
      </c>
      <c r="P820" s="7">
        <f t="shared" si="110"/>
        <v>38.333333333333336</v>
      </c>
      <c r="Q820" t="s">
        <v>8308</v>
      </c>
      <c r="R820" t="s">
        <v>8309</v>
      </c>
      <c r="S820">
        <v>1479514998</v>
      </c>
      <c r="T820" s="17">
        <f t="shared" si="111"/>
        <v>42693.016180555554</v>
      </c>
      <c r="U820">
        <v>1484698998</v>
      </c>
      <c r="V820" s="17">
        <f t="shared" si="112"/>
        <v>42753.016180555554</v>
      </c>
      <c r="W820">
        <f t="shared" si="108"/>
        <v>0.16438356164383561</v>
      </c>
      <c r="X820" s="16">
        <f t="shared" si="113"/>
        <v>19</v>
      </c>
      <c r="Y820" s="16">
        <f t="shared" si="114"/>
        <v>11</v>
      </c>
      <c r="Z820" s="16">
        <f t="shared" si="115"/>
        <v>2016</v>
      </c>
      <c r="AA820" t="str">
        <f t="shared" si="116"/>
        <v>Nov</v>
      </c>
    </row>
    <row r="821" spans="1:27" ht="43.5" x14ac:dyDescent="0.3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 t="shared" si="109"/>
        <v>0.58333333333333337</v>
      </c>
      <c r="P821" s="7">
        <f t="shared" si="110"/>
        <v>8.75</v>
      </c>
      <c r="Q821" t="s">
        <v>8317</v>
      </c>
      <c r="R821" t="s">
        <v>8333</v>
      </c>
      <c r="S821">
        <v>1412115762</v>
      </c>
      <c r="T821" s="17">
        <f t="shared" si="111"/>
        <v>41912.932430555556</v>
      </c>
      <c r="U821">
        <v>1414707762</v>
      </c>
      <c r="V821" s="17">
        <f t="shared" si="112"/>
        <v>41942.932430555556</v>
      </c>
      <c r="W821">
        <f t="shared" si="108"/>
        <v>8.2191780821917804E-2</v>
      </c>
      <c r="X821" s="16">
        <f t="shared" si="113"/>
        <v>30</v>
      </c>
      <c r="Y821" s="16">
        <f t="shared" si="114"/>
        <v>9</v>
      </c>
      <c r="Z821" s="16">
        <f t="shared" si="115"/>
        <v>2014</v>
      </c>
      <c r="AA821" t="str">
        <f t="shared" si="116"/>
        <v>Sep</v>
      </c>
    </row>
    <row r="822" spans="1:27" ht="58" x14ac:dyDescent="0.3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 t="shared" si="109"/>
        <v>0.59666666666666668</v>
      </c>
      <c r="P822" s="7">
        <f t="shared" si="110"/>
        <v>71.599999999999994</v>
      </c>
      <c r="Q822" t="s">
        <v>8312</v>
      </c>
      <c r="R822" t="s">
        <v>8337</v>
      </c>
      <c r="S822">
        <v>1479740343</v>
      </c>
      <c r="T822" s="17">
        <f t="shared" si="111"/>
        <v>42695.624340277776</v>
      </c>
      <c r="U822">
        <v>1482332343</v>
      </c>
      <c r="V822" s="17">
        <f t="shared" si="112"/>
        <v>42725.624340277776</v>
      </c>
      <c r="W822">
        <f t="shared" si="108"/>
        <v>8.2191780821917804E-2</v>
      </c>
      <c r="X822" s="16">
        <f t="shared" si="113"/>
        <v>21</v>
      </c>
      <c r="Y822" s="16">
        <f t="shared" si="114"/>
        <v>11</v>
      </c>
      <c r="Z822" s="16">
        <f t="shared" si="115"/>
        <v>2016</v>
      </c>
      <c r="AA822" t="str">
        <f t="shared" si="116"/>
        <v>Nov</v>
      </c>
    </row>
    <row r="823" spans="1:27" ht="58" x14ac:dyDescent="0.3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 t="shared" si="109"/>
        <v>0.6</v>
      </c>
      <c r="P823" s="7">
        <f t="shared" si="110"/>
        <v>30</v>
      </c>
      <c r="Q823" t="s">
        <v>8317</v>
      </c>
      <c r="R823" t="s">
        <v>8318</v>
      </c>
      <c r="S823">
        <v>1402612730</v>
      </c>
      <c r="T823" s="17">
        <f t="shared" si="111"/>
        <v>41802.94363425926</v>
      </c>
      <c r="U823">
        <v>1405305000</v>
      </c>
      <c r="V823" s="17">
        <f t="shared" si="112"/>
        <v>41834.104166666664</v>
      </c>
      <c r="W823">
        <f t="shared" si="108"/>
        <v>8.5371321664121619E-2</v>
      </c>
      <c r="X823" s="16">
        <f t="shared" si="113"/>
        <v>12</v>
      </c>
      <c r="Y823" s="16">
        <f t="shared" si="114"/>
        <v>6</v>
      </c>
      <c r="Z823" s="16">
        <f t="shared" si="115"/>
        <v>2014</v>
      </c>
      <c r="AA823" t="str">
        <f t="shared" si="116"/>
        <v>Jun</v>
      </c>
    </row>
    <row r="824" spans="1:27" ht="43.5" x14ac:dyDescent="0.3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6">
        <f t="shared" si="109"/>
        <v>0.6</v>
      </c>
      <c r="P824" s="7">
        <f t="shared" si="110"/>
        <v>15</v>
      </c>
      <c r="Q824" t="s">
        <v>8325</v>
      </c>
      <c r="R824" t="s">
        <v>8336</v>
      </c>
      <c r="S824">
        <v>1441955269</v>
      </c>
      <c r="T824" s="17">
        <f t="shared" si="111"/>
        <v>42258.297094907408</v>
      </c>
      <c r="U824">
        <v>1443906000</v>
      </c>
      <c r="V824" s="17">
        <f t="shared" si="112"/>
        <v>42280.875</v>
      </c>
      <c r="W824">
        <f t="shared" si="108"/>
        <v>6.1857274226279776E-2</v>
      </c>
      <c r="X824" s="16">
        <f t="shared" si="113"/>
        <v>11</v>
      </c>
      <c r="Y824" s="16">
        <f t="shared" si="114"/>
        <v>9</v>
      </c>
      <c r="Z824" s="16">
        <f t="shared" si="115"/>
        <v>2015</v>
      </c>
      <c r="AA824" t="str">
        <f t="shared" si="116"/>
        <v>Sep</v>
      </c>
    </row>
    <row r="825" spans="1:27" ht="43.5" x14ac:dyDescent="0.3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 t="shared" si="109"/>
        <v>0.6</v>
      </c>
      <c r="P825" s="7">
        <f t="shared" si="110"/>
        <v>25.5</v>
      </c>
      <c r="Q825" t="s">
        <v>8325</v>
      </c>
      <c r="R825" t="s">
        <v>8326</v>
      </c>
      <c r="S825">
        <v>1429170603</v>
      </c>
      <c r="T825" s="17">
        <f t="shared" si="111"/>
        <v>42110.326423611114</v>
      </c>
      <c r="U825">
        <v>1431745200</v>
      </c>
      <c r="V825" s="17">
        <f t="shared" si="112"/>
        <v>42140.125</v>
      </c>
      <c r="W825">
        <f t="shared" si="108"/>
        <v>8.1639935312017617E-2</v>
      </c>
      <c r="X825" s="16">
        <f t="shared" si="113"/>
        <v>16</v>
      </c>
      <c r="Y825" s="16">
        <f t="shared" si="114"/>
        <v>4</v>
      </c>
      <c r="Z825" s="16">
        <f t="shared" si="115"/>
        <v>2015</v>
      </c>
      <c r="AA825" t="str">
        <f t="shared" si="116"/>
        <v>Apr</v>
      </c>
    </row>
    <row r="826" spans="1:27" ht="58" x14ac:dyDescent="0.3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 t="shared" si="109"/>
        <v>0.6</v>
      </c>
      <c r="P826" s="7">
        <f t="shared" si="110"/>
        <v>22.5</v>
      </c>
      <c r="Q826" t="s">
        <v>8339</v>
      </c>
      <c r="R826" t="s">
        <v>8340</v>
      </c>
      <c r="S826">
        <v>1402506278</v>
      </c>
      <c r="T826" s="17">
        <f t="shared" si="111"/>
        <v>41801.711550925924</v>
      </c>
      <c r="U826">
        <v>1406170740</v>
      </c>
      <c r="V826" s="17">
        <f t="shared" si="112"/>
        <v>41844.124305555553</v>
      </c>
      <c r="W826">
        <f t="shared" si="108"/>
        <v>0.11619932775240956</v>
      </c>
      <c r="X826" s="16">
        <f t="shared" si="113"/>
        <v>11</v>
      </c>
      <c r="Y826" s="16">
        <f t="shared" si="114"/>
        <v>6</v>
      </c>
      <c r="Z826" s="16">
        <f t="shared" si="115"/>
        <v>2014</v>
      </c>
      <c r="AA826" t="str">
        <f t="shared" si="116"/>
        <v>Jun</v>
      </c>
    </row>
    <row r="827" spans="1:27" ht="58" x14ac:dyDescent="0.3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 t="shared" si="109"/>
        <v>0.60399999999999998</v>
      </c>
      <c r="P827" s="7">
        <f t="shared" si="110"/>
        <v>50.333333333333336</v>
      </c>
      <c r="Q827" t="s">
        <v>8325</v>
      </c>
      <c r="R827" t="s">
        <v>8326</v>
      </c>
      <c r="S827">
        <v>1437932082</v>
      </c>
      <c r="T827" s="17">
        <f t="shared" si="111"/>
        <v>42211.732430555552</v>
      </c>
      <c r="U827">
        <v>1440524082</v>
      </c>
      <c r="V827" s="17">
        <f t="shared" si="112"/>
        <v>42241.732430555552</v>
      </c>
      <c r="W827">
        <f t="shared" si="108"/>
        <v>8.2191780821917804E-2</v>
      </c>
      <c r="X827" s="16">
        <f t="shared" si="113"/>
        <v>26</v>
      </c>
      <c r="Y827" s="16">
        <f t="shared" si="114"/>
        <v>7</v>
      </c>
      <c r="Z827" s="16">
        <f t="shared" si="115"/>
        <v>2015</v>
      </c>
      <c r="AA827" t="str">
        <f t="shared" si="116"/>
        <v>Jul</v>
      </c>
    </row>
    <row r="828" spans="1:27" ht="43.5" x14ac:dyDescent="0.3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 t="shared" si="109"/>
        <v>0.60869565217391308</v>
      </c>
      <c r="P828" s="7">
        <f t="shared" si="110"/>
        <v>28</v>
      </c>
      <c r="Q828" t="s">
        <v>8312</v>
      </c>
      <c r="R828" t="s">
        <v>8314</v>
      </c>
      <c r="S828">
        <v>1426783922</v>
      </c>
      <c r="T828" s="17">
        <f t="shared" si="111"/>
        <v>42082.702800925923</v>
      </c>
      <c r="U828">
        <v>1429375922</v>
      </c>
      <c r="V828" s="17">
        <f t="shared" si="112"/>
        <v>42112.702800925923</v>
      </c>
      <c r="W828">
        <f t="shared" si="108"/>
        <v>8.2191780821917804E-2</v>
      </c>
      <c r="X828" s="16">
        <f t="shared" si="113"/>
        <v>19</v>
      </c>
      <c r="Y828" s="16">
        <f t="shared" si="114"/>
        <v>3</v>
      </c>
      <c r="Z828" s="16">
        <f t="shared" si="115"/>
        <v>2015</v>
      </c>
      <c r="AA828" t="str">
        <f t="shared" si="116"/>
        <v>Mar</v>
      </c>
    </row>
    <row r="829" spans="1:27" ht="29" x14ac:dyDescent="0.3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 t="shared" si="109"/>
        <v>0.625</v>
      </c>
      <c r="P829" s="7">
        <f t="shared" si="110"/>
        <v>50</v>
      </c>
      <c r="Q829" t="s">
        <v>8325</v>
      </c>
      <c r="R829" t="s">
        <v>8326</v>
      </c>
      <c r="S829">
        <v>1432055305</v>
      </c>
      <c r="T829" s="17">
        <f t="shared" si="111"/>
        <v>42143.714178240742</v>
      </c>
      <c r="U829">
        <v>1434647305</v>
      </c>
      <c r="V829" s="17">
        <f t="shared" si="112"/>
        <v>42173.714178240742</v>
      </c>
      <c r="W829">
        <f t="shared" si="108"/>
        <v>8.2191780821917804E-2</v>
      </c>
      <c r="X829" s="16">
        <f t="shared" si="113"/>
        <v>19</v>
      </c>
      <c r="Y829" s="16">
        <f t="shared" si="114"/>
        <v>5</v>
      </c>
      <c r="Z829" s="16">
        <f t="shared" si="115"/>
        <v>2015</v>
      </c>
      <c r="AA829" t="str">
        <f t="shared" si="116"/>
        <v>May</v>
      </c>
    </row>
    <row r="830" spans="1:27" ht="43.5" x14ac:dyDescent="0.3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 t="shared" si="109"/>
        <v>0.625</v>
      </c>
      <c r="P830" s="7">
        <f t="shared" si="110"/>
        <v>62.5</v>
      </c>
      <c r="Q830" t="s">
        <v>8339</v>
      </c>
      <c r="R830" t="s">
        <v>8341</v>
      </c>
      <c r="S830">
        <v>1477107390</v>
      </c>
      <c r="T830" s="17">
        <f t="shared" si="111"/>
        <v>42665.150347222225</v>
      </c>
      <c r="U830">
        <v>1482294990</v>
      </c>
      <c r="V830" s="17">
        <f t="shared" si="112"/>
        <v>42725.192013888889</v>
      </c>
      <c r="W830">
        <f t="shared" si="108"/>
        <v>0.16449771689497053</v>
      </c>
      <c r="X830" s="16">
        <f t="shared" si="113"/>
        <v>22</v>
      </c>
      <c r="Y830" s="16">
        <f t="shared" si="114"/>
        <v>10</v>
      </c>
      <c r="Z830" s="16">
        <f t="shared" si="115"/>
        <v>2016</v>
      </c>
      <c r="AA830" t="str">
        <f t="shared" si="116"/>
        <v>Oct</v>
      </c>
    </row>
    <row r="831" spans="1:27" ht="58" x14ac:dyDescent="0.3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 t="shared" si="109"/>
        <v>0.625</v>
      </c>
      <c r="P831" s="7">
        <f t="shared" si="110"/>
        <v>25</v>
      </c>
      <c r="Q831" t="s">
        <v>8339</v>
      </c>
      <c r="R831" t="s">
        <v>8340</v>
      </c>
      <c r="S831">
        <v>1457628680</v>
      </c>
      <c r="T831" s="17">
        <f t="shared" si="111"/>
        <v>42439.702314814815</v>
      </c>
      <c r="U831">
        <v>1460140500</v>
      </c>
      <c r="V831" s="17">
        <f t="shared" si="112"/>
        <v>42468.774305555555</v>
      </c>
      <c r="W831">
        <f t="shared" si="108"/>
        <v>7.9649289700657933E-2</v>
      </c>
      <c r="X831" s="16">
        <f t="shared" si="113"/>
        <v>10</v>
      </c>
      <c r="Y831" s="16">
        <f t="shared" si="114"/>
        <v>3</v>
      </c>
      <c r="Z831" s="16">
        <f t="shared" si="115"/>
        <v>2016</v>
      </c>
      <c r="AA831" t="str">
        <f t="shared" si="116"/>
        <v>Mar</v>
      </c>
    </row>
    <row r="832" spans="1:27" ht="43.5" x14ac:dyDescent="0.3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 t="shared" si="109"/>
        <v>0.64102564102564097</v>
      </c>
      <c r="P832" s="7">
        <f t="shared" si="110"/>
        <v>5</v>
      </c>
      <c r="Q832" t="s">
        <v>8312</v>
      </c>
      <c r="R832" t="s">
        <v>8313</v>
      </c>
      <c r="S832">
        <v>1446166144</v>
      </c>
      <c r="T832" s="17">
        <f t="shared" si="111"/>
        <v>42307.034074074079</v>
      </c>
      <c r="U832">
        <v>1448761744</v>
      </c>
      <c r="V832" s="17">
        <f t="shared" si="112"/>
        <v>42337.075740740736</v>
      </c>
      <c r="W832">
        <f t="shared" si="108"/>
        <v>8.2305936073032784E-2</v>
      </c>
      <c r="X832" s="16">
        <f t="shared" si="113"/>
        <v>30</v>
      </c>
      <c r="Y832" s="16">
        <f t="shared" si="114"/>
        <v>10</v>
      </c>
      <c r="Z832" s="16">
        <f t="shared" si="115"/>
        <v>2015</v>
      </c>
      <c r="AA832" t="str">
        <f t="shared" si="116"/>
        <v>Oct</v>
      </c>
    </row>
    <row r="833" spans="1:27" ht="58" x14ac:dyDescent="0.3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 t="shared" si="109"/>
        <v>0.66115702479338845</v>
      </c>
      <c r="P833" s="7">
        <f t="shared" si="110"/>
        <v>20</v>
      </c>
      <c r="Q833" t="s">
        <v>8315</v>
      </c>
      <c r="R833" t="s">
        <v>8331</v>
      </c>
      <c r="S833">
        <v>1432146483</v>
      </c>
      <c r="T833" s="17">
        <f t="shared" si="111"/>
        <v>42144.769479166673</v>
      </c>
      <c r="U833">
        <v>1434738483</v>
      </c>
      <c r="V833" s="17">
        <f t="shared" si="112"/>
        <v>42174.769479166673</v>
      </c>
      <c r="W833">
        <f t="shared" si="108"/>
        <v>8.2191780821917804E-2</v>
      </c>
      <c r="X833" s="16">
        <f t="shared" si="113"/>
        <v>20</v>
      </c>
      <c r="Y833" s="16">
        <f t="shared" si="114"/>
        <v>5</v>
      </c>
      <c r="Z833" s="16">
        <f t="shared" si="115"/>
        <v>2015</v>
      </c>
      <c r="AA833" t="str">
        <f t="shared" si="116"/>
        <v>May</v>
      </c>
    </row>
    <row r="834" spans="1:27" ht="43.5" x14ac:dyDescent="0.3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 t="shared" si="109"/>
        <v>0.66666666666666674</v>
      </c>
      <c r="P834" s="7">
        <f t="shared" si="110"/>
        <v>20</v>
      </c>
      <c r="Q834" t="s">
        <v>8322</v>
      </c>
      <c r="R834" t="s">
        <v>8324</v>
      </c>
      <c r="S834">
        <v>1404207981</v>
      </c>
      <c r="T834" s="17">
        <f t="shared" si="111"/>
        <v>41821.407187500001</v>
      </c>
      <c r="U834">
        <v>1406799981</v>
      </c>
      <c r="V834" s="17">
        <f t="shared" si="112"/>
        <v>41851.407187500001</v>
      </c>
      <c r="W834">
        <f t="shared" ref="W834:W897" si="117">(V834-T834)/365</f>
        <v>8.2191780821917804E-2</v>
      </c>
      <c r="X834" s="16">
        <f t="shared" si="113"/>
        <v>1</v>
      </c>
      <c r="Y834" s="16">
        <f t="shared" si="114"/>
        <v>7</v>
      </c>
      <c r="Z834" s="16">
        <f t="shared" si="115"/>
        <v>2014</v>
      </c>
      <c r="AA834" t="str">
        <f t="shared" si="116"/>
        <v>Jul</v>
      </c>
    </row>
    <row r="835" spans="1:27" ht="29" x14ac:dyDescent="0.3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6">
        <f t="shared" ref="O835:O898" si="118">(E835/D835)*100</f>
        <v>0.66666666666666674</v>
      </c>
      <c r="P835" s="7">
        <f t="shared" ref="P835:P898" si="119">IF(E835&gt;0,E835/L835,0)</f>
        <v>5</v>
      </c>
      <c r="Q835" t="s">
        <v>8315</v>
      </c>
      <c r="R835" t="s">
        <v>8338</v>
      </c>
      <c r="S835">
        <v>1469202332</v>
      </c>
      <c r="T835" s="17">
        <f t="shared" ref="T835:T898" si="120">(((S835/60)/60)/24)+DATE(1970,1,1)</f>
        <v>42573.65662037037</v>
      </c>
      <c r="U835">
        <v>1470498332</v>
      </c>
      <c r="V835" s="17">
        <f t="shared" ref="V835:V898" si="121">(((U835/60)/60)/24)+DATE(1970,1,1)</f>
        <v>42588.65662037037</v>
      </c>
      <c r="W835">
        <f t="shared" si="117"/>
        <v>4.1095890410958902E-2</v>
      </c>
      <c r="X835" s="16">
        <f t="shared" ref="X835:X898" si="122">DAY(T835)</f>
        <v>22</v>
      </c>
      <c r="Y835" s="16">
        <f t="shared" ref="Y835:Y898" si="123">MONTH(T835)</f>
        <v>7</v>
      </c>
      <c r="Z835" s="16">
        <f t="shared" ref="Z835:Z898" si="124">YEAR(T835)</f>
        <v>2016</v>
      </c>
      <c r="AA835" t="str">
        <f t="shared" ref="AA835:AA898" si="125">TEXT(DATE(Z835,Y835,X835),"mmm")</f>
        <v>Jul</v>
      </c>
    </row>
    <row r="836" spans="1:27" ht="43.5" x14ac:dyDescent="0.3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 t="shared" si="118"/>
        <v>0.66666666666666674</v>
      </c>
      <c r="P836" s="7">
        <f t="shared" si="119"/>
        <v>10</v>
      </c>
      <c r="Q836" t="s">
        <v>8339</v>
      </c>
      <c r="R836" t="s">
        <v>8341</v>
      </c>
      <c r="S836">
        <v>1406564335</v>
      </c>
      <c r="T836" s="17">
        <f t="shared" si="120"/>
        <v>41848.679803240739</v>
      </c>
      <c r="U836">
        <v>1411748335</v>
      </c>
      <c r="V836" s="17">
        <f t="shared" si="121"/>
        <v>41908.679803240739</v>
      </c>
      <c r="W836">
        <f t="shared" si="117"/>
        <v>0.16438356164383561</v>
      </c>
      <c r="X836" s="16">
        <f t="shared" si="122"/>
        <v>28</v>
      </c>
      <c r="Y836" s="16">
        <f t="shared" si="123"/>
        <v>7</v>
      </c>
      <c r="Z836" s="16">
        <f t="shared" si="124"/>
        <v>2014</v>
      </c>
      <c r="AA836" t="str">
        <f t="shared" si="125"/>
        <v>Jul</v>
      </c>
    </row>
    <row r="837" spans="1:27" ht="43.5" x14ac:dyDescent="0.3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 t="shared" si="118"/>
        <v>0.66666666666666674</v>
      </c>
      <c r="P837" s="7">
        <f t="shared" si="119"/>
        <v>10</v>
      </c>
      <c r="Q837" t="s">
        <v>8339</v>
      </c>
      <c r="R837" t="s">
        <v>8340</v>
      </c>
      <c r="S837">
        <v>1423847093</v>
      </c>
      <c r="T837" s="17">
        <f t="shared" si="120"/>
        <v>42048.711724537032</v>
      </c>
      <c r="U837">
        <v>1427133600</v>
      </c>
      <c r="V837" s="17">
        <f t="shared" si="121"/>
        <v>42086.75</v>
      </c>
      <c r="W837">
        <f t="shared" si="117"/>
        <v>0.10421445332320044</v>
      </c>
      <c r="X837" s="16">
        <f t="shared" si="122"/>
        <v>13</v>
      </c>
      <c r="Y837" s="16">
        <f t="shared" si="123"/>
        <v>2</v>
      </c>
      <c r="Z837" s="16">
        <f t="shared" si="124"/>
        <v>2015</v>
      </c>
      <c r="AA837" t="str">
        <f t="shared" si="125"/>
        <v>Feb</v>
      </c>
    </row>
    <row r="838" spans="1:27" ht="72.5" x14ac:dyDescent="0.3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 t="shared" si="118"/>
        <v>0.66666666666666674</v>
      </c>
      <c r="P838" s="7">
        <f t="shared" si="119"/>
        <v>500</v>
      </c>
      <c r="Q838" t="s">
        <v>8339</v>
      </c>
      <c r="R838" t="s">
        <v>8342</v>
      </c>
      <c r="S838">
        <v>1448469719</v>
      </c>
      <c r="T838" s="17">
        <f t="shared" si="120"/>
        <v>42333.695821759262</v>
      </c>
      <c r="U838">
        <v>1450887480</v>
      </c>
      <c r="V838" s="17">
        <f t="shared" si="121"/>
        <v>42361.679166666669</v>
      </c>
      <c r="W838">
        <f t="shared" si="117"/>
        <v>7.666669837645676E-2</v>
      </c>
      <c r="X838" s="16">
        <f t="shared" si="122"/>
        <v>25</v>
      </c>
      <c r="Y838" s="16">
        <f t="shared" si="123"/>
        <v>11</v>
      </c>
      <c r="Z838" s="16">
        <f t="shared" si="124"/>
        <v>2015</v>
      </c>
      <c r="AA838" t="str">
        <f t="shared" si="125"/>
        <v>Nov</v>
      </c>
    </row>
    <row r="839" spans="1:27" ht="15.5" x14ac:dyDescent="0.3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 t="shared" si="118"/>
        <v>0.6696428571428571</v>
      </c>
      <c r="P839" s="7">
        <f t="shared" si="119"/>
        <v>10</v>
      </c>
      <c r="Q839" t="s">
        <v>8308</v>
      </c>
      <c r="R839" t="s">
        <v>8311</v>
      </c>
      <c r="S839">
        <v>1414889665</v>
      </c>
      <c r="T839" s="17">
        <f t="shared" si="120"/>
        <v>41945.037789351853</v>
      </c>
      <c r="U839">
        <v>1419483600</v>
      </c>
      <c r="V839" s="17">
        <f t="shared" si="121"/>
        <v>41998.208333333328</v>
      </c>
      <c r="W839">
        <f t="shared" si="117"/>
        <v>0.14567272323692035</v>
      </c>
      <c r="X839" s="16">
        <f t="shared" si="122"/>
        <v>2</v>
      </c>
      <c r="Y839" s="16">
        <f t="shared" si="123"/>
        <v>11</v>
      </c>
      <c r="Z839" s="16">
        <f t="shared" si="124"/>
        <v>2014</v>
      </c>
      <c r="AA839" t="str">
        <f t="shared" si="125"/>
        <v>Nov</v>
      </c>
    </row>
    <row r="840" spans="1:27" ht="58" x14ac:dyDescent="0.3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 t="shared" si="118"/>
        <v>0.67</v>
      </c>
      <c r="P840" s="7">
        <f t="shared" si="119"/>
        <v>67</v>
      </c>
      <c r="Q840" t="s">
        <v>8315</v>
      </c>
      <c r="R840" t="s">
        <v>8331</v>
      </c>
      <c r="S840">
        <v>1381194003</v>
      </c>
      <c r="T840" s="17">
        <f t="shared" si="120"/>
        <v>41555.041701388887</v>
      </c>
      <c r="U840">
        <v>1383789603</v>
      </c>
      <c r="V840" s="17">
        <f t="shared" si="121"/>
        <v>41585.083368055559</v>
      </c>
      <c r="W840">
        <f t="shared" si="117"/>
        <v>8.2305936073072655E-2</v>
      </c>
      <c r="X840" s="16">
        <f t="shared" si="122"/>
        <v>8</v>
      </c>
      <c r="Y840" s="16">
        <f t="shared" si="123"/>
        <v>10</v>
      </c>
      <c r="Z840" s="16">
        <f t="shared" si="124"/>
        <v>2013</v>
      </c>
      <c r="AA840" t="str">
        <f t="shared" si="125"/>
        <v>Oct</v>
      </c>
    </row>
    <row r="841" spans="1:27" ht="29" x14ac:dyDescent="0.3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 t="shared" si="118"/>
        <v>0.67500000000000004</v>
      </c>
      <c r="P841" s="7">
        <f t="shared" si="119"/>
        <v>6.75</v>
      </c>
      <c r="Q841" t="s">
        <v>8339</v>
      </c>
      <c r="R841" t="s">
        <v>8340</v>
      </c>
      <c r="S841">
        <v>1405291811</v>
      </c>
      <c r="T841" s="17">
        <f t="shared" si="120"/>
        <v>41833.951516203706</v>
      </c>
      <c r="U841">
        <v>1407883811</v>
      </c>
      <c r="V841" s="17">
        <f t="shared" si="121"/>
        <v>41863.951516203706</v>
      </c>
      <c r="W841">
        <f t="shared" si="117"/>
        <v>8.2191780821917804E-2</v>
      </c>
      <c r="X841" s="16">
        <f t="shared" si="122"/>
        <v>13</v>
      </c>
      <c r="Y841" s="16">
        <f t="shared" si="123"/>
        <v>7</v>
      </c>
      <c r="Z841" s="16">
        <f t="shared" si="124"/>
        <v>2014</v>
      </c>
      <c r="AA841" t="str">
        <f t="shared" si="125"/>
        <v>Jul</v>
      </c>
    </row>
    <row r="842" spans="1:27" ht="29" x14ac:dyDescent="0.3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 t="shared" si="118"/>
        <v>0.67999999999999994</v>
      </c>
      <c r="P842" s="7">
        <f t="shared" si="119"/>
        <v>34</v>
      </c>
      <c r="Q842" t="s">
        <v>8317</v>
      </c>
      <c r="R842" t="s">
        <v>8333</v>
      </c>
      <c r="S842">
        <v>1449151888</v>
      </c>
      <c r="T842" s="17">
        <f t="shared" si="120"/>
        <v>42341.59129629629</v>
      </c>
      <c r="U842">
        <v>1453122000</v>
      </c>
      <c r="V842" s="17">
        <f t="shared" si="121"/>
        <v>42387.541666666672</v>
      </c>
      <c r="W842">
        <f t="shared" si="117"/>
        <v>0.12589142567227748</v>
      </c>
      <c r="X842" s="16">
        <f t="shared" si="122"/>
        <v>3</v>
      </c>
      <c r="Y842" s="16">
        <f t="shared" si="123"/>
        <v>12</v>
      </c>
      <c r="Z842" s="16">
        <f t="shared" si="124"/>
        <v>2015</v>
      </c>
      <c r="AA842" t="str">
        <f t="shared" si="125"/>
        <v>Dec</v>
      </c>
    </row>
    <row r="843" spans="1:27" ht="58" x14ac:dyDescent="0.3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 t="shared" si="118"/>
        <v>0.68399999999999994</v>
      </c>
      <c r="P843" s="7">
        <f t="shared" si="119"/>
        <v>342</v>
      </c>
      <c r="Q843" t="s">
        <v>8312</v>
      </c>
      <c r="R843" t="s">
        <v>8313</v>
      </c>
      <c r="S843">
        <v>1465311740</v>
      </c>
      <c r="T843" s="17">
        <f t="shared" si="120"/>
        <v>42528.626620370371</v>
      </c>
      <c r="U843">
        <v>1469199740</v>
      </c>
      <c r="V843" s="17">
        <f t="shared" si="121"/>
        <v>42573.626620370371</v>
      </c>
      <c r="W843">
        <f t="shared" si="117"/>
        <v>0.12328767123287671</v>
      </c>
      <c r="X843" s="16">
        <f t="shared" si="122"/>
        <v>7</v>
      </c>
      <c r="Y843" s="16">
        <f t="shared" si="123"/>
        <v>6</v>
      </c>
      <c r="Z843" s="16">
        <f t="shared" si="124"/>
        <v>2016</v>
      </c>
      <c r="AA843" t="str">
        <f t="shared" si="125"/>
        <v>Jun</v>
      </c>
    </row>
    <row r="844" spans="1:27" ht="58" x14ac:dyDescent="0.3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 t="shared" si="118"/>
        <v>0.68631863186318631</v>
      </c>
      <c r="P844" s="7">
        <f t="shared" si="119"/>
        <v>20.333333333333332</v>
      </c>
      <c r="Q844" t="s">
        <v>8308</v>
      </c>
      <c r="R844" t="s">
        <v>8311</v>
      </c>
      <c r="S844">
        <v>1380559201</v>
      </c>
      <c r="T844" s="17">
        <f t="shared" si="120"/>
        <v>41547.694456018515</v>
      </c>
      <c r="U844">
        <v>1382414340</v>
      </c>
      <c r="V844" s="17">
        <f t="shared" si="121"/>
        <v>41569.165972222225</v>
      </c>
      <c r="W844">
        <f t="shared" si="117"/>
        <v>5.8826071790986444E-2</v>
      </c>
      <c r="X844" s="16">
        <f t="shared" si="122"/>
        <v>30</v>
      </c>
      <c r="Y844" s="16">
        <f t="shared" si="123"/>
        <v>9</v>
      </c>
      <c r="Z844" s="16">
        <f t="shared" si="124"/>
        <v>2013</v>
      </c>
      <c r="AA844" t="str">
        <f t="shared" si="125"/>
        <v>Sep</v>
      </c>
    </row>
    <row r="845" spans="1:27" ht="43.5" x14ac:dyDescent="0.3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 t="shared" si="118"/>
        <v>0.6875</v>
      </c>
      <c r="P845" s="7">
        <f t="shared" si="119"/>
        <v>27.5</v>
      </c>
      <c r="Q845" t="s">
        <v>8312</v>
      </c>
      <c r="R845" t="s">
        <v>8313</v>
      </c>
      <c r="S845">
        <v>1428012136</v>
      </c>
      <c r="T845" s="17">
        <f t="shared" si="120"/>
        <v>42096.918240740735</v>
      </c>
      <c r="U845">
        <v>1430604136</v>
      </c>
      <c r="V845" s="17">
        <f t="shared" si="121"/>
        <v>42126.918240740735</v>
      </c>
      <c r="W845">
        <f t="shared" si="117"/>
        <v>8.2191780821917804E-2</v>
      </c>
      <c r="X845" s="16">
        <f t="shared" si="122"/>
        <v>2</v>
      </c>
      <c r="Y845" s="16">
        <f t="shared" si="123"/>
        <v>4</v>
      </c>
      <c r="Z845" s="16">
        <f t="shared" si="124"/>
        <v>2015</v>
      </c>
      <c r="AA845" t="str">
        <f t="shared" si="125"/>
        <v>Apr</v>
      </c>
    </row>
    <row r="846" spans="1:27" ht="43.5" x14ac:dyDescent="0.3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 t="shared" si="118"/>
        <v>0.6875</v>
      </c>
      <c r="P846" s="7">
        <f t="shared" si="119"/>
        <v>27.5</v>
      </c>
      <c r="Q846" t="s">
        <v>8325</v>
      </c>
      <c r="R846" t="s">
        <v>8326</v>
      </c>
      <c r="S846">
        <v>1402867750</v>
      </c>
      <c r="T846" s="17">
        <f t="shared" si="120"/>
        <v>41805.895254629628</v>
      </c>
      <c r="U846">
        <v>1405027750</v>
      </c>
      <c r="V846" s="17">
        <f t="shared" si="121"/>
        <v>41830.895254629628</v>
      </c>
      <c r="W846">
        <f t="shared" si="117"/>
        <v>6.8493150684931503E-2</v>
      </c>
      <c r="X846" s="16">
        <f t="shared" si="122"/>
        <v>15</v>
      </c>
      <c r="Y846" s="16">
        <f t="shared" si="123"/>
        <v>6</v>
      </c>
      <c r="Z846" s="16">
        <f t="shared" si="124"/>
        <v>2014</v>
      </c>
      <c r="AA846" t="str">
        <f t="shared" si="125"/>
        <v>Jun</v>
      </c>
    </row>
    <row r="847" spans="1:27" ht="15.5" x14ac:dyDescent="0.3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 t="shared" si="118"/>
        <v>0.69641025641025645</v>
      </c>
      <c r="P847" s="7">
        <f t="shared" si="119"/>
        <v>49.381818181818183</v>
      </c>
      <c r="Q847" t="s">
        <v>8322</v>
      </c>
      <c r="R847" t="s">
        <v>8323</v>
      </c>
      <c r="S847">
        <v>1413356748</v>
      </c>
      <c r="T847" s="17">
        <f t="shared" si="120"/>
        <v>41927.295694444445</v>
      </c>
      <c r="U847">
        <v>1416125148</v>
      </c>
      <c r="V847" s="17">
        <f t="shared" si="121"/>
        <v>41959.337361111116</v>
      </c>
      <c r="W847">
        <f t="shared" si="117"/>
        <v>8.7785388127867167E-2</v>
      </c>
      <c r="X847" s="16">
        <f t="shared" si="122"/>
        <v>15</v>
      </c>
      <c r="Y847" s="16">
        <f t="shared" si="123"/>
        <v>10</v>
      </c>
      <c r="Z847" s="16">
        <f t="shared" si="124"/>
        <v>2014</v>
      </c>
      <c r="AA847" t="str">
        <f t="shared" si="125"/>
        <v>Oct</v>
      </c>
    </row>
    <row r="848" spans="1:27" ht="43.5" x14ac:dyDescent="0.3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 t="shared" si="118"/>
        <v>0.70000000000000007</v>
      </c>
      <c r="P848" s="7">
        <f t="shared" si="119"/>
        <v>8.75</v>
      </c>
      <c r="Q848" t="s">
        <v>8312</v>
      </c>
      <c r="R848" t="s">
        <v>8313</v>
      </c>
      <c r="S848">
        <v>1484756245</v>
      </c>
      <c r="T848" s="17">
        <f t="shared" si="120"/>
        <v>42753.678761574076</v>
      </c>
      <c r="U848">
        <v>1485838800</v>
      </c>
      <c r="V848" s="17">
        <f t="shared" si="121"/>
        <v>42766.208333333328</v>
      </c>
      <c r="W848">
        <f t="shared" si="117"/>
        <v>3.4327593860965962E-2</v>
      </c>
      <c r="X848" s="16">
        <f t="shared" si="122"/>
        <v>18</v>
      </c>
      <c r="Y848" s="16">
        <f t="shared" si="123"/>
        <v>1</v>
      </c>
      <c r="Z848" s="16">
        <f t="shared" si="124"/>
        <v>2017</v>
      </c>
      <c r="AA848" t="str">
        <f t="shared" si="125"/>
        <v>Jan</v>
      </c>
    </row>
    <row r="849" spans="1:27" ht="58" x14ac:dyDescent="0.3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 t="shared" si="118"/>
        <v>0.70000000000000007</v>
      </c>
      <c r="P849" s="7">
        <f t="shared" si="119"/>
        <v>7</v>
      </c>
      <c r="Q849" t="s">
        <v>8315</v>
      </c>
      <c r="R849" t="s">
        <v>8316</v>
      </c>
      <c r="S849">
        <v>1372721577</v>
      </c>
      <c r="T849" s="17">
        <f t="shared" si="120"/>
        <v>41456.981215277774</v>
      </c>
      <c r="U849">
        <v>1375313577</v>
      </c>
      <c r="V849" s="17">
        <f t="shared" si="121"/>
        <v>41486.981215277774</v>
      </c>
      <c r="W849">
        <f t="shared" si="117"/>
        <v>8.2191780821917804E-2</v>
      </c>
      <c r="X849" s="16">
        <f t="shared" si="122"/>
        <v>1</v>
      </c>
      <c r="Y849" s="16">
        <f t="shared" si="123"/>
        <v>7</v>
      </c>
      <c r="Z849" s="16">
        <f t="shared" si="124"/>
        <v>2013</v>
      </c>
      <c r="AA849" t="str">
        <f t="shared" si="125"/>
        <v>Jul</v>
      </c>
    </row>
    <row r="850" spans="1:27" ht="43.5" x14ac:dyDescent="0.3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 t="shared" si="118"/>
        <v>0.70000000000000007</v>
      </c>
      <c r="P850" s="7">
        <f t="shared" si="119"/>
        <v>35</v>
      </c>
      <c r="Q850" t="s">
        <v>8322</v>
      </c>
      <c r="R850" t="s">
        <v>8323</v>
      </c>
      <c r="S850">
        <v>1347322622</v>
      </c>
      <c r="T850" s="17">
        <f t="shared" si="120"/>
        <v>41163.011828703704</v>
      </c>
      <c r="U850">
        <v>1349050622</v>
      </c>
      <c r="V850" s="17">
        <f t="shared" si="121"/>
        <v>41183.011828703704</v>
      </c>
      <c r="W850">
        <f t="shared" si="117"/>
        <v>5.4794520547945202E-2</v>
      </c>
      <c r="X850" s="16">
        <f t="shared" si="122"/>
        <v>11</v>
      </c>
      <c r="Y850" s="16">
        <f t="shared" si="123"/>
        <v>9</v>
      </c>
      <c r="Z850" s="16">
        <f t="shared" si="124"/>
        <v>2012</v>
      </c>
      <c r="AA850" t="str">
        <f t="shared" si="125"/>
        <v>Sep</v>
      </c>
    </row>
    <row r="851" spans="1:27" ht="58" x14ac:dyDescent="0.3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 t="shared" si="118"/>
        <v>0.70000000000000007</v>
      </c>
      <c r="P851" s="7">
        <f t="shared" si="119"/>
        <v>10.5</v>
      </c>
      <c r="Q851" t="s">
        <v>8325</v>
      </c>
      <c r="R851" t="s">
        <v>8326</v>
      </c>
      <c r="S851">
        <v>1452654504</v>
      </c>
      <c r="T851" s="17">
        <f t="shared" si="120"/>
        <v>42382.130833333329</v>
      </c>
      <c r="U851">
        <v>1455246504</v>
      </c>
      <c r="V851" s="17">
        <f t="shared" si="121"/>
        <v>42412.130833333329</v>
      </c>
      <c r="W851">
        <f t="shared" si="117"/>
        <v>8.2191780821917804E-2</v>
      </c>
      <c r="X851" s="16">
        <f t="shared" si="122"/>
        <v>13</v>
      </c>
      <c r="Y851" s="16">
        <f t="shared" si="123"/>
        <v>1</v>
      </c>
      <c r="Z851" s="16">
        <f t="shared" si="124"/>
        <v>2016</v>
      </c>
      <c r="AA851" t="str">
        <f t="shared" si="125"/>
        <v>Jan</v>
      </c>
    </row>
    <row r="852" spans="1:27" ht="43.5" x14ac:dyDescent="0.3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 t="shared" si="118"/>
        <v>0.7000700070007001</v>
      </c>
      <c r="P852" s="7">
        <f t="shared" si="119"/>
        <v>17.5</v>
      </c>
      <c r="Q852" t="s">
        <v>8325</v>
      </c>
      <c r="R852" t="s">
        <v>8326</v>
      </c>
      <c r="S852">
        <v>1408481972</v>
      </c>
      <c r="T852" s="17">
        <f t="shared" si="120"/>
        <v>41870.87467592593</v>
      </c>
      <c r="U852">
        <v>1411073972</v>
      </c>
      <c r="V852" s="17">
        <f t="shared" si="121"/>
        <v>41900.87467592593</v>
      </c>
      <c r="W852">
        <f t="shared" si="117"/>
        <v>8.2191780821917804E-2</v>
      </c>
      <c r="X852" s="16">
        <f t="shared" si="122"/>
        <v>19</v>
      </c>
      <c r="Y852" s="16">
        <f t="shared" si="123"/>
        <v>8</v>
      </c>
      <c r="Z852" s="16">
        <f t="shared" si="124"/>
        <v>2014</v>
      </c>
      <c r="AA852" t="str">
        <f t="shared" si="125"/>
        <v>Aug</v>
      </c>
    </row>
    <row r="853" spans="1:27" ht="43.5" x14ac:dyDescent="0.3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 t="shared" si="118"/>
        <v>0.7142857142857143</v>
      </c>
      <c r="P853" s="7">
        <f t="shared" si="119"/>
        <v>25</v>
      </c>
      <c r="Q853" t="s">
        <v>8315</v>
      </c>
      <c r="R853" t="s">
        <v>8316</v>
      </c>
      <c r="S853">
        <v>1467002275</v>
      </c>
      <c r="T853" s="17">
        <f t="shared" si="120"/>
        <v>42548.192997685182</v>
      </c>
      <c r="U853">
        <v>1469162275</v>
      </c>
      <c r="V853" s="17">
        <f t="shared" si="121"/>
        <v>42573.192997685182</v>
      </c>
      <c r="W853">
        <f t="shared" si="117"/>
        <v>6.8493150684931503E-2</v>
      </c>
      <c r="X853" s="16">
        <f t="shared" si="122"/>
        <v>27</v>
      </c>
      <c r="Y853" s="16">
        <f t="shared" si="123"/>
        <v>6</v>
      </c>
      <c r="Z853" s="16">
        <f t="shared" si="124"/>
        <v>2016</v>
      </c>
      <c r="AA853" t="str">
        <f t="shared" si="125"/>
        <v>Jun</v>
      </c>
    </row>
    <row r="854" spans="1:27" ht="43.5" x14ac:dyDescent="0.3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 t="shared" si="118"/>
        <v>0.7142857142857143</v>
      </c>
      <c r="P854" s="7">
        <f t="shared" si="119"/>
        <v>25</v>
      </c>
      <c r="Q854" t="s">
        <v>8325</v>
      </c>
      <c r="R854" t="s">
        <v>8326</v>
      </c>
      <c r="S854">
        <v>1424678460</v>
      </c>
      <c r="T854" s="17">
        <f t="shared" si="120"/>
        <v>42058.334027777775</v>
      </c>
      <c r="U854">
        <v>1427266860</v>
      </c>
      <c r="V854" s="17">
        <f t="shared" si="121"/>
        <v>42088.292361111111</v>
      </c>
      <c r="W854">
        <f t="shared" si="117"/>
        <v>8.2077625570782894E-2</v>
      </c>
      <c r="X854" s="16">
        <f t="shared" si="122"/>
        <v>23</v>
      </c>
      <c r="Y854" s="16">
        <f t="shared" si="123"/>
        <v>2</v>
      </c>
      <c r="Z854" s="16">
        <f t="shared" si="124"/>
        <v>2015</v>
      </c>
      <c r="AA854" t="str">
        <f t="shared" si="125"/>
        <v>Feb</v>
      </c>
    </row>
    <row r="855" spans="1:27" ht="58" x14ac:dyDescent="0.3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 t="shared" si="118"/>
        <v>0.7155635062611807</v>
      </c>
      <c r="P855" s="7">
        <f t="shared" si="119"/>
        <v>20</v>
      </c>
      <c r="Q855" t="s">
        <v>8312</v>
      </c>
      <c r="R855" t="s">
        <v>8313</v>
      </c>
      <c r="S855">
        <v>1474281507</v>
      </c>
      <c r="T855" s="17">
        <f t="shared" si="120"/>
        <v>42632.443368055552</v>
      </c>
      <c r="U855">
        <v>1476873507</v>
      </c>
      <c r="V855" s="17">
        <f t="shared" si="121"/>
        <v>42662.443368055552</v>
      </c>
      <c r="W855">
        <f t="shared" si="117"/>
        <v>8.2191780821917804E-2</v>
      </c>
      <c r="X855" s="16">
        <f t="shared" si="122"/>
        <v>19</v>
      </c>
      <c r="Y855" s="16">
        <f t="shared" si="123"/>
        <v>9</v>
      </c>
      <c r="Z855" s="16">
        <f t="shared" si="124"/>
        <v>2016</v>
      </c>
      <c r="AA855" t="str">
        <f t="shared" si="125"/>
        <v>Sep</v>
      </c>
    </row>
    <row r="856" spans="1:27" ht="43.5" x14ac:dyDescent="0.3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 t="shared" si="118"/>
        <v>0.71785714285714286</v>
      </c>
      <c r="P856" s="7">
        <f t="shared" si="119"/>
        <v>22.333333333333332</v>
      </c>
      <c r="Q856" t="s">
        <v>8325</v>
      </c>
      <c r="R856" t="s">
        <v>8326</v>
      </c>
      <c r="S856">
        <v>1452023096</v>
      </c>
      <c r="T856" s="17">
        <f t="shared" si="120"/>
        <v>42374.822870370372</v>
      </c>
      <c r="U856">
        <v>1457207096</v>
      </c>
      <c r="V856" s="17">
        <f t="shared" si="121"/>
        <v>42434.822870370372</v>
      </c>
      <c r="W856">
        <f t="shared" si="117"/>
        <v>0.16438356164383561</v>
      </c>
      <c r="X856" s="16">
        <f t="shared" si="122"/>
        <v>5</v>
      </c>
      <c r="Y856" s="16">
        <f t="shared" si="123"/>
        <v>1</v>
      </c>
      <c r="Z856" s="16">
        <f t="shared" si="124"/>
        <v>2016</v>
      </c>
      <c r="AA856" t="str">
        <f t="shared" si="125"/>
        <v>Jan</v>
      </c>
    </row>
    <row r="857" spans="1:27" ht="43.5" x14ac:dyDescent="0.3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 t="shared" si="118"/>
        <v>0.71799999999999997</v>
      </c>
      <c r="P857" s="7">
        <f t="shared" si="119"/>
        <v>35.9</v>
      </c>
      <c r="Q857" t="s">
        <v>8308</v>
      </c>
      <c r="R857" t="s">
        <v>8309</v>
      </c>
      <c r="S857">
        <v>1413900244</v>
      </c>
      <c r="T857" s="17">
        <f t="shared" si="120"/>
        <v>41933.586157407408</v>
      </c>
      <c r="U857">
        <v>1417532644</v>
      </c>
      <c r="V857" s="17">
        <f t="shared" si="121"/>
        <v>41975.627824074079</v>
      </c>
      <c r="W857">
        <f t="shared" si="117"/>
        <v>0.11518264840183977</v>
      </c>
      <c r="X857" s="16">
        <f t="shared" si="122"/>
        <v>21</v>
      </c>
      <c r="Y857" s="16">
        <f t="shared" si="123"/>
        <v>10</v>
      </c>
      <c r="Z857" s="16">
        <f t="shared" si="124"/>
        <v>2014</v>
      </c>
      <c r="AA857" t="str">
        <f t="shared" si="125"/>
        <v>Oct</v>
      </c>
    </row>
    <row r="858" spans="1:27" ht="43.5" x14ac:dyDescent="0.3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 t="shared" si="118"/>
        <v>0.72</v>
      </c>
      <c r="P858" s="7">
        <f t="shared" si="119"/>
        <v>120</v>
      </c>
      <c r="Q858" t="s">
        <v>8308</v>
      </c>
      <c r="R858" t="s">
        <v>8310</v>
      </c>
      <c r="S858">
        <v>1436542030</v>
      </c>
      <c r="T858" s="17">
        <f t="shared" si="120"/>
        <v>42195.643865740742</v>
      </c>
      <c r="U858">
        <v>1440101160</v>
      </c>
      <c r="V858" s="17">
        <f t="shared" si="121"/>
        <v>42236.837499999994</v>
      </c>
      <c r="W858">
        <f t="shared" si="117"/>
        <v>0.11285927194315774</v>
      </c>
      <c r="X858" s="16">
        <f t="shared" si="122"/>
        <v>10</v>
      </c>
      <c r="Y858" s="16">
        <f t="shared" si="123"/>
        <v>7</v>
      </c>
      <c r="Z858" s="16">
        <f t="shared" si="124"/>
        <v>2015</v>
      </c>
      <c r="AA858" t="str">
        <f t="shared" si="125"/>
        <v>Jul</v>
      </c>
    </row>
    <row r="859" spans="1:27" ht="43.5" x14ac:dyDescent="0.3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 t="shared" si="118"/>
        <v>0.72</v>
      </c>
      <c r="P859" s="7">
        <f t="shared" si="119"/>
        <v>108</v>
      </c>
      <c r="Q859" t="s">
        <v>8325</v>
      </c>
      <c r="R859" t="s">
        <v>8345</v>
      </c>
      <c r="S859">
        <v>1489106948</v>
      </c>
      <c r="T859" s="17">
        <f t="shared" si="120"/>
        <v>42804.034120370372</v>
      </c>
      <c r="U859">
        <v>1493571600</v>
      </c>
      <c r="V859" s="17">
        <f t="shared" si="121"/>
        <v>42855.708333333328</v>
      </c>
      <c r="W859">
        <f t="shared" si="117"/>
        <v>0.14157318619988088</v>
      </c>
      <c r="X859" s="16">
        <f t="shared" si="122"/>
        <v>10</v>
      </c>
      <c r="Y859" s="16">
        <f t="shared" si="123"/>
        <v>3</v>
      </c>
      <c r="Z859" s="16">
        <f t="shared" si="124"/>
        <v>2017</v>
      </c>
      <c r="AA859" t="str">
        <f t="shared" si="125"/>
        <v>Mar</v>
      </c>
    </row>
    <row r="860" spans="1:27" ht="29" x14ac:dyDescent="0.3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 t="shared" si="118"/>
        <v>0.72</v>
      </c>
      <c r="P860" s="7">
        <f t="shared" si="119"/>
        <v>9</v>
      </c>
      <c r="Q860" t="s">
        <v>8315</v>
      </c>
      <c r="R860" t="s">
        <v>8338</v>
      </c>
      <c r="S860">
        <v>1354584693</v>
      </c>
      <c r="T860" s="17">
        <f t="shared" si="120"/>
        <v>41247.063576388886</v>
      </c>
      <c r="U860">
        <v>1357176693</v>
      </c>
      <c r="V860" s="17">
        <f t="shared" si="121"/>
        <v>41277.063576388886</v>
      </c>
      <c r="W860">
        <f t="shared" si="117"/>
        <v>8.2191780821917804E-2</v>
      </c>
      <c r="X860" s="16">
        <f t="shared" si="122"/>
        <v>4</v>
      </c>
      <c r="Y860" s="16">
        <f t="shared" si="123"/>
        <v>12</v>
      </c>
      <c r="Z860" s="16">
        <f t="shared" si="124"/>
        <v>2012</v>
      </c>
      <c r="AA860" t="str">
        <f t="shared" si="125"/>
        <v>Dec</v>
      </c>
    </row>
    <row r="861" spans="1:27" ht="58" x14ac:dyDescent="0.3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 t="shared" si="118"/>
        <v>0.72222222222222221</v>
      </c>
      <c r="P861" s="7">
        <f t="shared" si="119"/>
        <v>13</v>
      </c>
      <c r="Q861" t="s">
        <v>8322</v>
      </c>
      <c r="R861" t="s">
        <v>8323</v>
      </c>
      <c r="S861">
        <v>1308245574</v>
      </c>
      <c r="T861" s="17">
        <f t="shared" si="120"/>
        <v>40710.731180555551</v>
      </c>
      <c r="U861">
        <v>1310837574</v>
      </c>
      <c r="V861" s="17">
        <f t="shared" si="121"/>
        <v>40740.731180555551</v>
      </c>
      <c r="W861">
        <f t="shared" si="117"/>
        <v>8.2191780821917804E-2</v>
      </c>
      <c r="X861" s="16">
        <f t="shared" si="122"/>
        <v>16</v>
      </c>
      <c r="Y861" s="16">
        <f t="shared" si="123"/>
        <v>6</v>
      </c>
      <c r="Z861" s="16">
        <f t="shared" si="124"/>
        <v>2011</v>
      </c>
      <c r="AA861" t="str">
        <f t="shared" si="125"/>
        <v>Jun</v>
      </c>
    </row>
    <row r="862" spans="1:27" ht="29" x14ac:dyDescent="0.3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 t="shared" si="118"/>
        <v>0.73333333333333328</v>
      </c>
      <c r="P862" s="7">
        <f t="shared" si="119"/>
        <v>22</v>
      </c>
      <c r="Q862" t="s">
        <v>8317</v>
      </c>
      <c r="R862" t="s">
        <v>8333</v>
      </c>
      <c r="S862">
        <v>1444423233</v>
      </c>
      <c r="T862" s="17">
        <f t="shared" si="120"/>
        <v>42286.861493055556</v>
      </c>
      <c r="U862">
        <v>1447018833</v>
      </c>
      <c r="V862" s="17">
        <f t="shared" si="121"/>
        <v>42316.90315972222</v>
      </c>
      <c r="W862">
        <f t="shared" si="117"/>
        <v>8.2305936073052713E-2</v>
      </c>
      <c r="X862" s="16">
        <f t="shared" si="122"/>
        <v>9</v>
      </c>
      <c r="Y862" s="16">
        <f t="shared" si="123"/>
        <v>10</v>
      </c>
      <c r="Z862" s="16">
        <f t="shared" si="124"/>
        <v>2015</v>
      </c>
      <c r="AA862" t="str">
        <f t="shared" si="125"/>
        <v>Oct</v>
      </c>
    </row>
    <row r="863" spans="1:27" ht="43.5" x14ac:dyDescent="0.3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 t="shared" si="118"/>
        <v>0.75</v>
      </c>
      <c r="P863" s="7">
        <f t="shared" si="119"/>
        <v>22.5</v>
      </c>
      <c r="Q863" t="s">
        <v>8312</v>
      </c>
      <c r="R863" t="s">
        <v>8314</v>
      </c>
      <c r="S863">
        <v>1484684247</v>
      </c>
      <c r="T863" s="17">
        <f t="shared" si="120"/>
        <v>42752.845451388886</v>
      </c>
      <c r="U863">
        <v>1487397540</v>
      </c>
      <c r="V863" s="17">
        <f t="shared" si="121"/>
        <v>42784.249305555553</v>
      </c>
      <c r="W863">
        <f t="shared" si="117"/>
        <v>8.6037956621005093E-2</v>
      </c>
      <c r="X863" s="16">
        <f t="shared" si="122"/>
        <v>17</v>
      </c>
      <c r="Y863" s="16">
        <f t="shared" si="123"/>
        <v>1</v>
      </c>
      <c r="Z863" s="16">
        <f t="shared" si="124"/>
        <v>2017</v>
      </c>
      <c r="AA863" t="str">
        <f t="shared" si="125"/>
        <v>Jan</v>
      </c>
    </row>
    <row r="864" spans="1:27" ht="58" x14ac:dyDescent="0.3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6">
        <f t="shared" si="118"/>
        <v>0.75</v>
      </c>
      <c r="P864" s="7">
        <f t="shared" si="119"/>
        <v>15</v>
      </c>
      <c r="Q864" t="s">
        <v>8315</v>
      </c>
      <c r="R864" t="s">
        <v>8316</v>
      </c>
      <c r="S864">
        <v>1305839646</v>
      </c>
      <c r="T864" s="17">
        <f t="shared" si="120"/>
        <v>40682.884791666671</v>
      </c>
      <c r="U864">
        <v>1308431646</v>
      </c>
      <c r="V864" s="17">
        <f t="shared" si="121"/>
        <v>40712.884791666671</v>
      </c>
      <c r="W864">
        <f t="shared" si="117"/>
        <v>8.2191780821917804E-2</v>
      </c>
      <c r="X864" s="16">
        <f t="shared" si="122"/>
        <v>19</v>
      </c>
      <c r="Y864" s="16">
        <f t="shared" si="123"/>
        <v>5</v>
      </c>
      <c r="Z864" s="16">
        <f t="shared" si="124"/>
        <v>2011</v>
      </c>
      <c r="AA864" t="str">
        <f t="shared" si="125"/>
        <v>May</v>
      </c>
    </row>
    <row r="865" spans="1:27" ht="58" x14ac:dyDescent="0.3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6">
        <f t="shared" si="118"/>
        <v>0.75</v>
      </c>
      <c r="P865" s="7">
        <f t="shared" si="119"/>
        <v>25</v>
      </c>
      <c r="Q865" t="s">
        <v>8325</v>
      </c>
      <c r="R865" t="s">
        <v>8326</v>
      </c>
      <c r="S865">
        <v>1471005339</v>
      </c>
      <c r="T865" s="17">
        <f t="shared" si="120"/>
        <v>42594.524756944447</v>
      </c>
      <c r="U865">
        <v>1476189339</v>
      </c>
      <c r="V865" s="17">
        <f t="shared" si="121"/>
        <v>42654.524756944447</v>
      </c>
      <c r="W865">
        <f t="shared" si="117"/>
        <v>0.16438356164383561</v>
      </c>
      <c r="X865" s="16">
        <f t="shared" si="122"/>
        <v>12</v>
      </c>
      <c r="Y865" s="16">
        <f t="shared" si="123"/>
        <v>8</v>
      </c>
      <c r="Z865" s="16">
        <f t="shared" si="124"/>
        <v>2016</v>
      </c>
      <c r="AA865" t="str">
        <f t="shared" si="125"/>
        <v>Aug</v>
      </c>
    </row>
    <row r="866" spans="1:27" ht="43.5" x14ac:dyDescent="0.3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 t="shared" si="118"/>
        <v>0.752</v>
      </c>
      <c r="P866" s="7">
        <f t="shared" si="119"/>
        <v>23.5</v>
      </c>
      <c r="Q866" t="s">
        <v>8325</v>
      </c>
      <c r="R866" t="s">
        <v>8326</v>
      </c>
      <c r="S866">
        <v>1405448408</v>
      </c>
      <c r="T866" s="17">
        <f t="shared" si="120"/>
        <v>41835.763981481483</v>
      </c>
      <c r="U866">
        <v>1408040408</v>
      </c>
      <c r="V866" s="17">
        <f t="shared" si="121"/>
        <v>41865.763981481483</v>
      </c>
      <c r="W866">
        <f t="shared" si="117"/>
        <v>8.2191780821917804E-2</v>
      </c>
      <c r="X866" s="16">
        <f t="shared" si="122"/>
        <v>15</v>
      </c>
      <c r="Y866" s="16">
        <f t="shared" si="123"/>
        <v>7</v>
      </c>
      <c r="Z866" s="16">
        <f t="shared" si="124"/>
        <v>2014</v>
      </c>
      <c r="AA866" t="str">
        <f t="shared" si="125"/>
        <v>Jul</v>
      </c>
    </row>
    <row r="867" spans="1:27" ht="43.5" x14ac:dyDescent="0.3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 t="shared" si="118"/>
        <v>0.76</v>
      </c>
      <c r="P867" s="7">
        <f t="shared" si="119"/>
        <v>15.2</v>
      </c>
      <c r="Q867" t="s">
        <v>8308</v>
      </c>
      <c r="R867" t="s">
        <v>8311</v>
      </c>
      <c r="S867">
        <v>1344465464</v>
      </c>
      <c r="T867" s="17">
        <f t="shared" si="120"/>
        <v>41129.942870370374</v>
      </c>
      <c r="U867">
        <v>1347057464</v>
      </c>
      <c r="V867" s="17">
        <f t="shared" si="121"/>
        <v>41159.942870370374</v>
      </c>
      <c r="W867">
        <f t="shared" si="117"/>
        <v>8.2191780821917804E-2</v>
      </c>
      <c r="X867" s="16">
        <f t="shared" si="122"/>
        <v>8</v>
      </c>
      <c r="Y867" s="16">
        <f t="shared" si="123"/>
        <v>8</v>
      </c>
      <c r="Z867" s="16">
        <f t="shared" si="124"/>
        <v>2012</v>
      </c>
      <c r="AA867" t="str">
        <f t="shared" si="125"/>
        <v>Aug</v>
      </c>
    </row>
    <row r="868" spans="1:27" ht="43.5" x14ac:dyDescent="0.3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 t="shared" si="118"/>
        <v>0.76129032258064511</v>
      </c>
      <c r="P868" s="7">
        <f t="shared" si="119"/>
        <v>33.714285714285715</v>
      </c>
      <c r="Q868" t="s">
        <v>8329</v>
      </c>
      <c r="R868" t="s">
        <v>8335</v>
      </c>
      <c r="S868">
        <v>1413286508</v>
      </c>
      <c r="T868" s="17">
        <f t="shared" si="120"/>
        <v>41926.482731481483</v>
      </c>
      <c r="U868">
        <v>1415882108</v>
      </c>
      <c r="V868" s="17">
        <f t="shared" si="121"/>
        <v>41956.524398148147</v>
      </c>
      <c r="W868">
        <f t="shared" si="117"/>
        <v>8.2305936073052713E-2</v>
      </c>
      <c r="X868" s="16">
        <f t="shared" si="122"/>
        <v>14</v>
      </c>
      <c r="Y868" s="16">
        <f t="shared" si="123"/>
        <v>10</v>
      </c>
      <c r="Z868" s="16">
        <f t="shared" si="124"/>
        <v>2014</v>
      </c>
      <c r="AA868" t="str">
        <f t="shared" si="125"/>
        <v>Oct</v>
      </c>
    </row>
    <row r="869" spans="1:27" ht="43.5" x14ac:dyDescent="0.3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 t="shared" si="118"/>
        <v>0.76500000000000001</v>
      </c>
      <c r="P869" s="7">
        <f t="shared" si="119"/>
        <v>11.76923076923077</v>
      </c>
      <c r="Q869" t="s">
        <v>8308</v>
      </c>
      <c r="R869" t="s">
        <v>8311</v>
      </c>
      <c r="S869">
        <v>1367878430</v>
      </c>
      <c r="T869" s="17">
        <f t="shared" si="120"/>
        <v>41400.92627314815</v>
      </c>
      <c r="U869">
        <v>1370470430</v>
      </c>
      <c r="V869" s="17">
        <f t="shared" si="121"/>
        <v>41430.92627314815</v>
      </c>
      <c r="W869">
        <f t="shared" si="117"/>
        <v>8.2191780821917804E-2</v>
      </c>
      <c r="X869" s="16">
        <f t="shared" si="122"/>
        <v>6</v>
      </c>
      <c r="Y869" s="16">
        <f t="shared" si="123"/>
        <v>5</v>
      </c>
      <c r="Z869" s="16">
        <f t="shared" si="124"/>
        <v>2013</v>
      </c>
      <c r="AA869" t="str">
        <f t="shared" si="125"/>
        <v>May</v>
      </c>
    </row>
    <row r="870" spans="1:27" ht="43.5" x14ac:dyDescent="0.3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 t="shared" si="118"/>
        <v>0.76923076923076927</v>
      </c>
      <c r="P870" s="7">
        <f t="shared" si="119"/>
        <v>25</v>
      </c>
      <c r="Q870" t="s">
        <v>8315</v>
      </c>
      <c r="R870" t="s">
        <v>8338</v>
      </c>
      <c r="S870">
        <v>1326934395</v>
      </c>
      <c r="T870" s="17">
        <f t="shared" si="120"/>
        <v>40927.036979166667</v>
      </c>
      <c r="U870">
        <v>1332114795</v>
      </c>
      <c r="V870" s="17">
        <f t="shared" si="121"/>
        <v>40986.995312500003</v>
      </c>
      <c r="W870">
        <f t="shared" si="117"/>
        <v>0.16426940639270071</v>
      </c>
      <c r="X870" s="16">
        <f t="shared" si="122"/>
        <v>19</v>
      </c>
      <c r="Y870" s="16">
        <f t="shared" si="123"/>
        <v>1</v>
      </c>
      <c r="Z870" s="16">
        <f t="shared" si="124"/>
        <v>2012</v>
      </c>
      <c r="AA870" t="str">
        <f t="shared" si="125"/>
        <v>Jan</v>
      </c>
    </row>
    <row r="871" spans="1:27" ht="58" x14ac:dyDescent="0.3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 t="shared" si="118"/>
        <v>0.77</v>
      </c>
      <c r="P871" s="7">
        <f t="shared" si="119"/>
        <v>38.5</v>
      </c>
      <c r="Q871" t="s">
        <v>8315</v>
      </c>
      <c r="R871" t="s">
        <v>8328</v>
      </c>
      <c r="S871">
        <v>1453451057</v>
      </c>
      <c r="T871" s="17">
        <f t="shared" si="120"/>
        <v>42391.35019675926</v>
      </c>
      <c r="U871">
        <v>1456043057</v>
      </c>
      <c r="V871" s="17">
        <f t="shared" si="121"/>
        <v>42421.35019675926</v>
      </c>
      <c r="W871">
        <f t="shared" si="117"/>
        <v>8.2191780821917804E-2</v>
      </c>
      <c r="X871" s="16">
        <f t="shared" si="122"/>
        <v>22</v>
      </c>
      <c r="Y871" s="16">
        <f t="shared" si="123"/>
        <v>1</v>
      </c>
      <c r="Z871" s="16">
        <f t="shared" si="124"/>
        <v>2016</v>
      </c>
      <c r="AA871" t="str">
        <f t="shared" si="125"/>
        <v>Jan</v>
      </c>
    </row>
    <row r="872" spans="1:27" ht="43.5" x14ac:dyDescent="0.3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 t="shared" si="118"/>
        <v>0.77999999999999992</v>
      </c>
      <c r="P872" s="7">
        <f t="shared" si="119"/>
        <v>9.75</v>
      </c>
      <c r="Q872" t="s">
        <v>8339</v>
      </c>
      <c r="R872" t="s">
        <v>8340</v>
      </c>
      <c r="S872">
        <v>1436587218</v>
      </c>
      <c r="T872" s="17">
        <f t="shared" si="120"/>
        <v>42196.166874999995</v>
      </c>
      <c r="U872">
        <v>1441771218</v>
      </c>
      <c r="V872" s="17">
        <f t="shared" si="121"/>
        <v>42256.166874999995</v>
      </c>
      <c r="W872">
        <f t="shared" si="117"/>
        <v>0.16438356164383561</v>
      </c>
      <c r="X872" s="16">
        <f t="shared" si="122"/>
        <v>11</v>
      </c>
      <c r="Y872" s="16">
        <f t="shared" si="123"/>
        <v>7</v>
      </c>
      <c r="Z872" s="16">
        <f t="shared" si="124"/>
        <v>2015</v>
      </c>
      <c r="AA872" t="str">
        <f t="shared" si="125"/>
        <v>Jul</v>
      </c>
    </row>
    <row r="873" spans="1:27" ht="43.5" x14ac:dyDescent="0.3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 t="shared" si="118"/>
        <v>0.79200000000000004</v>
      </c>
      <c r="P873" s="7">
        <f t="shared" si="119"/>
        <v>56.571428571428569</v>
      </c>
      <c r="Q873" t="s">
        <v>8308</v>
      </c>
      <c r="R873" t="s">
        <v>8311</v>
      </c>
      <c r="S873">
        <v>1389825800</v>
      </c>
      <c r="T873" s="17">
        <f t="shared" si="120"/>
        <v>41654.946759259255</v>
      </c>
      <c r="U873">
        <v>1392417800</v>
      </c>
      <c r="V873" s="17">
        <f t="shared" si="121"/>
        <v>41684.946759259255</v>
      </c>
      <c r="W873">
        <f t="shared" si="117"/>
        <v>8.2191780821917804E-2</v>
      </c>
      <c r="X873" s="16">
        <f t="shared" si="122"/>
        <v>15</v>
      </c>
      <c r="Y873" s="16">
        <f t="shared" si="123"/>
        <v>1</v>
      </c>
      <c r="Z873" s="16">
        <f t="shared" si="124"/>
        <v>2014</v>
      </c>
      <c r="AA873" t="str">
        <f t="shared" si="125"/>
        <v>Jan</v>
      </c>
    </row>
    <row r="874" spans="1:27" ht="43.5" x14ac:dyDescent="0.3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 t="shared" si="118"/>
        <v>0.79600000000000004</v>
      </c>
      <c r="P874" s="7">
        <f t="shared" si="119"/>
        <v>199</v>
      </c>
      <c r="Q874" t="s">
        <v>8312</v>
      </c>
      <c r="R874" t="s">
        <v>8314</v>
      </c>
      <c r="S874">
        <v>1462538532</v>
      </c>
      <c r="T874" s="17">
        <f t="shared" si="120"/>
        <v>42496.529305555552</v>
      </c>
      <c r="U874">
        <v>1465130532</v>
      </c>
      <c r="V874" s="17">
        <f t="shared" si="121"/>
        <v>42526.529305555552</v>
      </c>
      <c r="W874">
        <f t="shared" si="117"/>
        <v>8.2191780821917804E-2</v>
      </c>
      <c r="X874" s="16">
        <f t="shared" si="122"/>
        <v>6</v>
      </c>
      <c r="Y874" s="16">
        <f t="shared" si="123"/>
        <v>5</v>
      </c>
      <c r="Z874" s="16">
        <f t="shared" si="124"/>
        <v>2016</v>
      </c>
      <c r="AA874" t="str">
        <f t="shared" si="125"/>
        <v>May</v>
      </c>
    </row>
    <row r="875" spans="1:27" ht="58" x14ac:dyDescent="0.3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 t="shared" si="118"/>
        <v>0.79909090909090907</v>
      </c>
      <c r="P875" s="7">
        <f t="shared" si="119"/>
        <v>30.310344827586206</v>
      </c>
      <c r="Q875" t="s">
        <v>8312</v>
      </c>
      <c r="R875" t="s">
        <v>8314</v>
      </c>
      <c r="S875">
        <v>1437663919</v>
      </c>
      <c r="T875" s="17">
        <f t="shared" si="120"/>
        <v>42208.628692129627</v>
      </c>
      <c r="U875">
        <v>1441119919</v>
      </c>
      <c r="V875" s="17">
        <f t="shared" si="121"/>
        <v>42248.628692129627</v>
      </c>
      <c r="W875">
        <f t="shared" si="117"/>
        <v>0.1095890410958904</v>
      </c>
      <c r="X875" s="16">
        <f t="shared" si="122"/>
        <v>23</v>
      </c>
      <c r="Y875" s="16">
        <f t="shared" si="123"/>
        <v>7</v>
      </c>
      <c r="Z875" s="16">
        <f t="shared" si="124"/>
        <v>2015</v>
      </c>
      <c r="AA875" t="str">
        <f t="shared" si="125"/>
        <v>Jul</v>
      </c>
    </row>
    <row r="876" spans="1:27" ht="58" x14ac:dyDescent="0.3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 t="shared" si="118"/>
        <v>0.8</v>
      </c>
      <c r="P876" s="7">
        <f t="shared" si="119"/>
        <v>133.33333333333334</v>
      </c>
      <c r="Q876" t="s">
        <v>8308</v>
      </c>
      <c r="R876" t="s">
        <v>8311</v>
      </c>
      <c r="S876">
        <v>1332808501</v>
      </c>
      <c r="T876" s="17">
        <f t="shared" si="120"/>
        <v>40995.024317129632</v>
      </c>
      <c r="U876">
        <v>1337955240</v>
      </c>
      <c r="V876" s="17">
        <f t="shared" si="121"/>
        <v>41054.593055555553</v>
      </c>
      <c r="W876">
        <f t="shared" si="117"/>
        <v>0.16320202308471715</v>
      </c>
      <c r="X876" s="16">
        <f t="shared" si="122"/>
        <v>27</v>
      </c>
      <c r="Y876" s="16">
        <f t="shared" si="123"/>
        <v>3</v>
      </c>
      <c r="Z876" s="16">
        <f t="shared" si="124"/>
        <v>2012</v>
      </c>
      <c r="AA876" t="str">
        <f t="shared" si="125"/>
        <v>Mar</v>
      </c>
    </row>
    <row r="877" spans="1:27" ht="43.5" x14ac:dyDescent="0.3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 t="shared" si="118"/>
        <v>0.8</v>
      </c>
      <c r="P877" s="7">
        <f t="shared" si="119"/>
        <v>20</v>
      </c>
      <c r="Q877" t="s">
        <v>8312</v>
      </c>
      <c r="R877" t="s">
        <v>8313</v>
      </c>
      <c r="S877">
        <v>1449087612</v>
      </c>
      <c r="T877" s="17">
        <f t="shared" si="120"/>
        <v>42340.847361111111</v>
      </c>
      <c r="U877">
        <v>1451679612</v>
      </c>
      <c r="V877" s="17">
        <f t="shared" si="121"/>
        <v>42370.847361111111</v>
      </c>
      <c r="W877">
        <f t="shared" si="117"/>
        <v>8.2191780821917804E-2</v>
      </c>
      <c r="X877" s="16">
        <f t="shared" si="122"/>
        <v>2</v>
      </c>
      <c r="Y877" s="16">
        <f t="shared" si="123"/>
        <v>12</v>
      </c>
      <c r="Z877" s="16">
        <f t="shared" si="124"/>
        <v>2015</v>
      </c>
      <c r="AA877" t="str">
        <f t="shared" si="125"/>
        <v>Dec</v>
      </c>
    </row>
    <row r="878" spans="1:27" ht="43.5" x14ac:dyDescent="0.3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6">
        <f t="shared" si="118"/>
        <v>0.8</v>
      </c>
      <c r="P878" s="7">
        <f t="shared" si="119"/>
        <v>30</v>
      </c>
      <c r="Q878" t="s">
        <v>8317</v>
      </c>
      <c r="R878" t="s">
        <v>8319</v>
      </c>
      <c r="S878">
        <v>1322632886</v>
      </c>
      <c r="T878" s="17">
        <f t="shared" si="120"/>
        <v>40877.25099537037</v>
      </c>
      <c r="U878">
        <v>1326520886</v>
      </c>
      <c r="V878" s="17">
        <f t="shared" si="121"/>
        <v>40922.25099537037</v>
      </c>
      <c r="W878">
        <f t="shared" si="117"/>
        <v>0.12328767123287671</v>
      </c>
      <c r="X878" s="16">
        <f t="shared" si="122"/>
        <v>30</v>
      </c>
      <c r="Y878" s="16">
        <f t="shared" si="123"/>
        <v>11</v>
      </c>
      <c r="Z878" s="16">
        <f t="shared" si="124"/>
        <v>2011</v>
      </c>
      <c r="AA878" t="str">
        <f t="shared" si="125"/>
        <v>Nov</v>
      </c>
    </row>
    <row r="879" spans="1:27" ht="43.5" x14ac:dyDescent="0.3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6">
        <f t="shared" si="118"/>
        <v>0.8</v>
      </c>
      <c r="P879" s="7">
        <f t="shared" si="119"/>
        <v>40</v>
      </c>
      <c r="Q879" t="s">
        <v>8317</v>
      </c>
      <c r="R879" t="s">
        <v>8327</v>
      </c>
      <c r="S879">
        <v>1377030070</v>
      </c>
      <c r="T879" s="17">
        <f t="shared" si="120"/>
        <v>41506.848032407412</v>
      </c>
      <c r="U879">
        <v>1381090870</v>
      </c>
      <c r="V879" s="17">
        <f t="shared" si="121"/>
        <v>41553.848032407412</v>
      </c>
      <c r="W879">
        <f t="shared" si="117"/>
        <v>0.12876712328767123</v>
      </c>
      <c r="X879" s="16">
        <f t="shared" si="122"/>
        <v>20</v>
      </c>
      <c r="Y879" s="16">
        <f t="shared" si="123"/>
        <v>8</v>
      </c>
      <c r="Z879" s="16">
        <f t="shared" si="124"/>
        <v>2013</v>
      </c>
      <c r="AA879" t="str">
        <f t="shared" si="125"/>
        <v>Aug</v>
      </c>
    </row>
    <row r="880" spans="1:27" ht="29" x14ac:dyDescent="0.3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6">
        <f t="shared" si="118"/>
        <v>0.8</v>
      </c>
      <c r="P880" s="7">
        <f t="shared" si="119"/>
        <v>1</v>
      </c>
      <c r="Q880" t="s">
        <v>8322</v>
      </c>
      <c r="R880" t="s">
        <v>8323</v>
      </c>
      <c r="S880">
        <v>1389193827</v>
      </c>
      <c r="T880" s="17">
        <f t="shared" si="120"/>
        <v>41647.632256944446</v>
      </c>
      <c r="U880">
        <v>1390921827</v>
      </c>
      <c r="V880" s="17">
        <f t="shared" si="121"/>
        <v>41667.632256944446</v>
      </c>
      <c r="W880">
        <f t="shared" si="117"/>
        <v>5.4794520547945202E-2</v>
      </c>
      <c r="X880" s="16">
        <f t="shared" si="122"/>
        <v>8</v>
      </c>
      <c r="Y880" s="16">
        <f t="shared" si="123"/>
        <v>1</v>
      </c>
      <c r="Z880" s="16">
        <f t="shared" si="124"/>
        <v>2014</v>
      </c>
      <c r="AA880" t="str">
        <f t="shared" si="125"/>
        <v>Jan</v>
      </c>
    </row>
    <row r="881" spans="1:27" ht="58" x14ac:dyDescent="0.3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 t="shared" si="118"/>
        <v>0.8</v>
      </c>
      <c r="P881" s="7">
        <f t="shared" si="119"/>
        <v>1</v>
      </c>
      <c r="Q881" t="s">
        <v>8312</v>
      </c>
      <c r="R881" t="s">
        <v>8313</v>
      </c>
      <c r="S881">
        <v>1413337043</v>
      </c>
      <c r="T881" s="17">
        <f t="shared" si="120"/>
        <v>41927.067627314813</v>
      </c>
      <c r="U881">
        <v>1415932643</v>
      </c>
      <c r="V881" s="17">
        <f t="shared" si="121"/>
        <v>41957.109293981484</v>
      </c>
      <c r="W881">
        <f t="shared" si="117"/>
        <v>8.2305936073072655E-2</v>
      </c>
      <c r="X881" s="16">
        <f t="shared" si="122"/>
        <v>15</v>
      </c>
      <c r="Y881" s="16">
        <f t="shared" si="123"/>
        <v>10</v>
      </c>
      <c r="Z881" s="16">
        <f t="shared" si="124"/>
        <v>2014</v>
      </c>
      <c r="AA881" t="str">
        <f t="shared" si="125"/>
        <v>Oct</v>
      </c>
    </row>
    <row r="882" spans="1:27" ht="43.5" x14ac:dyDescent="0.3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 t="shared" si="118"/>
        <v>0.8</v>
      </c>
      <c r="P882" s="7">
        <f t="shared" si="119"/>
        <v>13.333333333333334</v>
      </c>
      <c r="Q882" t="s">
        <v>8325</v>
      </c>
      <c r="R882" t="s">
        <v>8326</v>
      </c>
      <c r="S882">
        <v>1405307966</v>
      </c>
      <c r="T882" s="17">
        <f t="shared" si="120"/>
        <v>41834.138495370367</v>
      </c>
      <c r="U882">
        <v>1407899966</v>
      </c>
      <c r="V882" s="17">
        <f t="shared" si="121"/>
        <v>41864.138495370367</v>
      </c>
      <c r="W882">
        <f t="shared" si="117"/>
        <v>8.2191780821917804E-2</v>
      </c>
      <c r="X882" s="16">
        <f t="shared" si="122"/>
        <v>14</v>
      </c>
      <c r="Y882" s="16">
        <f t="shared" si="123"/>
        <v>7</v>
      </c>
      <c r="Z882" s="16">
        <f t="shared" si="124"/>
        <v>2014</v>
      </c>
      <c r="AA882" t="str">
        <f t="shared" si="125"/>
        <v>Jul</v>
      </c>
    </row>
    <row r="883" spans="1:27" ht="43.5" x14ac:dyDescent="0.3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 t="shared" si="118"/>
        <v>0.8</v>
      </c>
      <c r="P883" s="7">
        <f t="shared" si="119"/>
        <v>3</v>
      </c>
      <c r="Q883" t="s">
        <v>8339</v>
      </c>
      <c r="R883" t="s">
        <v>8340</v>
      </c>
      <c r="S883">
        <v>1418161339</v>
      </c>
      <c r="T883" s="17">
        <f t="shared" si="120"/>
        <v>41982.904386574075</v>
      </c>
      <c r="U883">
        <v>1423345339</v>
      </c>
      <c r="V883" s="17">
        <f t="shared" si="121"/>
        <v>42042.904386574075</v>
      </c>
      <c r="W883">
        <f t="shared" si="117"/>
        <v>0.16438356164383561</v>
      </c>
      <c r="X883" s="16">
        <f t="shared" si="122"/>
        <v>9</v>
      </c>
      <c r="Y883" s="16">
        <f t="shared" si="123"/>
        <v>12</v>
      </c>
      <c r="Z883" s="16">
        <f t="shared" si="124"/>
        <v>2014</v>
      </c>
      <c r="AA883" t="str">
        <f t="shared" si="125"/>
        <v>Dec</v>
      </c>
    </row>
    <row r="884" spans="1:27" ht="58" x14ac:dyDescent="0.3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 t="shared" si="118"/>
        <v>0.8</v>
      </c>
      <c r="P884" s="7">
        <f t="shared" si="119"/>
        <v>10</v>
      </c>
      <c r="Q884" t="s">
        <v>8339</v>
      </c>
      <c r="R884" t="s">
        <v>8340</v>
      </c>
      <c r="S884">
        <v>1489090419</v>
      </c>
      <c r="T884" s="17">
        <f t="shared" si="120"/>
        <v>42803.842812499999</v>
      </c>
      <c r="U884">
        <v>1492542819</v>
      </c>
      <c r="V884" s="17">
        <f t="shared" si="121"/>
        <v>42843.801145833335</v>
      </c>
      <c r="W884">
        <f t="shared" si="117"/>
        <v>0.10947488584475551</v>
      </c>
      <c r="X884" s="16">
        <f t="shared" si="122"/>
        <v>9</v>
      </c>
      <c r="Y884" s="16">
        <f t="shared" si="123"/>
        <v>3</v>
      </c>
      <c r="Z884" s="16">
        <f t="shared" si="124"/>
        <v>2017</v>
      </c>
      <c r="AA884" t="str">
        <f t="shared" si="125"/>
        <v>Mar</v>
      </c>
    </row>
    <row r="885" spans="1:27" ht="15.5" x14ac:dyDescent="0.3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 t="shared" si="118"/>
        <v>0.80999999999999994</v>
      </c>
      <c r="P885" s="7">
        <f t="shared" si="119"/>
        <v>101.25</v>
      </c>
      <c r="Q885" t="s">
        <v>8322</v>
      </c>
      <c r="R885" t="s">
        <v>8323</v>
      </c>
      <c r="S885">
        <v>1465800599</v>
      </c>
      <c r="T885" s="17">
        <f t="shared" si="120"/>
        <v>42534.284710648149</v>
      </c>
      <c r="U885">
        <v>1468392599</v>
      </c>
      <c r="V885" s="17">
        <f t="shared" si="121"/>
        <v>42564.284710648149</v>
      </c>
      <c r="W885">
        <f t="shared" si="117"/>
        <v>8.2191780821917804E-2</v>
      </c>
      <c r="X885" s="16">
        <f t="shared" si="122"/>
        <v>13</v>
      </c>
      <c r="Y885" s="16">
        <f t="shared" si="123"/>
        <v>6</v>
      </c>
      <c r="Z885" s="16">
        <f t="shared" si="124"/>
        <v>2016</v>
      </c>
      <c r="AA885" t="str">
        <f t="shared" si="125"/>
        <v>Jun</v>
      </c>
    </row>
    <row r="886" spans="1:27" ht="43.5" x14ac:dyDescent="0.3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 t="shared" si="118"/>
        <v>0.8125</v>
      </c>
      <c r="P886" s="7">
        <f t="shared" si="119"/>
        <v>32.5</v>
      </c>
      <c r="Q886" t="s">
        <v>8317</v>
      </c>
      <c r="R886" t="s">
        <v>8318</v>
      </c>
      <c r="S886">
        <v>1295898527</v>
      </c>
      <c r="T886" s="17">
        <f t="shared" si="120"/>
        <v>40567.825543981482</v>
      </c>
      <c r="U886">
        <v>1299786527</v>
      </c>
      <c r="V886" s="17">
        <f t="shared" si="121"/>
        <v>40612.825543981482</v>
      </c>
      <c r="W886">
        <f t="shared" si="117"/>
        <v>0.12328767123287671</v>
      </c>
      <c r="X886" s="16">
        <f t="shared" si="122"/>
        <v>24</v>
      </c>
      <c r="Y886" s="16">
        <f t="shared" si="123"/>
        <v>1</v>
      </c>
      <c r="Z886" s="16">
        <f t="shared" si="124"/>
        <v>2011</v>
      </c>
      <c r="AA886" t="str">
        <f t="shared" si="125"/>
        <v>Jan</v>
      </c>
    </row>
    <row r="887" spans="1:27" ht="43.5" x14ac:dyDescent="0.3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 t="shared" si="118"/>
        <v>0.81600000000000006</v>
      </c>
      <c r="P887" s="7">
        <f t="shared" si="119"/>
        <v>45.333333333333336</v>
      </c>
      <c r="Q887" t="s">
        <v>8312</v>
      </c>
      <c r="R887" t="s">
        <v>8314</v>
      </c>
      <c r="S887">
        <v>1414041545</v>
      </c>
      <c r="T887" s="17">
        <f t="shared" si="120"/>
        <v>41935.221585648149</v>
      </c>
      <c r="U887">
        <v>1417501145</v>
      </c>
      <c r="V887" s="17">
        <f t="shared" si="121"/>
        <v>41975.263252314813</v>
      </c>
      <c r="W887">
        <f t="shared" si="117"/>
        <v>0.10970319634702531</v>
      </c>
      <c r="X887" s="16">
        <f t="shared" si="122"/>
        <v>23</v>
      </c>
      <c r="Y887" s="16">
        <f t="shared" si="123"/>
        <v>10</v>
      </c>
      <c r="Z887" s="16">
        <f t="shared" si="124"/>
        <v>2014</v>
      </c>
      <c r="AA887" t="str">
        <f t="shared" si="125"/>
        <v>Oct</v>
      </c>
    </row>
    <row r="888" spans="1:27" ht="43.5" x14ac:dyDescent="0.3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 t="shared" si="118"/>
        <v>0.82000000000000006</v>
      </c>
      <c r="P888" s="7">
        <f t="shared" si="119"/>
        <v>16.399999999999999</v>
      </c>
      <c r="Q888" t="s">
        <v>8308</v>
      </c>
      <c r="R888" t="s">
        <v>8311</v>
      </c>
      <c r="S888">
        <v>1414343571</v>
      </c>
      <c r="T888" s="17">
        <f t="shared" si="120"/>
        <v>41938.717256944445</v>
      </c>
      <c r="U888">
        <v>1417007640</v>
      </c>
      <c r="V888" s="17">
        <f t="shared" si="121"/>
        <v>41969.551388888889</v>
      </c>
      <c r="W888">
        <f t="shared" si="117"/>
        <v>8.4477073820395557E-2</v>
      </c>
      <c r="X888" s="16">
        <f t="shared" si="122"/>
        <v>26</v>
      </c>
      <c r="Y888" s="16">
        <f t="shared" si="123"/>
        <v>10</v>
      </c>
      <c r="Z888" s="16">
        <f t="shared" si="124"/>
        <v>2014</v>
      </c>
      <c r="AA888" t="str">
        <f t="shared" si="125"/>
        <v>Oct</v>
      </c>
    </row>
    <row r="889" spans="1:27" ht="58" x14ac:dyDescent="0.3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 t="shared" si="118"/>
        <v>0.82000000000000006</v>
      </c>
      <c r="P889" s="7">
        <f t="shared" si="119"/>
        <v>410</v>
      </c>
      <c r="Q889" t="s">
        <v>8322</v>
      </c>
      <c r="R889" t="s">
        <v>8323</v>
      </c>
      <c r="S889">
        <v>1401810583</v>
      </c>
      <c r="T889" s="17">
        <f t="shared" si="120"/>
        <v>41793.659525462965</v>
      </c>
      <c r="U889">
        <v>1406994583</v>
      </c>
      <c r="V889" s="17">
        <f t="shared" si="121"/>
        <v>41853.659525462965</v>
      </c>
      <c r="W889">
        <f t="shared" si="117"/>
        <v>0.16438356164383561</v>
      </c>
      <c r="X889" s="16">
        <f t="shared" si="122"/>
        <v>3</v>
      </c>
      <c r="Y889" s="16">
        <f t="shared" si="123"/>
        <v>6</v>
      </c>
      <c r="Z889" s="16">
        <f t="shared" si="124"/>
        <v>2014</v>
      </c>
      <c r="AA889" t="str">
        <f t="shared" si="125"/>
        <v>Jun</v>
      </c>
    </row>
    <row r="890" spans="1:27" ht="43.5" x14ac:dyDescent="0.3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 t="shared" si="118"/>
        <v>0.82857142857142851</v>
      </c>
      <c r="P890" s="7">
        <f t="shared" si="119"/>
        <v>7.25</v>
      </c>
      <c r="Q890" t="s">
        <v>8339</v>
      </c>
      <c r="R890" t="s">
        <v>8340</v>
      </c>
      <c r="S890">
        <v>1455725596</v>
      </c>
      <c r="T890" s="17">
        <f t="shared" si="120"/>
        <v>42417.675879629634</v>
      </c>
      <c r="U890">
        <v>1460737680</v>
      </c>
      <c r="V890" s="17">
        <f t="shared" si="121"/>
        <v>42475.686111111107</v>
      </c>
      <c r="W890">
        <f t="shared" si="117"/>
        <v>0.15893214104512918</v>
      </c>
      <c r="X890" s="16">
        <f t="shared" si="122"/>
        <v>17</v>
      </c>
      <c r="Y890" s="16">
        <f t="shared" si="123"/>
        <v>2</v>
      </c>
      <c r="Z890" s="16">
        <f t="shared" si="124"/>
        <v>2016</v>
      </c>
      <c r="AA890" t="str">
        <f t="shared" si="125"/>
        <v>Feb</v>
      </c>
    </row>
    <row r="891" spans="1:27" ht="43.5" x14ac:dyDescent="0.3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 t="shared" si="118"/>
        <v>0.83333333333333337</v>
      </c>
      <c r="P891" s="7">
        <f t="shared" si="119"/>
        <v>8.3333333333333339</v>
      </c>
      <c r="Q891" t="s">
        <v>8325</v>
      </c>
      <c r="R891" t="s">
        <v>8326</v>
      </c>
      <c r="S891">
        <v>1398911882</v>
      </c>
      <c r="T891" s="17">
        <f t="shared" si="120"/>
        <v>41760.10974537037</v>
      </c>
      <c r="U891">
        <v>1401579000</v>
      </c>
      <c r="V891" s="17">
        <f t="shared" si="121"/>
        <v>41790.979166666664</v>
      </c>
      <c r="W891">
        <f t="shared" si="117"/>
        <v>8.4573756976149606E-2</v>
      </c>
      <c r="X891" s="16">
        <f t="shared" si="122"/>
        <v>1</v>
      </c>
      <c r="Y891" s="16">
        <f t="shared" si="123"/>
        <v>5</v>
      </c>
      <c r="Z891" s="16">
        <f t="shared" si="124"/>
        <v>2014</v>
      </c>
      <c r="AA891" t="str">
        <f t="shared" si="125"/>
        <v>May</v>
      </c>
    </row>
    <row r="892" spans="1:27" ht="43.5" x14ac:dyDescent="0.3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 t="shared" si="118"/>
        <v>0.83333333333333337</v>
      </c>
      <c r="P892" s="7">
        <f t="shared" si="119"/>
        <v>25</v>
      </c>
      <c r="Q892" t="s">
        <v>8339</v>
      </c>
      <c r="R892" t="s">
        <v>8340</v>
      </c>
      <c r="S892">
        <v>1447098599</v>
      </c>
      <c r="T892" s="17">
        <f t="shared" si="120"/>
        <v>42317.826377314821</v>
      </c>
      <c r="U892">
        <v>1450554599</v>
      </c>
      <c r="V892" s="17">
        <f t="shared" si="121"/>
        <v>42357.826377314821</v>
      </c>
      <c r="W892">
        <f t="shared" si="117"/>
        <v>0.1095890410958904</v>
      </c>
      <c r="X892" s="16">
        <f t="shared" si="122"/>
        <v>9</v>
      </c>
      <c r="Y892" s="16">
        <f t="shared" si="123"/>
        <v>11</v>
      </c>
      <c r="Z892" s="16">
        <f t="shared" si="124"/>
        <v>2015</v>
      </c>
      <c r="AA892" t="str">
        <f t="shared" si="125"/>
        <v>Nov</v>
      </c>
    </row>
    <row r="893" spans="1:27" ht="43.5" x14ac:dyDescent="0.3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 t="shared" si="118"/>
        <v>0.83333333333333337</v>
      </c>
      <c r="P893" s="7">
        <f t="shared" si="119"/>
        <v>62.5</v>
      </c>
      <c r="Q893" t="s">
        <v>8339</v>
      </c>
      <c r="R893" t="s">
        <v>8340</v>
      </c>
      <c r="S893">
        <v>1409176358</v>
      </c>
      <c r="T893" s="17">
        <f t="shared" si="120"/>
        <v>41878.911550925928</v>
      </c>
      <c r="U893">
        <v>1414360358</v>
      </c>
      <c r="V893" s="17">
        <f t="shared" si="121"/>
        <v>41938.911550925928</v>
      </c>
      <c r="W893">
        <f t="shared" si="117"/>
        <v>0.16438356164383561</v>
      </c>
      <c r="X893" s="16">
        <f t="shared" si="122"/>
        <v>27</v>
      </c>
      <c r="Y893" s="16">
        <f t="shared" si="123"/>
        <v>8</v>
      </c>
      <c r="Z893" s="16">
        <f t="shared" si="124"/>
        <v>2014</v>
      </c>
      <c r="AA893" t="str">
        <f t="shared" si="125"/>
        <v>Aug</v>
      </c>
    </row>
    <row r="894" spans="1:27" ht="43.5" x14ac:dyDescent="0.3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 t="shared" si="118"/>
        <v>0.84</v>
      </c>
      <c r="P894" s="7">
        <f t="shared" si="119"/>
        <v>25.2</v>
      </c>
      <c r="Q894" t="s">
        <v>8312</v>
      </c>
      <c r="R894" t="s">
        <v>8314</v>
      </c>
      <c r="S894">
        <v>1419566199</v>
      </c>
      <c r="T894" s="17">
        <f t="shared" si="120"/>
        <v>41999.164340277777</v>
      </c>
      <c r="U894">
        <v>1422158199</v>
      </c>
      <c r="V894" s="17">
        <f t="shared" si="121"/>
        <v>42029.164340277777</v>
      </c>
      <c r="W894">
        <f t="shared" si="117"/>
        <v>8.2191780821917804E-2</v>
      </c>
      <c r="X894" s="16">
        <f t="shared" si="122"/>
        <v>26</v>
      </c>
      <c r="Y894" s="16">
        <f t="shared" si="123"/>
        <v>12</v>
      </c>
      <c r="Z894" s="16">
        <f t="shared" si="124"/>
        <v>2014</v>
      </c>
      <c r="AA894" t="str">
        <f t="shared" si="125"/>
        <v>Dec</v>
      </c>
    </row>
    <row r="895" spans="1:27" ht="29" x14ac:dyDescent="0.3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 t="shared" si="118"/>
        <v>0.84008400840084008</v>
      </c>
      <c r="P895" s="7">
        <f t="shared" si="119"/>
        <v>14</v>
      </c>
      <c r="Q895" t="s">
        <v>8315</v>
      </c>
      <c r="R895" t="s">
        <v>8331</v>
      </c>
      <c r="S895">
        <v>1374882891</v>
      </c>
      <c r="T895" s="17">
        <f t="shared" si="120"/>
        <v>41481.996423611112</v>
      </c>
      <c r="U895">
        <v>1377734091</v>
      </c>
      <c r="V895" s="17">
        <f t="shared" si="121"/>
        <v>41514.996423611112</v>
      </c>
      <c r="W895">
        <f t="shared" si="117"/>
        <v>9.0410958904109592E-2</v>
      </c>
      <c r="X895" s="16">
        <f t="shared" si="122"/>
        <v>26</v>
      </c>
      <c r="Y895" s="16">
        <f t="shared" si="123"/>
        <v>7</v>
      </c>
      <c r="Z895" s="16">
        <f t="shared" si="124"/>
        <v>2013</v>
      </c>
      <c r="AA895" t="str">
        <f t="shared" si="125"/>
        <v>Jul</v>
      </c>
    </row>
    <row r="896" spans="1:27" ht="43.5" x14ac:dyDescent="0.3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 t="shared" si="118"/>
        <v>0.8417399858735245</v>
      </c>
      <c r="P896" s="7">
        <f t="shared" si="119"/>
        <v>415.77777777777777</v>
      </c>
      <c r="Q896" t="s">
        <v>8339</v>
      </c>
      <c r="R896" t="s">
        <v>8341</v>
      </c>
      <c r="S896">
        <v>1424452035</v>
      </c>
      <c r="T896" s="17">
        <f t="shared" si="120"/>
        <v>42055.713368055556</v>
      </c>
      <c r="U896">
        <v>1427040435</v>
      </c>
      <c r="V896" s="17">
        <f t="shared" si="121"/>
        <v>42085.671701388885</v>
      </c>
      <c r="W896">
        <f t="shared" si="117"/>
        <v>8.2077625570762966E-2</v>
      </c>
      <c r="X896" s="16">
        <f t="shared" si="122"/>
        <v>20</v>
      </c>
      <c r="Y896" s="16">
        <f t="shared" si="123"/>
        <v>2</v>
      </c>
      <c r="Z896" s="16">
        <f t="shared" si="124"/>
        <v>2015</v>
      </c>
      <c r="AA896" t="str">
        <f t="shared" si="125"/>
        <v>Feb</v>
      </c>
    </row>
    <row r="897" spans="1:27" ht="43.5" x14ac:dyDescent="0.3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 t="shared" si="118"/>
        <v>0.84285714285714297</v>
      </c>
      <c r="P897" s="7">
        <f t="shared" si="119"/>
        <v>29.5</v>
      </c>
      <c r="Q897" t="s">
        <v>8325</v>
      </c>
      <c r="R897" t="s">
        <v>8326</v>
      </c>
      <c r="S897">
        <v>1483998035</v>
      </c>
      <c r="T897" s="17">
        <f t="shared" si="120"/>
        <v>42744.903182870374</v>
      </c>
      <c r="U897">
        <v>1486590035</v>
      </c>
      <c r="V897" s="17">
        <f t="shared" si="121"/>
        <v>42774.903182870374</v>
      </c>
      <c r="W897">
        <f t="shared" si="117"/>
        <v>8.2191780821917804E-2</v>
      </c>
      <c r="X897" s="16">
        <f t="shared" si="122"/>
        <v>9</v>
      </c>
      <c r="Y897" s="16">
        <f t="shared" si="123"/>
        <v>1</v>
      </c>
      <c r="Z897" s="16">
        <f t="shared" si="124"/>
        <v>2017</v>
      </c>
      <c r="AA897" t="str">
        <f t="shared" si="125"/>
        <v>Jan</v>
      </c>
    </row>
    <row r="898" spans="1:27" ht="43.5" x14ac:dyDescent="0.3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 t="shared" si="118"/>
        <v>0.85000000000000009</v>
      </c>
      <c r="P898" s="7">
        <f t="shared" si="119"/>
        <v>5.3125</v>
      </c>
      <c r="Q898" t="s">
        <v>8322</v>
      </c>
      <c r="R898" t="s">
        <v>8323</v>
      </c>
      <c r="S898">
        <v>1334855105</v>
      </c>
      <c r="T898" s="17">
        <f t="shared" si="120"/>
        <v>41018.711863425924</v>
      </c>
      <c r="U898">
        <v>1337447105</v>
      </c>
      <c r="V898" s="17">
        <f t="shared" si="121"/>
        <v>41048.711863425924</v>
      </c>
      <c r="W898">
        <f t="shared" ref="W898:W961" si="126">(V898-T898)/365</f>
        <v>8.2191780821917804E-2</v>
      </c>
      <c r="X898" s="16">
        <f t="shared" si="122"/>
        <v>19</v>
      </c>
      <c r="Y898" s="16">
        <f t="shared" si="123"/>
        <v>4</v>
      </c>
      <c r="Z898" s="16">
        <f t="shared" si="124"/>
        <v>2012</v>
      </c>
      <c r="AA898" t="str">
        <f t="shared" si="125"/>
        <v>Apr</v>
      </c>
    </row>
    <row r="899" spans="1:27" ht="43.5" x14ac:dyDescent="0.3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 t="shared" ref="O899:O962" si="127">(E899/D899)*100</f>
        <v>0.85000000000000009</v>
      </c>
      <c r="P899" s="7">
        <f t="shared" ref="P899:P962" si="128">IF(E899&gt;0,E899/L899,0)</f>
        <v>11.333333333333334</v>
      </c>
      <c r="Q899" t="s">
        <v>8315</v>
      </c>
      <c r="R899" t="s">
        <v>8338</v>
      </c>
      <c r="S899">
        <v>1434582050</v>
      </c>
      <c r="T899" s="17">
        <f t="shared" ref="T899:T962" si="129">(((S899/60)/60)/24)+DATE(1970,1,1)</f>
        <v>42172.958912037036</v>
      </c>
      <c r="U899">
        <v>1439766050</v>
      </c>
      <c r="V899" s="17">
        <f t="shared" ref="V899:V962" si="130">(((U899/60)/60)/24)+DATE(1970,1,1)</f>
        <v>42232.958912037036</v>
      </c>
      <c r="W899">
        <f t="shared" si="126"/>
        <v>0.16438356164383561</v>
      </c>
      <c r="X899" s="16">
        <f t="shared" ref="X899:X962" si="131">DAY(T899)</f>
        <v>17</v>
      </c>
      <c r="Y899" s="16">
        <f t="shared" ref="Y899:Y962" si="132">MONTH(T899)</f>
        <v>6</v>
      </c>
      <c r="Z899" s="16">
        <f t="shared" ref="Z899:Z962" si="133">YEAR(T899)</f>
        <v>2015</v>
      </c>
      <c r="AA899" t="str">
        <f t="shared" ref="AA899:AA962" si="134">TEXT(DATE(Z899,Y899,X899),"mmm")</f>
        <v>Jun</v>
      </c>
    </row>
    <row r="900" spans="1:27" ht="43.5" x14ac:dyDescent="0.3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 t="shared" si="127"/>
        <v>0.85129023676509719</v>
      </c>
      <c r="P900" s="7">
        <f t="shared" si="128"/>
        <v>16</v>
      </c>
      <c r="Q900" t="s">
        <v>8315</v>
      </c>
      <c r="R900" t="s">
        <v>8316</v>
      </c>
      <c r="S900">
        <v>1428341985</v>
      </c>
      <c r="T900" s="17">
        <f t="shared" si="129"/>
        <v>42100.735937499994</v>
      </c>
      <c r="U900">
        <v>1431298860</v>
      </c>
      <c r="V900" s="17">
        <f t="shared" si="130"/>
        <v>42134.959027777775</v>
      </c>
      <c r="W900">
        <f t="shared" si="126"/>
        <v>9.3761891172002773E-2</v>
      </c>
      <c r="X900" s="16">
        <f t="shared" si="131"/>
        <v>6</v>
      </c>
      <c r="Y900" s="16">
        <f t="shared" si="132"/>
        <v>4</v>
      </c>
      <c r="Z900" s="16">
        <f t="shared" si="133"/>
        <v>2015</v>
      </c>
      <c r="AA900" t="str">
        <f t="shared" si="134"/>
        <v>Apr</v>
      </c>
    </row>
    <row r="901" spans="1:27" ht="43.5" x14ac:dyDescent="0.3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 t="shared" si="127"/>
        <v>0.85142857142857142</v>
      </c>
      <c r="P901" s="7">
        <f t="shared" si="128"/>
        <v>99.333333333333329</v>
      </c>
      <c r="Q901" t="s">
        <v>8312</v>
      </c>
      <c r="R901" t="s">
        <v>8314</v>
      </c>
      <c r="S901">
        <v>1474493764</v>
      </c>
      <c r="T901" s="17">
        <f t="shared" si="129"/>
        <v>42634.900046296301</v>
      </c>
      <c r="U901">
        <v>1477949764</v>
      </c>
      <c r="V901" s="17">
        <f t="shared" si="130"/>
        <v>42674.900046296301</v>
      </c>
      <c r="W901">
        <f t="shared" si="126"/>
        <v>0.1095890410958904</v>
      </c>
      <c r="X901" s="16">
        <f t="shared" si="131"/>
        <v>21</v>
      </c>
      <c r="Y901" s="16">
        <f t="shared" si="132"/>
        <v>9</v>
      </c>
      <c r="Z901" s="16">
        <f t="shared" si="133"/>
        <v>2016</v>
      </c>
      <c r="AA901" t="str">
        <f t="shared" si="134"/>
        <v>Sep</v>
      </c>
    </row>
    <row r="902" spans="1:27" ht="43.5" x14ac:dyDescent="0.3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 t="shared" si="127"/>
        <v>0.85714285714285721</v>
      </c>
      <c r="P902" s="7">
        <f t="shared" si="128"/>
        <v>15</v>
      </c>
      <c r="Q902" t="s">
        <v>8317</v>
      </c>
      <c r="R902" t="s">
        <v>8318</v>
      </c>
      <c r="S902">
        <v>1350009447</v>
      </c>
      <c r="T902" s="17">
        <f t="shared" si="129"/>
        <v>41194.109340277777</v>
      </c>
      <c r="U902">
        <v>1355197047</v>
      </c>
      <c r="V902" s="17">
        <f t="shared" si="130"/>
        <v>41254.151006944441</v>
      </c>
      <c r="W902">
        <f t="shared" si="126"/>
        <v>0.16449771689497053</v>
      </c>
      <c r="X902" s="16">
        <f t="shared" si="131"/>
        <v>12</v>
      </c>
      <c r="Y902" s="16">
        <f t="shared" si="132"/>
        <v>10</v>
      </c>
      <c r="Z902" s="16">
        <f t="shared" si="133"/>
        <v>2012</v>
      </c>
      <c r="AA902" t="str">
        <f t="shared" si="134"/>
        <v>Oct</v>
      </c>
    </row>
    <row r="903" spans="1:27" ht="43.5" x14ac:dyDescent="0.3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 t="shared" si="127"/>
        <v>0.85714285714285721</v>
      </c>
      <c r="P903" s="7">
        <f t="shared" si="128"/>
        <v>15</v>
      </c>
      <c r="Q903" t="s">
        <v>8315</v>
      </c>
      <c r="R903" t="s">
        <v>8328</v>
      </c>
      <c r="S903">
        <v>1459716480</v>
      </c>
      <c r="T903" s="17">
        <f t="shared" si="129"/>
        <v>42463.866666666669</v>
      </c>
      <c r="U903">
        <v>1461535140</v>
      </c>
      <c r="V903" s="17">
        <f t="shared" si="130"/>
        <v>42484.915972222225</v>
      </c>
      <c r="W903">
        <f t="shared" si="126"/>
        <v>5.7669330289195075E-2</v>
      </c>
      <c r="X903" s="16">
        <f t="shared" si="131"/>
        <v>3</v>
      </c>
      <c r="Y903" s="16">
        <f t="shared" si="132"/>
        <v>4</v>
      </c>
      <c r="Z903" s="16">
        <f t="shared" si="133"/>
        <v>2016</v>
      </c>
      <c r="AA903" t="str">
        <f t="shared" si="134"/>
        <v>Apr</v>
      </c>
    </row>
    <row r="904" spans="1:27" ht="43.5" x14ac:dyDescent="0.3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 t="shared" si="127"/>
        <v>0.86206896551724133</v>
      </c>
      <c r="P904" s="7">
        <f t="shared" si="128"/>
        <v>125</v>
      </c>
      <c r="Q904" t="s">
        <v>8308</v>
      </c>
      <c r="R904" t="s">
        <v>8310</v>
      </c>
      <c r="S904">
        <v>1428854344</v>
      </c>
      <c r="T904" s="17">
        <f t="shared" si="129"/>
        <v>42106.666018518517</v>
      </c>
      <c r="U904">
        <v>1433064540</v>
      </c>
      <c r="V904" s="17">
        <f t="shared" si="130"/>
        <v>42155.395138888889</v>
      </c>
      <c r="W904">
        <f t="shared" si="126"/>
        <v>0.1335044393708813</v>
      </c>
      <c r="X904" s="16">
        <f t="shared" si="131"/>
        <v>12</v>
      </c>
      <c r="Y904" s="16">
        <f t="shared" si="132"/>
        <v>4</v>
      </c>
      <c r="Z904" s="16">
        <f t="shared" si="133"/>
        <v>2015</v>
      </c>
      <c r="AA904" t="str">
        <f t="shared" si="134"/>
        <v>Apr</v>
      </c>
    </row>
    <row r="905" spans="1:27" ht="15.5" x14ac:dyDescent="0.3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 t="shared" si="127"/>
        <v>0.86250000000000004</v>
      </c>
      <c r="P905" s="7">
        <f t="shared" si="128"/>
        <v>69</v>
      </c>
      <c r="Q905" t="s">
        <v>8312</v>
      </c>
      <c r="R905" t="s">
        <v>8343</v>
      </c>
      <c r="S905">
        <v>1457327091</v>
      </c>
      <c r="T905" s="17">
        <f t="shared" si="129"/>
        <v>42436.211701388893</v>
      </c>
      <c r="U905">
        <v>1459915491</v>
      </c>
      <c r="V905" s="17">
        <f t="shared" si="130"/>
        <v>42466.170034722221</v>
      </c>
      <c r="W905">
        <f t="shared" si="126"/>
        <v>8.2077625570762966E-2</v>
      </c>
      <c r="X905" s="16">
        <f t="shared" si="131"/>
        <v>7</v>
      </c>
      <c r="Y905" s="16">
        <f t="shared" si="132"/>
        <v>3</v>
      </c>
      <c r="Z905" s="16">
        <f t="shared" si="133"/>
        <v>2016</v>
      </c>
      <c r="AA905" t="str">
        <f t="shared" si="134"/>
        <v>Mar</v>
      </c>
    </row>
    <row r="906" spans="1:27" ht="43.5" x14ac:dyDescent="0.3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 t="shared" si="127"/>
        <v>0.87454545454545463</v>
      </c>
      <c r="P906" s="7">
        <f t="shared" si="128"/>
        <v>120.25</v>
      </c>
      <c r="Q906" t="s">
        <v>8312</v>
      </c>
      <c r="R906" t="s">
        <v>8314</v>
      </c>
      <c r="S906">
        <v>1482381468</v>
      </c>
      <c r="T906" s="17">
        <f t="shared" si="129"/>
        <v>42726.192916666667</v>
      </c>
      <c r="U906">
        <v>1487565468</v>
      </c>
      <c r="V906" s="17">
        <f t="shared" si="130"/>
        <v>42786.192916666667</v>
      </c>
      <c r="W906">
        <f t="shared" si="126"/>
        <v>0.16438356164383561</v>
      </c>
      <c r="X906" s="16">
        <f t="shared" si="131"/>
        <v>22</v>
      </c>
      <c r="Y906" s="16">
        <f t="shared" si="132"/>
        <v>12</v>
      </c>
      <c r="Z906" s="16">
        <f t="shared" si="133"/>
        <v>2016</v>
      </c>
      <c r="AA906" t="str">
        <f t="shared" si="134"/>
        <v>Dec</v>
      </c>
    </row>
    <row r="907" spans="1:27" ht="43.5" x14ac:dyDescent="0.3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 t="shared" si="127"/>
        <v>0.87500000000000011</v>
      </c>
      <c r="P907" s="7">
        <f t="shared" si="128"/>
        <v>11.666666666666666</v>
      </c>
      <c r="Q907" t="s">
        <v>8317</v>
      </c>
      <c r="R907" t="s">
        <v>8333</v>
      </c>
      <c r="S907">
        <v>1408366191</v>
      </c>
      <c r="T907" s="17">
        <f t="shared" si="129"/>
        <v>41869.534618055557</v>
      </c>
      <c r="U907">
        <v>1410958191</v>
      </c>
      <c r="V907" s="17">
        <f t="shared" si="130"/>
        <v>41899.534618055557</v>
      </c>
      <c r="W907">
        <f t="shared" si="126"/>
        <v>8.2191780821917804E-2</v>
      </c>
      <c r="X907" s="16">
        <f t="shared" si="131"/>
        <v>18</v>
      </c>
      <c r="Y907" s="16">
        <f t="shared" si="132"/>
        <v>8</v>
      </c>
      <c r="Z907" s="16">
        <f t="shared" si="133"/>
        <v>2014</v>
      </c>
      <c r="AA907" t="str">
        <f t="shared" si="134"/>
        <v>Aug</v>
      </c>
    </row>
    <row r="908" spans="1:27" ht="58" x14ac:dyDescent="0.3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 t="shared" si="127"/>
        <v>0.88333333333333341</v>
      </c>
      <c r="P908" s="7">
        <f t="shared" si="128"/>
        <v>17.666666666666668</v>
      </c>
      <c r="Q908" t="s">
        <v>8312</v>
      </c>
      <c r="R908" t="s">
        <v>8337</v>
      </c>
      <c r="S908">
        <v>1454951360</v>
      </c>
      <c r="T908" s="17">
        <f t="shared" si="129"/>
        <v>42408.714814814812</v>
      </c>
      <c r="U908">
        <v>1457543360</v>
      </c>
      <c r="V908" s="17">
        <f t="shared" si="130"/>
        <v>42438.714814814812</v>
      </c>
      <c r="W908">
        <f t="shared" si="126"/>
        <v>8.2191780821917804E-2</v>
      </c>
      <c r="X908" s="16">
        <f t="shared" si="131"/>
        <v>8</v>
      </c>
      <c r="Y908" s="16">
        <f t="shared" si="132"/>
        <v>2</v>
      </c>
      <c r="Z908" s="16">
        <f t="shared" si="133"/>
        <v>2016</v>
      </c>
      <c r="AA908" t="str">
        <f t="shared" si="134"/>
        <v>Feb</v>
      </c>
    </row>
    <row r="909" spans="1:27" ht="43.5" x14ac:dyDescent="0.3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 t="shared" si="127"/>
        <v>0.88500000000000001</v>
      </c>
      <c r="P909" s="7">
        <f t="shared" si="128"/>
        <v>80.454545454545453</v>
      </c>
      <c r="Q909" t="s">
        <v>8312</v>
      </c>
      <c r="R909" t="s">
        <v>8337</v>
      </c>
      <c r="S909">
        <v>1415591325</v>
      </c>
      <c r="T909" s="17">
        <f t="shared" si="129"/>
        <v>41953.158854166672</v>
      </c>
      <c r="U909">
        <v>1418183325</v>
      </c>
      <c r="V909" s="17">
        <f t="shared" si="130"/>
        <v>41983.158854166672</v>
      </c>
      <c r="W909">
        <f t="shared" si="126"/>
        <v>8.2191780821917804E-2</v>
      </c>
      <c r="X909" s="16">
        <f t="shared" si="131"/>
        <v>10</v>
      </c>
      <c r="Y909" s="16">
        <f t="shared" si="132"/>
        <v>11</v>
      </c>
      <c r="Z909" s="16">
        <f t="shared" si="133"/>
        <v>2014</v>
      </c>
      <c r="AA909" t="str">
        <f t="shared" si="134"/>
        <v>Nov</v>
      </c>
    </row>
    <row r="910" spans="1:27" ht="58" x14ac:dyDescent="0.3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 t="shared" si="127"/>
        <v>0.88500000000000001</v>
      </c>
      <c r="P910" s="7">
        <f t="shared" si="128"/>
        <v>35.4</v>
      </c>
      <c r="Q910" t="s">
        <v>8339</v>
      </c>
      <c r="R910" t="s">
        <v>8340</v>
      </c>
      <c r="S910">
        <v>1466345681</v>
      </c>
      <c r="T910" s="17">
        <f t="shared" si="129"/>
        <v>42540.593530092592</v>
      </c>
      <c r="U910">
        <v>1468937681</v>
      </c>
      <c r="V910" s="17">
        <f t="shared" si="130"/>
        <v>42570.593530092592</v>
      </c>
      <c r="W910">
        <f t="shared" si="126"/>
        <v>8.2191780821917804E-2</v>
      </c>
      <c r="X910" s="16">
        <f t="shared" si="131"/>
        <v>19</v>
      </c>
      <c r="Y910" s="16">
        <f t="shared" si="132"/>
        <v>6</v>
      </c>
      <c r="Z910" s="16">
        <f t="shared" si="133"/>
        <v>2016</v>
      </c>
      <c r="AA910" t="str">
        <f t="shared" si="134"/>
        <v>Jun</v>
      </c>
    </row>
    <row r="911" spans="1:27" ht="43.5" x14ac:dyDescent="0.3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 t="shared" si="127"/>
        <v>0.89999999999999991</v>
      </c>
      <c r="P911" s="7">
        <f t="shared" si="128"/>
        <v>22.5</v>
      </c>
      <c r="Q911" t="s">
        <v>8339</v>
      </c>
      <c r="R911" t="s">
        <v>8340</v>
      </c>
      <c r="S911">
        <v>1473893721</v>
      </c>
      <c r="T911" s="17">
        <f t="shared" si="129"/>
        <v>42627.955104166671</v>
      </c>
      <c r="U911">
        <v>1476482400</v>
      </c>
      <c r="V911" s="17">
        <f t="shared" si="130"/>
        <v>42657.916666666672</v>
      </c>
      <c r="W911">
        <f t="shared" si="126"/>
        <v>8.2086472602741323E-2</v>
      </c>
      <c r="X911" s="16">
        <f t="shared" si="131"/>
        <v>14</v>
      </c>
      <c r="Y911" s="16">
        <f t="shared" si="132"/>
        <v>9</v>
      </c>
      <c r="Z911" s="16">
        <f t="shared" si="133"/>
        <v>2016</v>
      </c>
      <c r="AA911" t="str">
        <f t="shared" si="134"/>
        <v>Sep</v>
      </c>
    </row>
    <row r="912" spans="1:27" ht="58" x14ac:dyDescent="0.3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 t="shared" si="127"/>
        <v>0.90909090909090906</v>
      </c>
      <c r="P912" s="7">
        <f t="shared" si="128"/>
        <v>25</v>
      </c>
      <c r="Q912" t="s">
        <v>8317</v>
      </c>
      <c r="R912" t="s">
        <v>8327</v>
      </c>
      <c r="S912">
        <v>1331982127</v>
      </c>
      <c r="T912" s="17">
        <f t="shared" si="129"/>
        <v>40985.459803240738</v>
      </c>
      <c r="U912">
        <v>1334592000</v>
      </c>
      <c r="V912" s="17">
        <f t="shared" si="130"/>
        <v>41015.666666666664</v>
      </c>
      <c r="W912">
        <f t="shared" si="126"/>
        <v>8.2758529934045783E-2</v>
      </c>
      <c r="X912" s="16">
        <f t="shared" si="131"/>
        <v>17</v>
      </c>
      <c r="Y912" s="16">
        <f t="shared" si="132"/>
        <v>3</v>
      </c>
      <c r="Z912" s="16">
        <f t="shared" si="133"/>
        <v>2012</v>
      </c>
      <c r="AA912" t="str">
        <f t="shared" si="134"/>
        <v>Mar</v>
      </c>
    </row>
    <row r="913" spans="1:27" ht="72.5" x14ac:dyDescent="0.3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 t="shared" si="127"/>
        <v>0.90909090909090906</v>
      </c>
      <c r="P913" s="7">
        <f t="shared" si="128"/>
        <v>25</v>
      </c>
      <c r="Q913" t="s">
        <v>8339</v>
      </c>
      <c r="R913" t="s">
        <v>8340</v>
      </c>
      <c r="S913">
        <v>1414505137</v>
      </c>
      <c r="T913" s="17">
        <f t="shared" si="129"/>
        <v>41940.587233796294</v>
      </c>
      <c r="U913">
        <v>1416877200</v>
      </c>
      <c r="V913" s="17">
        <f t="shared" si="130"/>
        <v>41968.041666666672</v>
      </c>
      <c r="W913">
        <f t="shared" si="126"/>
        <v>7.521762430240489E-2</v>
      </c>
      <c r="X913" s="16">
        <f t="shared" si="131"/>
        <v>28</v>
      </c>
      <c r="Y913" s="16">
        <f t="shared" si="132"/>
        <v>10</v>
      </c>
      <c r="Z913" s="16">
        <f t="shared" si="133"/>
        <v>2014</v>
      </c>
      <c r="AA913" t="str">
        <f t="shared" si="134"/>
        <v>Oct</v>
      </c>
    </row>
    <row r="914" spans="1:27" ht="43.5" x14ac:dyDescent="0.3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 t="shared" si="127"/>
        <v>0.91066666666666674</v>
      </c>
      <c r="P914" s="7">
        <f t="shared" si="128"/>
        <v>68.3</v>
      </c>
      <c r="Q914" t="s">
        <v>8312</v>
      </c>
      <c r="R914" t="s">
        <v>8313</v>
      </c>
      <c r="S914">
        <v>1478126203</v>
      </c>
      <c r="T914" s="17">
        <f t="shared" si="129"/>
        <v>42676.942164351851</v>
      </c>
      <c r="U914">
        <v>1480721803</v>
      </c>
      <c r="V914" s="17">
        <f t="shared" si="130"/>
        <v>42706.983831018515</v>
      </c>
      <c r="W914">
        <f t="shared" si="126"/>
        <v>8.2305936073052713E-2</v>
      </c>
      <c r="X914" s="16">
        <f t="shared" si="131"/>
        <v>2</v>
      </c>
      <c r="Y914" s="16">
        <f t="shared" si="132"/>
        <v>11</v>
      </c>
      <c r="Z914" s="16">
        <f t="shared" si="133"/>
        <v>2016</v>
      </c>
      <c r="AA914" t="str">
        <f t="shared" si="134"/>
        <v>Nov</v>
      </c>
    </row>
    <row r="915" spans="1:27" ht="43.5" x14ac:dyDescent="0.3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 t="shared" si="127"/>
        <v>0.91999999999999993</v>
      </c>
      <c r="P915" s="7">
        <f t="shared" si="128"/>
        <v>15.333333333333334</v>
      </c>
      <c r="Q915" t="s">
        <v>8308</v>
      </c>
      <c r="R915" t="s">
        <v>8309</v>
      </c>
      <c r="S915">
        <v>1416888470</v>
      </c>
      <c r="T915" s="17">
        <f t="shared" si="129"/>
        <v>41968.172106481477</v>
      </c>
      <c r="U915">
        <v>1419494400</v>
      </c>
      <c r="V915" s="17">
        <f t="shared" si="130"/>
        <v>41998.333333333328</v>
      </c>
      <c r="W915">
        <f t="shared" si="126"/>
        <v>8.2633498224249577E-2</v>
      </c>
      <c r="X915" s="16">
        <f t="shared" si="131"/>
        <v>25</v>
      </c>
      <c r="Y915" s="16">
        <f t="shared" si="132"/>
        <v>11</v>
      </c>
      <c r="Z915" s="16">
        <f t="shared" si="133"/>
        <v>2014</v>
      </c>
      <c r="AA915" t="str">
        <f t="shared" si="134"/>
        <v>Nov</v>
      </c>
    </row>
    <row r="916" spans="1:27" ht="43.5" x14ac:dyDescent="0.3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 t="shared" si="127"/>
        <v>0.95</v>
      </c>
      <c r="P916" s="7">
        <f t="shared" si="128"/>
        <v>10.555555555555555</v>
      </c>
      <c r="Q916" t="s">
        <v>8312</v>
      </c>
      <c r="R916" t="s">
        <v>8314</v>
      </c>
      <c r="S916">
        <v>1474644559</v>
      </c>
      <c r="T916" s="17">
        <f t="shared" si="129"/>
        <v>42636.645358796297</v>
      </c>
      <c r="U916">
        <v>1477236559</v>
      </c>
      <c r="V916" s="17">
        <f t="shared" si="130"/>
        <v>42666.645358796297</v>
      </c>
      <c r="W916">
        <f t="shared" si="126"/>
        <v>8.2191780821917804E-2</v>
      </c>
      <c r="X916" s="16">
        <f t="shared" si="131"/>
        <v>23</v>
      </c>
      <c r="Y916" s="16">
        <f t="shared" si="132"/>
        <v>9</v>
      </c>
      <c r="Z916" s="16">
        <f t="shared" si="133"/>
        <v>2016</v>
      </c>
      <c r="AA916" t="str">
        <f t="shared" si="134"/>
        <v>Sep</v>
      </c>
    </row>
    <row r="917" spans="1:27" ht="58" x14ac:dyDescent="0.3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 t="shared" si="127"/>
        <v>0.96</v>
      </c>
      <c r="P917" s="7">
        <f t="shared" si="128"/>
        <v>24</v>
      </c>
      <c r="Q917" t="s">
        <v>8339</v>
      </c>
      <c r="R917" t="s">
        <v>8340</v>
      </c>
      <c r="S917">
        <v>1488993303</v>
      </c>
      <c r="T917" s="17">
        <f t="shared" si="129"/>
        <v>42802.718784722223</v>
      </c>
      <c r="U917">
        <v>1491581703</v>
      </c>
      <c r="V917" s="17">
        <f t="shared" si="130"/>
        <v>42832.677118055552</v>
      </c>
      <c r="W917">
        <f t="shared" si="126"/>
        <v>8.2077625570762966E-2</v>
      </c>
      <c r="X917" s="16">
        <f t="shared" si="131"/>
        <v>8</v>
      </c>
      <c r="Y917" s="16">
        <f t="shared" si="132"/>
        <v>3</v>
      </c>
      <c r="Z917" s="16">
        <f t="shared" si="133"/>
        <v>2017</v>
      </c>
      <c r="AA917" t="str">
        <f t="shared" si="134"/>
        <v>Mar</v>
      </c>
    </row>
    <row r="918" spans="1:27" ht="43.5" x14ac:dyDescent="0.3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 t="shared" si="127"/>
        <v>0.97142857142857131</v>
      </c>
      <c r="P918" s="7">
        <f t="shared" si="128"/>
        <v>22.666666666666668</v>
      </c>
      <c r="Q918" t="s">
        <v>8339</v>
      </c>
      <c r="R918" t="s">
        <v>8340</v>
      </c>
      <c r="S918">
        <v>1403355126</v>
      </c>
      <c r="T918" s="17">
        <f t="shared" si="129"/>
        <v>41811.536180555559</v>
      </c>
      <c r="U918">
        <v>1405947126</v>
      </c>
      <c r="V918" s="17">
        <f t="shared" si="130"/>
        <v>41841.536180555559</v>
      </c>
      <c r="W918">
        <f t="shared" si="126"/>
        <v>8.2191780821917804E-2</v>
      </c>
      <c r="X918" s="16">
        <f t="shared" si="131"/>
        <v>21</v>
      </c>
      <c r="Y918" s="16">
        <f t="shared" si="132"/>
        <v>6</v>
      </c>
      <c r="Z918" s="16">
        <f t="shared" si="133"/>
        <v>2014</v>
      </c>
      <c r="AA918" t="str">
        <f t="shared" si="134"/>
        <v>Jun</v>
      </c>
    </row>
    <row r="919" spans="1:27" ht="43.5" x14ac:dyDescent="0.3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 t="shared" si="127"/>
        <v>0.97400000000000009</v>
      </c>
      <c r="P919" s="7">
        <f t="shared" si="128"/>
        <v>292.2</v>
      </c>
      <c r="Q919" t="s">
        <v>8312</v>
      </c>
      <c r="R919" t="s">
        <v>8313</v>
      </c>
      <c r="S919">
        <v>1431813980</v>
      </c>
      <c r="T919" s="17">
        <f t="shared" si="129"/>
        <v>42140.921064814815</v>
      </c>
      <c r="U919">
        <v>1434405980</v>
      </c>
      <c r="V919" s="17">
        <f t="shared" si="130"/>
        <v>42170.921064814815</v>
      </c>
      <c r="W919">
        <f t="shared" si="126"/>
        <v>8.2191780821917804E-2</v>
      </c>
      <c r="X919" s="16">
        <f t="shared" si="131"/>
        <v>16</v>
      </c>
      <c r="Y919" s="16">
        <f t="shared" si="132"/>
        <v>5</v>
      </c>
      <c r="Z919" s="16">
        <f t="shared" si="133"/>
        <v>2015</v>
      </c>
      <c r="AA919" t="str">
        <f t="shared" si="134"/>
        <v>May</v>
      </c>
    </row>
    <row r="920" spans="1:27" ht="29" x14ac:dyDescent="0.3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 t="shared" si="127"/>
        <v>0.97699999999999987</v>
      </c>
      <c r="P920" s="7">
        <f t="shared" si="128"/>
        <v>195.4</v>
      </c>
      <c r="Q920" t="s">
        <v>8312</v>
      </c>
      <c r="R920" t="s">
        <v>8314</v>
      </c>
      <c r="S920">
        <v>1482407278</v>
      </c>
      <c r="T920" s="17">
        <f t="shared" si="129"/>
        <v>42726.491643518515</v>
      </c>
      <c r="U920">
        <v>1484999278</v>
      </c>
      <c r="V920" s="17">
        <f t="shared" si="130"/>
        <v>42756.491643518515</v>
      </c>
      <c r="W920">
        <f t="shared" si="126"/>
        <v>8.2191780821917804E-2</v>
      </c>
      <c r="X920" s="16">
        <f t="shared" si="131"/>
        <v>22</v>
      </c>
      <c r="Y920" s="16">
        <f t="shared" si="132"/>
        <v>12</v>
      </c>
      <c r="Z920" s="16">
        <f t="shared" si="133"/>
        <v>2016</v>
      </c>
      <c r="AA920" t="str">
        <f t="shared" si="134"/>
        <v>Dec</v>
      </c>
    </row>
    <row r="921" spans="1:27" ht="29" x14ac:dyDescent="0.3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 t="shared" si="127"/>
        <v>0.99546510341776351</v>
      </c>
      <c r="P921" s="7">
        <f t="shared" si="128"/>
        <v>18</v>
      </c>
      <c r="Q921" t="s">
        <v>8325</v>
      </c>
      <c r="R921" t="s">
        <v>8326</v>
      </c>
      <c r="S921">
        <v>1403201147</v>
      </c>
      <c r="T921" s="17">
        <f t="shared" si="129"/>
        <v>41809.754016203704</v>
      </c>
      <c r="U921">
        <v>1407089147</v>
      </c>
      <c r="V921" s="17">
        <f t="shared" si="130"/>
        <v>41854.754016203704</v>
      </c>
      <c r="W921">
        <f t="shared" si="126"/>
        <v>0.12328767123287671</v>
      </c>
      <c r="X921" s="16">
        <f t="shared" si="131"/>
        <v>19</v>
      </c>
      <c r="Y921" s="16">
        <f t="shared" si="132"/>
        <v>6</v>
      </c>
      <c r="Z921" s="16">
        <f t="shared" si="133"/>
        <v>2014</v>
      </c>
      <c r="AA921" t="str">
        <f t="shared" si="134"/>
        <v>Jun</v>
      </c>
    </row>
    <row r="922" spans="1:27" ht="58" x14ac:dyDescent="0.3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6">
        <f t="shared" si="127"/>
        <v>1</v>
      </c>
      <c r="P922" s="7">
        <f t="shared" si="128"/>
        <v>49</v>
      </c>
      <c r="Q922" t="s">
        <v>8312</v>
      </c>
      <c r="R922" t="s">
        <v>8313</v>
      </c>
      <c r="S922">
        <v>1449785223</v>
      </c>
      <c r="T922" s="17">
        <f t="shared" si="129"/>
        <v>42348.9215625</v>
      </c>
      <c r="U922">
        <v>1452942000</v>
      </c>
      <c r="V922" s="17">
        <f t="shared" si="130"/>
        <v>42385.458333333328</v>
      </c>
      <c r="W922">
        <f t="shared" si="126"/>
        <v>0.10010074200911993</v>
      </c>
      <c r="X922" s="16">
        <f t="shared" si="131"/>
        <v>10</v>
      </c>
      <c r="Y922" s="16">
        <f t="shared" si="132"/>
        <v>12</v>
      </c>
      <c r="Z922" s="16">
        <f t="shared" si="133"/>
        <v>2015</v>
      </c>
      <c r="AA922" t="str">
        <f t="shared" si="134"/>
        <v>Dec</v>
      </c>
    </row>
    <row r="923" spans="1:27" ht="43.5" x14ac:dyDescent="0.3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6">
        <f t="shared" si="127"/>
        <v>1</v>
      </c>
      <c r="P923" s="7">
        <f t="shared" si="128"/>
        <v>5</v>
      </c>
      <c r="Q923" t="s">
        <v>8312</v>
      </c>
      <c r="R923" t="s">
        <v>8313</v>
      </c>
      <c r="S923">
        <v>1423933916</v>
      </c>
      <c r="T923" s="17">
        <f t="shared" si="129"/>
        <v>42049.716620370367</v>
      </c>
      <c r="U923">
        <v>1426522316</v>
      </c>
      <c r="V923" s="17">
        <f t="shared" si="130"/>
        <v>42079.674953703703</v>
      </c>
      <c r="W923">
        <f t="shared" si="126"/>
        <v>8.2077625570782894E-2</v>
      </c>
      <c r="X923" s="16">
        <f t="shared" si="131"/>
        <v>14</v>
      </c>
      <c r="Y923" s="16">
        <f t="shared" si="132"/>
        <v>2</v>
      </c>
      <c r="Z923" s="16">
        <f t="shared" si="133"/>
        <v>2015</v>
      </c>
      <c r="AA923" t="str">
        <f t="shared" si="134"/>
        <v>Feb</v>
      </c>
    </row>
    <row r="924" spans="1:27" ht="43.5" x14ac:dyDescent="0.3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 t="shared" si="127"/>
        <v>1</v>
      </c>
      <c r="P924" s="7">
        <f t="shared" si="128"/>
        <v>300</v>
      </c>
      <c r="Q924" t="s">
        <v>8312</v>
      </c>
      <c r="R924" t="s">
        <v>8313</v>
      </c>
      <c r="S924">
        <v>1405098738</v>
      </c>
      <c r="T924" s="17">
        <f t="shared" si="129"/>
        <v>41831.716874999998</v>
      </c>
      <c r="U924">
        <v>1408986738</v>
      </c>
      <c r="V924" s="17">
        <f t="shared" si="130"/>
        <v>41876.716874999998</v>
      </c>
      <c r="W924">
        <f t="shared" si="126"/>
        <v>0.12328767123287671</v>
      </c>
      <c r="X924" s="16">
        <f t="shared" si="131"/>
        <v>11</v>
      </c>
      <c r="Y924" s="16">
        <f t="shared" si="132"/>
        <v>7</v>
      </c>
      <c r="Z924" s="16">
        <f t="shared" si="133"/>
        <v>2014</v>
      </c>
      <c r="AA924" t="str">
        <f t="shared" si="134"/>
        <v>Jul</v>
      </c>
    </row>
    <row r="925" spans="1:27" ht="43.5" x14ac:dyDescent="0.3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6">
        <f t="shared" si="127"/>
        <v>1</v>
      </c>
      <c r="P925" s="7">
        <f t="shared" si="128"/>
        <v>10</v>
      </c>
      <c r="Q925" t="s">
        <v>8317</v>
      </c>
      <c r="R925" t="s">
        <v>8319</v>
      </c>
      <c r="S925">
        <v>1331666146</v>
      </c>
      <c r="T925" s="17">
        <f t="shared" si="129"/>
        <v>40981.802615740737</v>
      </c>
      <c r="U925">
        <v>1336789860</v>
      </c>
      <c r="V925" s="17">
        <f t="shared" si="130"/>
        <v>41041.104861111111</v>
      </c>
      <c r="W925">
        <f t="shared" si="126"/>
        <v>0.16247190512431314</v>
      </c>
      <c r="X925" s="16">
        <f t="shared" si="131"/>
        <v>13</v>
      </c>
      <c r="Y925" s="16">
        <f t="shared" si="132"/>
        <v>3</v>
      </c>
      <c r="Z925" s="16">
        <f t="shared" si="133"/>
        <v>2012</v>
      </c>
      <c r="AA925" t="str">
        <f t="shared" si="134"/>
        <v>Mar</v>
      </c>
    </row>
    <row r="926" spans="1:27" ht="43.5" x14ac:dyDescent="0.3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6">
        <f t="shared" si="127"/>
        <v>1</v>
      </c>
      <c r="P926" s="7">
        <f t="shared" si="128"/>
        <v>15</v>
      </c>
      <c r="Q926" t="s">
        <v>8320</v>
      </c>
      <c r="R926" t="s">
        <v>8321</v>
      </c>
      <c r="S926">
        <v>1486613332</v>
      </c>
      <c r="T926" s="17">
        <f t="shared" si="129"/>
        <v>42775.172824074078</v>
      </c>
      <c r="U926">
        <v>1488773332</v>
      </c>
      <c r="V926" s="17">
        <f t="shared" si="130"/>
        <v>42800.172824074078</v>
      </c>
      <c r="W926">
        <f t="shared" si="126"/>
        <v>6.8493150684931503E-2</v>
      </c>
      <c r="X926" s="16">
        <f t="shared" si="131"/>
        <v>9</v>
      </c>
      <c r="Y926" s="16">
        <f t="shared" si="132"/>
        <v>2</v>
      </c>
      <c r="Z926" s="16">
        <f t="shared" si="133"/>
        <v>2017</v>
      </c>
      <c r="AA926" t="str">
        <f t="shared" si="134"/>
        <v>Feb</v>
      </c>
    </row>
    <row r="927" spans="1:27" ht="43.5" x14ac:dyDescent="0.3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 t="shared" si="127"/>
        <v>1</v>
      </c>
      <c r="P927" s="7">
        <f t="shared" si="128"/>
        <v>50</v>
      </c>
      <c r="Q927" t="s">
        <v>8320</v>
      </c>
      <c r="R927" t="s">
        <v>8321</v>
      </c>
      <c r="S927">
        <v>1426542893</v>
      </c>
      <c r="T927" s="17">
        <f t="shared" si="129"/>
        <v>42079.913113425922</v>
      </c>
      <c r="U927">
        <v>1429134893</v>
      </c>
      <c r="V927" s="17">
        <f t="shared" si="130"/>
        <v>42109.913113425922</v>
      </c>
      <c r="W927">
        <f t="shared" si="126"/>
        <v>8.2191780821917804E-2</v>
      </c>
      <c r="X927" s="16">
        <f t="shared" si="131"/>
        <v>16</v>
      </c>
      <c r="Y927" s="16">
        <f t="shared" si="132"/>
        <v>3</v>
      </c>
      <c r="Z927" s="16">
        <f t="shared" si="133"/>
        <v>2015</v>
      </c>
      <c r="AA927" t="str">
        <f t="shared" si="134"/>
        <v>Mar</v>
      </c>
    </row>
    <row r="928" spans="1:27" ht="43.5" x14ac:dyDescent="0.3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6">
        <f t="shared" si="127"/>
        <v>1</v>
      </c>
      <c r="P928" s="7">
        <f t="shared" si="128"/>
        <v>50</v>
      </c>
      <c r="Q928" t="s">
        <v>8329</v>
      </c>
      <c r="R928" t="s">
        <v>8335</v>
      </c>
      <c r="S928">
        <v>1478881208</v>
      </c>
      <c r="T928" s="17">
        <f t="shared" si="129"/>
        <v>42685.680648148147</v>
      </c>
      <c r="U928">
        <v>1481473208</v>
      </c>
      <c r="V928" s="17">
        <f t="shared" si="130"/>
        <v>42715.680648148147</v>
      </c>
      <c r="W928">
        <f t="shared" si="126"/>
        <v>8.2191780821917804E-2</v>
      </c>
      <c r="X928" s="16">
        <f t="shared" si="131"/>
        <v>11</v>
      </c>
      <c r="Y928" s="16">
        <f t="shared" si="132"/>
        <v>11</v>
      </c>
      <c r="Z928" s="16">
        <f t="shared" si="133"/>
        <v>2016</v>
      </c>
      <c r="AA928" t="str">
        <f t="shared" si="134"/>
        <v>Nov</v>
      </c>
    </row>
    <row r="929" spans="1:27" ht="43.5" x14ac:dyDescent="0.3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6">
        <f t="shared" si="127"/>
        <v>1</v>
      </c>
      <c r="P929" s="7">
        <f t="shared" si="128"/>
        <v>100</v>
      </c>
      <c r="Q929" t="s">
        <v>8325</v>
      </c>
      <c r="R929" t="s">
        <v>8326</v>
      </c>
      <c r="S929">
        <v>1457710589</v>
      </c>
      <c r="T929" s="17">
        <f t="shared" si="129"/>
        <v>42440.650335648148</v>
      </c>
      <c r="U929">
        <v>1462827000</v>
      </c>
      <c r="V929" s="17">
        <f t="shared" si="130"/>
        <v>42499.868055555555</v>
      </c>
      <c r="W929">
        <f t="shared" si="126"/>
        <v>0.16224032851344306</v>
      </c>
      <c r="X929" s="16">
        <f t="shared" si="131"/>
        <v>11</v>
      </c>
      <c r="Y929" s="16">
        <f t="shared" si="132"/>
        <v>3</v>
      </c>
      <c r="Z929" s="16">
        <f t="shared" si="133"/>
        <v>2016</v>
      </c>
      <c r="AA929" t="str">
        <f t="shared" si="134"/>
        <v>Mar</v>
      </c>
    </row>
    <row r="930" spans="1:27" ht="29" x14ac:dyDescent="0.3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 t="shared" si="127"/>
        <v>1</v>
      </c>
      <c r="P930" s="7">
        <f t="shared" si="128"/>
        <v>15</v>
      </c>
      <c r="Q930" t="s">
        <v>8312</v>
      </c>
      <c r="R930" t="s">
        <v>8337</v>
      </c>
      <c r="S930">
        <v>1409341863</v>
      </c>
      <c r="T930" s="17">
        <f t="shared" si="129"/>
        <v>41880.827118055553</v>
      </c>
      <c r="U930">
        <v>1410811740</v>
      </c>
      <c r="V930" s="17">
        <f t="shared" si="130"/>
        <v>41897.839583333334</v>
      </c>
      <c r="W930">
        <f t="shared" si="126"/>
        <v>4.6609493911729596E-2</v>
      </c>
      <c r="X930" s="16">
        <f t="shared" si="131"/>
        <v>29</v>
      </c>
      <c r="Y930" s="16">
        <f t="shared" si="132"/>
        <v>8</v>
      </c>
      <c r="Z930" s="16">
        <f t="shared" si="133"/>
        <v>2014</v>
      </c>
      <c r="AA930" t="str">
        <f t="shared" si="134"/>
        <v>Aug</v>
      </c>
    </row>
    <row r="931" spans="1:27" ht="58" x14ac:dyDescent="0.3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 t="shared" si="127"/>
        <v>1</v>
      </c>
      <c r="P931" s="7">
        <f t="shared" si="128"/>
        <v>10</v>
      </c>
      <c r="Q931" t="s">
        <v>8339</v>
      </c>
      <c r="R931" t="s">
        <v>8340</v>
      </c>
      <c r="S931">
        <v>1444844697</v>
      </c>
      <c r="T931" s="17">
        <f t="shared" si="129"/>
        <v>42291.739548611105</v>
      </c>
      <c r="U931">
        <v>1450032297</v>
      </c>
      <c r="V931" s="17">
        <f t="shared" si="130"/>
        <v>42351.781215277777</v>
      </c>
      <c r="W931">
        <f t="shared" si="126"/>
        <v>0.16449771689499046</v>
      </c>
      <c r="X931" s="16">
        <f t="shared" si="131"/>
        <v>14</v>
      </c>
      <c r="Y931" s="16">
        <f t="shared" si="132"/>
        <v>10</v>
      </c>
      <c r="Z931" s="16">
        <f t="shared" si="133"/>
        <v>2015</v>
      </c>
      <c r="AA931" t="str">
        <f t="shared" si="134"/>
        <v>Oct</v>
      </c>
    </row>
    <row r="932" spans="1:27" ht="43.5" x14ac:dyDescent="0.3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 t="shared" si="127"/>
        <v>1</v>
      </c>
      <c r="P932" s="7">
        <f t="shared" si="128"/>
        <v>5</v>
      </c>
      <c r="Q932" t="s">
        <v>8339</v>
      </c>
      <c r="R932" t="s">
        <v>8340</v>
      </c>
      <c r="S932">
        <v>1458814600</v>
      </c>
      <c r="T932" s="17">
        <f t="shared" si="129"/>
        <v>42453.428240740745</v>
      </c>
      <c r="U932">
        <v>1461406600</v>
      </c>
      <c r="V932" s="17">
        <f t="shared" si="130"/>
        <v>42483.428240740745</v>
      </c>
      <c r="W932">
        <f t="shared" si="126"/>
        <v>8.2191780821917804E-2</v>
      </c>
      <c r="X932" s="16">
        <f t="shared" si="131"/>
        <v>24</v>
      </c>
      <c r="Y932" s="16">
        <f t="shared" si="132"/>
        <v>3</v>
      </c>
      <c r="Z932" s="16">
        <f t="shared" si="133"/>
        <v>2016</v>
      </c>
      <c r="AA932" t="str">
        <f t="shared" si="134"/>
        <v>Mar</v>
      </c>
    </row>
    <row r="933" spans="1:27" ht="43.5" x14ac:dyDescent="0.3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 t="shared" si="127"/>
        <v>1</v>
      </c>
      <c r="P933" s="7">
        <f t="shared" si="128"/>
        <v>100</v>
      </c>
      <c r="Q933" t="s">
        <v>8339</v>
      </c>
      <c r="R933" t="s">
        <v>8341</v>
      </c>
      <c r="S933">
        <v>1431122198</v>
      </c>
      <c r="T933" s="17">
        <f t="shared" si="129"/>
        <v>42132.9143287037</v>
      </c>
      <c r="U933">
        <v>1433714198</v>
      </c>
      <c r="V933" s="17">
        <f t="shared" si="130"/>
        <v>42162.9143287037</v>
      </c>
      <c r="W933">
        <f t="shared" si="126"/>
        <v>8.2191780821917804E-2</v>
      </c>
      <c r="X933" s="16">
        <f t="shared" si="131"/>
        <v>8</v>
      </c>
      <c r="Y933" s="16">
        <f t="shared" si="132"/>
        <v>5</v>
      </c>
      <c r="Z933" s="16">
        <f t="shared" si="133"/>
        <v>2015</v>
      </c>
      <c r="AA933" t="str">
        <f t="shared" si="134"/>
        <v>May</v>
      </c>
    </row>
    <row r="934" spans="1:27" ht="29" x14ac:dyDescent="0.3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 t="shared" si="127"/>
        <v>1</v>
      </c>
      <c r="P934" s="7">
        <f t="shared" si="128"/>
        <v>25</v>
      </c>
      <c r="Q934" t="s">
        <v>8339</v>
      </c>
      <c r="R934" t="s">
        <v>8340</v>
      </c>
      <c r="S934">
        <v>1433833896</v>
      </c>
      <c r="T934" s="17">
        <f t="shared" si="129"/>
        <v>42164.299722222218</v>
      </c>
      <c r="U934">
        <v>1436137140</v>
      </c>
      <c r="V934" s="17">
        <f t="shared" si="130"/>
        <v>42190.957638888889</v>
      </c>
      <c r="W934">
        <f t="shared" si="126"/>
        <v>7.3035388127864781E-2</v>
      </c>
      <c r="X934" s="16">
        <f t="shared" si="131"/>
        <v>9</v>
      </c>
      <c r="Y934" s="16">
        <f t="shared" si="132"/>
        <v>6</v>
      </c>
      <c r="Z934" s="16">
        <f t="shared" si="133"/>
        <v>2015</v>
      </c>
      <c r="AA934" t="str">
        <f t="shared" si="134"/>
        <v>Jun</v>
      </c>
    </row>
    <row r="935" spans="1:27" ht="58" x14ac:dyDescent="0.3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 t="shared" si="127"/>
        <v>1</v>
      </c>
      <c r="P935" s="7">
        <f t="shared" si="128"/>
        <v>50</v>
      </c>
      <c r="Q935" t="s">
        <v>8339</v>
      </c>
      <c r="R935" t="s">
        <v>8342</v>
      </c>
      <c r="S935">
        <v>1431093354</v>
      </c>
      <c r="T935" s="17">
        <f t="shared" si="129"/>
        <v>42132.58048611111</v>
      </c>
      <c r="U935">
        <v>1433685354</v>
      </c>
      <c r="V935" s="17">
        <f t="shared" si="130"/>
        <v>42162.58048611111</v>
      </c>
      <c r="W935">
        <f t="shared" si="126"/>
        <v>8.2191780821917804E-2</v>
      </c>
      <c r="X935" s="16">
        <f t="shared" si="131"/>
        <v>8</v>
      </c>
      <c r="Y935" s="16">
        <f t="shared" si="132"/>
        <v>5</v>
      </c>
      <c r="Z935" s="16">
        <f t="shared" si="133"/>
        <v>2015</v>
      </c>
      <c r="AA935" t="str">
        <f t="shared" si="134"/>
        <v>May</v>
      </c>
    </row>
    <row r="936" spans="1:27" ht="43.5" x14ac:dyDescent="0.3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 t="shared" si="127"/>
        <v>1</v>
      </c>
      <c r="P936" s="7">
        <f t="shared" si="128"/>
        <v>12.5</v>
      </c>
      <c r="Q936" t="s">
        <v>8339</v>
      </c>
      <c r="R936" t="s">
        <v>8340</v>
      </c>
      <c r="S936">
        <v>1404973504</v>
      </c>
      <c r="T936" s="17">
        <f t="shared" si="129"/>
        <v>41830.267407407409</v>
      </c>
      <c r="U936">
        <v>1407565504</v>
      </c>
      <c r="V936" s="17">
        <f t="shared" si="130"/>
        <v>41860.267407407409</v>
      </c>
      <c r="W936">
        <f t="shared" si="126"/>
        <v>8.2191780821917804E-2</v>
      </c>
      <c r="X936" s="16">
        <f t="shared" si="131"/>
        <v>10</v>
      </c>
      <c r="Y936" s="16">
        <f t="shared" si="132"/>
        <v>7</v>
      </c>
      <c r="Z936" s="16">
        <f t="shared" si="133"/>
        <v>2014</v>
      </c>
      <c r="AA936" t="str">
        <f t="shared" si="134"/>
        <v>Jul</v>
      </c>
    </row>
    <row r="937" spans="1:27" ht="43.5" x14ac:dyDescent="0.3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 t="shared" si="127"/>
        <v>1</v>
      </c>
      <c r="P937" s="7">
        <f t="shared" si="128"/>
        <v>34.950000000000003</v>
      </c>
      <c r="Q937" t="s">
        <v>8339</v>
      </c>
      <c r="R937" t="s">
        <v>8340</v>
      </c>
      <c r="S937">
        <v>1481756855</v>
      </c>
      <c r="T937" s="17">
        <f t="shared" si="129"/>
        <v>42718.963599537034</v>
      </c>
      <c r="U937">
        <v>1484348700</v>
      </c>
      <c r="V937" s="17">
        <f t="shared" si="130"/>
        <v>42748.961805555555</v>
      </c>
      <c r="W937">
        <f t="shared" si="126"/>
        <v>8.2186865804167564E-2</v>
      </c>
      <c r="X937" s="16">
        <f t="shared" si="131"/>
        <v>14</v>
      </c>
      <c r="Y937" s="16">
        <f t="shared" si="132"/>
        <v>12</v>
      </c>
      <c r="Z937" s="16">
        <f t="shared" si="133"/>
        <v>2016</v>
      </c>
      <c r="AA937" t="str">
        <f t="shared" si="134"/>
        <v>Dec</v>
      </c>
    </row>
    <row r="938" spans="1:27" ht="43.5" x14ac:dyDescent="0.3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 t="shared" si="127"/>
        <v>1.02</v>
      </c>
      <c r="P938" s="7">
        <f t="shared" si="128"/>
        <v>25.5</v>
      </c>
      <c r="Q938" t="s">
        <v>8308</v>
      </c>
      <c r="R938" t="s">
        <v>8311</v>
      </c>
      <c r="S938">
        <v>1385524889</v>
      </c>
      <c r="T938" s="17">
        <f t="shared" si="129"/>
        <v>41605.167696759258</v>
      </c>
      <c r="U938">
        <v>1389844800</v>
      </c>
      <c r="V938" s="17">
        <f t="shared" si="130"/>
        <v>41655.166666666664</v>
      </c>
      <c r="W938">
        <f t="shared" si="126"/>
        <v>0.13698347919837456</v>
      </c>
      <c r="X938" s="16">
        <f t="shared" si="131"/>
        <v>27</v>
      </c>
      <c r="Y938" s="16">
        <f t="shared" si="132"/>
        <v>11</v>
      </c>
      <c r="Z938" s="16">
        <f t="shared" si="133"/>
        <v>2013</v>
      </c>
      <c r="AA938" t="str">
        <f t="shared" si="134"/>
        <v>Nov</v>
      </c>
    </row>
    <row r="939" spans="1:27" ht="43.5" x14ac:dyDescent="0.3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 t="shared" si="127"/>
        <v>1.02</v>
      </c>
      <c r="P939" s="7">
        <f t="shared" si="128"/>
        <v>25.5</v>
      </c>
      <c r="Q939" t="s">
        <v>8317</v>
      </c>
      <c r="R939" t="s">
        <v>8333</v>
      </c>
      <c r="S939">
        <v>1435819537</v>
      </c>
      <c r="T939" s="17">
        <f t="shared" si="129"/>
        <v>42187.281678240746</v>
      </c>
      <c r="U939">
        <v>1441003537</v>
      </c>
      <c r="V939" s="17">
        <f t="shared" si="130"/>
        <v>42247.281678240746</v>
      </c>
      <c r="W939">
        <f t="shared" si="126"/>
        <v>0.16438356164383561</v>
      </c>
      <c r="X939" s="16">
        <f t="shared" si="131"/>
        <v>2</v>
      </c>
      <c r="Y939" s="16">
        <f t="shared" si="132"/>
        <v>7</v>
      </c>
      <c r="Z939" s="16">
        <f t="shared" si="133"/>
        <v>2015</v>
      </c>
      <c r="AA939" t="str">
        <f t="shared" si="134"/>
        <v>Jul</v>
      </c>
    </row>
    <row r="940" spans="1:27" ht="43.5" x14ac:dyDescent="0.3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 t="shared" si="127"/>
        <v>1.02</v>
      </c>
      <c r="P940" s="7">
        <f t="shared" si="128"/>
        <v>12.75</v>
      </c>
      <c r="Q940" t="s">
        <v>8339</v>
      </c>
      <c r="R940" t="s">
        <v>8342</v>
      </c>
      <c r="S940">
        <v>1421274859</v>
      </c>
      <c r="T940" s="17">
        <f t="shared" si="129"/>
        <v>42018.94049768518</v>
      </c>
      <c r="U940">
        <v>1425160800</v>
      </c>
      <c r="V940" s="17">
        <f t="shared" si="130"/>
        <v>42063.916666666672</v>
      </c>
      <c r="W940">
        <f t="shared" si="126"/>
        <v>0.12322238077120919</v>
      </c>
      <c r="X940" s="16">
        <f t="shared" si="131"/>
        <v>14</v>
      </c>
      <c r="Y940" s="16">
        <f t="shared" si="132"/>
        <v>1</v>
      </c>
      <c r="Z940" s="16">
        <f t="shared" si="133"/>
        <v>2015</v>
      </c>
      <c r="AA940" t="str">
        <f t="shared" si="134"/>
        <v>Jan</v>
      </c>
    </row>
    <row r="941" spans="1:27" ht="43.5" x14ac:dyDescent="0.3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 t="shared" si="127"/>
        <v>1.04</v>
      </c>
      <c r="P941" s="7">
        <f t="shared" si="128"/>
        <v>28.888888888888889</v>
      </c>
      <c r="Q941" t="s">
        <v>8312</v>
      </c>
      <c r="R941" t="s">
        <v>8344</v>
      </c>
      <c r="S941">
        <v>1404845851</v>
      </c>
      <c r="T941" s="17">
        <f t="shared" si="129"/>
        <v>41828.789942129632</v>
      </c>
      <c r="U941">
        <v>1407869851</v>
      </c>
      <c r="V941" s="17">
        <f t="shared" si="130"/>
        <v>41863.789942129632</v>
      </c>
      <c r="W941">
        <f t="shared" si="126"/>
        <v>9.5890410958904104E-2</v>
      </c>
      <c r="X941" s="16">
        <f t="shared" si="131"/>
        <v>8</v>
      </c>
      <c r="Y941" s="16">
        <f t="shared" si="132"/>
        <v>7</v>
      </c>
      <c r="Z941" s="16">
        <f t="shared" si="133"/>
        <v>2014</v>
      </c>
      <c r="AA941" t="str">
        <f t="shared" si="134"/>
        <v>Jul</v>
      </c>
    </row>
    <row r="942" spans="1:27" ht="58" x14ac:dyDescent="0.3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 t="shared" si="127"/>
        <v>1.044</v>
      </c>
      <c r="P942" s="7">
        <f t="shared" si="128"/>
        <v>87</v>
      </c>
      <c r="Q942" t="s">
        <v>8312</v>
      </c>
      <c r="R942" t="s">
        <v>8313</v>
      </c>
      <c r="S942">
        <v>1465342937</v>
      </c>
      <c r="T942" s="17">
        <f t="shared" si="129"/>
        <v>42528.987696759257</v>
      </c>
      <c r="U942">
        <v>1467934937</v>
      </c>
      <c r="V942" s="17">
        <f t="shared" si="130"/>
        <v>42558.987696759257</v>
      </c>
      <c r="W942">
        <f t="shared" si="126"/>
        <v>8.2191780821917804E-2</v>
      </c>
      <c r="X942" s="16">
        <f t="shared" si="131"/>
        <v>7</v>
      </c>
      <c r="Y942" s="16">
        <f t="shared" si="132"/>
        <v>6</v>
      </c>
      <c r="Z942" s="16">
        <f t="shared" si="133"/>
        <v>2016</v>
      </c>
      <c r="AA942" t="str">
        <f t="shared" si="134"/>
        <v>Jun</v>
      </c>
    </row>
    <row r="943" spans="1:27" ht="58" x14ac:dyDescent="0.3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 t="shared" si="127"/>
        <v>1.05</v>
      </c>
      <c r="P943" s="7">
        <f t="shared" si="128"/>
        <v>3</v>
      </c>
      <c r="Q943" t="s">
        <v>8322</v>
      </c>
      <c r="R943" t="s">
        <v>8323</v>
      </c>
      <c r="S943">
        <v>1354840638</v>
      </c>
      <c r="T943" s="17">
        <f t="shared" si="129"/>
        <v>41250.025902777779</v>
      </c>
      <c r="U943">
        <v>1357432638</v>
      </c>
      <c r="V943" s="17">
        <f t="shared" si="130"/>
        <v>41280.025902777779</v>
      </c>
      <c r="W943">
        <f t="shared" si="126"/>
        <v>8.2191780821917804E-2</v>
      </c>
      <c r="X943" s="16">
        <f t="shared" si="131"/>
        <v>7</v>
      </c>
      <c r="Y943" s="16">
        <f t="shared" si="132"/>
        <v>12</v>
      </c>
      <c r="Z943" s="16">
        <f t="shared" si="133"/>
        <v>2012</v>
      </c>
      <c r="AA943" t="str">
        <f t="shared" si="134"/>
        <v>Dec</v>
      </c>
    </row>
    <row r="944" spans="1:27" ht="43.5" x14ac:dyDescent="0.3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 t="shared" si="127"/>
        <v>1.05</v>
      </c>
      <c r="P944" s="7">
        <f t="shared" si="128"/>
        <v>7</v>
      </c>
      <c r="Q944" t="s">
        <v>8339</v>
      </c>
      <c r="R944" t="s">
        <v>8340</v>
      </c>
      <c r="S944">
        <v>1405100992</v>
      </c>
      <c r="T944" s="17">
        <f t="shared" si="129"/>
        <v>41831.742962962962</v>
      </c>
      <c r="U944">
        <v>1407553200</v>
      </c>
      <c r="V944" s="17">
        <f t="shared" si="130"/>
        <v>41860.125</v>
      </c>
      <c r="W944">
        <f t="shared" si="126"/>
        <v>7.7759005580925106E-2</v>
      </c>
      <c r="X944" s="16">
        <f t="shared" si="131"/>
        <v>11</v>
      </c>
      <c r="Y944" s="16">
        <f t="shared" si="132"/>
        <v>7</v>
      </c>
      <c r="Z944" s="16">
        <f t="shared" si="133"/>
        <v>2014</v>
      </c>
      <c r="AA944" t="str">
        <f t="shared" si="134"/>
        <v>Jul</v>
      </c>
    </row>
    <row r="945" spans="1:27" ht="43.5" x14ac:dyDescent="0.3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 t="shared" si="127"/>
        <v>1.05</v>
      </c>
      <c r="P945" s="7">
        <f t="shared" si="128"/>
        <v>52.5</v>
      </c>
      <c r="Q945" t="s">
        <v>8339</v>
      </c>
      <c r="R945" t="s">
        <v>8340</v>
      </c>
      <c r="S945">
        <v>1407254874</v>
      </c>
      <c r="T945" s="17">
        <f t="shared" si="129"/>
        <v>41856.672152777777</v>
      </c>
      <c r="U945">
        <v>1409846874</v>
      </c>
      <c r="V945" s="17">
        <f t="shared" si="130"/>
        <v>41886.672152777777</v>
      </c>
      <c r="W945">
        <f t="shared" si="126"/>
        <v>8.2191780821917804E-2</v>
      </c>
      <c r="X945" s="16">
        <f t="shared" si="131"/>
        <v>5</v>
      </c>
      <c r="Y945" s="16">
        <f t="shared" si="132"/>
        <v>8</v>
      </c>
      <c r="Z945" s="16">
        <f t="shared" si="133"/>
        <v>2014</v>
      </c>
      <c r="AA945" t="str">
        <f t="shared" si="134"/>
        <v>Aug</v>
      </c>
    </row>
    <row r="946" spans="1:27" ht="43.5" x14ac:dyDescent="0.3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 t="shared" si="127"/>
        <v>1.0526315789473684</v>
      </c>
      <c r="P946" s="7">
        <f t="shared" si="128"/>
        <v>35.714285714285715</v>
      </c>
      <c r="Q946" t="s">
        <v>8325</v>
      </c>
      <c r="R946" t="s">
        <v>8336</v>
      </c>
      <c r="S946">
        <v>1424719549</v>
      </c>
      <c r="T946" s="17">
        <f t="shared" si="129"/>
        <v>42058.809594907405</v>
      </c>
      <c r="U946">
        <v>1429554349</v>
      </c>
      <c r="V946" s="17">
        <f t="shared" si="130"/>
        <v>42114.767928240741</v>
      </c>
      <c r="W946">
        <f t="shared" si="126"/>
        <v>0.15331050228311166</v>
      </c>
      <c r="X946" s="16">
        <f t="shared" si="131"/>
        <v>23</v>
      </c>
      <c r="Y946" s="16">
        <f t="shared" si="132"/>
        <v>2</v>
      </c>
      <c r="Z946" s="16">
        <f t="shared" si="133"/>
        <v>2015</v>
      </c>
      <c r="AA946" t="str">
        <f t="shared" si="134"/>
        <v>Feb</v>
      </c>
    </row>
    <row r="947" spans="1:27" ht="43.5" x14ac:dyDescent="0.3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 t="shared" si="127"/>
        <v>1.0571428571428572</v>
      </c>
      <c r="P947" s="7">
        <f t="shared" si="128"/>
        <v>18.5</v>
      </c>
      <c r="Q947" t="s">
        <v>8339</v>
      </c>
      <c r="R947" t="s">
        <v>8340</v>
      </c>
      <c r="S947">
        <v>1426407426</v>
      </c>
      <c r="T947" s="17">
        <f t="shared" si="129"/>
        <v>42078.34520833334</v>
      </c>
      <c r="U947">
        <v>1431144000</v>
      </c>
      <c r="V947" s="17">
        <f t="shared" si="130"/>
        <v>42133.166666666672</v>
      </c>
      <c r="W947">
        <f t="shared" si="126"/>
        <v>0.15019577625570404</v>
      </c>
      <c r="X947" s="16">
        <f t="shared" si="131"/>
        <v>15</v>
      </c>
      <c r="Y947" s="16">
        <f t="shared" si="132"/>
        <v>3</v>
      </c>
      <c r="Z947" s="16">
        <f t="shared" si="133"/>
        <v>2015</v>
      </c>
      <c r="AA947" t="str">
        <f t="shared" si="134"/>
        <v>Mar</v>
      </c>
    </row>
    <row r="948" spans="1:27" ht="58" x14ac:dyDescent="0.3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 t="shared" si="127"/>
        <v>1.06</v>
      </c>
      <c r="P948" s="7">
        <f t="shared" si="128"/>
        <v>90.857142857142861</v>
      </c>
      <c r="Q948" t="s">
        <v>8312</v>
      </c>
      <c r="R948" t="s">
        <v>8314</v>
      </c>
      <c r="S948">
        <v>1412166620</v>
      </c>
      <c r="T948" s="17">
        <f t="shared" si="129"/>
        <v>41913.521064814813</v>
      </c>
      <c r="U948">
        <v>1414758620</v>
      </c>
      <c r="V948" s="17">
        <f t="shared" si="130"/>
        <v>41943.521064814813</v>
      </c>
      <c r="W948">
        <f t="shared" si="126"/>
        <v>8.2191780821917804E-2</v>
      </c>
      <c r="X948" s="16">
        <f t="shared" si="131"/>
        <v>1</v>
      </c>
      <c r="Y948" s="16">
        <f t="shared" si="132"/>
        <v>10</v>
      </c>
      <c r="Z948" s="16">
        <f t="shared" si="133"/>
        <v>2014</v>
      </c>
      <c r="AA948" t="str">
        <f t="shared" si="134"/>
        <v>Oct</v>
      </c>
    </row>
    <row r="949" spans="1:27" ht="72.5" x14ac:dyDescent="0.3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 t="shared" si="127"/>
        <v>1.06</v>
      </c>
      <c r="P949" s="7">
        <f t="shared" si="128"/>
        <v>35.333333333333336</v>
      </c>
      <c r="Q949" t="s">
        <v>8312</v>
      </c>
      <c r="R949" t="s">
        <v>8314</v>
      </c>
      <c r="S949">
        <v>1424918808</v>
      </c>
      <c r="T949" s="17">
        <f t="shared" si="129"/>
        <v>42061.11583333333</v>
      </c>
      <c r="U949">
        <v>1427507208</v>
      </c>
      <c r="V949" s="17">
        <f t="shared" si="130"/>
        <v>42091.074166666673</v>
      </c>
      <c r="W949">
        <f t="shared" si="126"/>
        <v>8.2077625570802837E-2</v>
      </c>
      <c r="X949" s="16">
        <f t="shared" si="131"/>
        <v>26</v>
      </c>
      <c r="Y949" s="16">
        <f t="shared" si="132"/>
        <v>2</v>
      </c>
      <c r="Z949" s="16">
        <f t="shared" si="133"/>
        <v>2015</v>
      </c>
      <c r="AA949" t="str">
        <f t="shared" si="134"/>
        <v>Feb</v>
      </c>
    </row>
    <row r="950" spans="1:27" ht="43.5" x14ac:dyDescent="0.3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 t="shared" si="127"/>
        <v>1.06</v>
      </c>
      <c r="P950" s="7">
        <f t="shared" si="128"/>
        <v>16.307692307692307</v>
      </c>
      <c r="Q950" t="s">
        <v>8322</v>
      </c>
      <c r="R950" t="s">
        <v>8324</v>
      </c>
      <c r="S950">
        <v>1433041602</v>
      </c>
      <c r="T950" s="17">
        <f t="shared" si="129"/>
        <v>42155.129652777774</v>
      </c>
      <c r="U950">
        <v>1435633602</v>
      </c>
      <c r="V950" s="17">
        <f t="shared" si="130"/>
        <v>42185.129652777774</v>
      </c>
      <c r="W950">
        <f t="shared" si="126"/>
        <v>8.2191780821917804E-2</v>
      </c>
      <c r="X950" s="16">
        <f t="shared" si="131"/>
        <v>31</v>
      </c>
      <c r="Y950" s="16">
        <f t="shared" si="132"/>
        <v>5</v>
      </c>
      <c r="Z950" s="16">
        <f t="shared" si="133"/>
        <v>2015</v>
      </c>
      <c r="AA950" t="str">
        <f t="shared" si="134"/>
        <v>May</v>
      </c>
    </row>
    <row r="951" spans="1:27" ht="43.5" x14ac:dyDescent="0.3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 t="shared" si="127"/>
        <v>1.06</v>
      </c>
      <c r="P951" s="7">
        <f t="shared" si="128"/>
        <v>13.25</v>
      </c>
      <c r="Q951" t="s">
        <v>8315</v>
      </c>
      <c r="R951" t="s">
        <v>8338</v>
      </c>
      <c r="S951">
        <v>1470243802</v>
      </c>
      <c r="T951" s="17">
        <f t="shared" si="129"/>
        <v>42585.7106712963</v>
      </c>
      <c r="U951">
        <v>1472835802</v>
      </c>
      <c r="V951" s="17">
        <f t="shared" si="130"/>
        <v>42615.7106712963</v>
      </c>
      <c r="W951">
        <f t="shared" si="126"/>
        <v>8.2191780821917804E-2</v>
      </c>
      <c r="X951" s="16">
        <f t="shared" si="131"/>
        <v>3</v>
      </c>
      <c r="Y951" s="16">
        <f t="shared" si="132"/>
        <v>8</v>
      </c>
      <c r="Z951" s="16">
        <f t="shared" si="133"/>
        <v>2016</v>
      </c>
      <c r="AA951" t="str">
        <f t="shared" si="134"/>
        <v>Aug</v>
      </c>
    </row>
    <row r="952" spans="1:27" ht="43.5" x14ac:dyDescent="0.3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 t="shared" si="127"/>
        <v>1.075</v>
      </c>
      <c r="P952" s="7">
        <f t="shared" si="128"/>
        <v>35.833333333333336</v>
      </c>
      <c r="Q952" t="s">
        <v>8308</v>
      </c>
      <c r="R952" t="s">
        <v>8311</v>
      </c>
      <c r="S952">
        <v>1407824097</v>
      </c>
      <c r="T952" s="17">
        <f t="shared" si="129"/>
        <v>41863.260381944441</v>
      </c>
      <c r="U952">
        <v>1410416097</v>
      </c>
      <c r="V952" s="17">
        <f t="shared" si="130"/>
        <v>41893.260381944441</v>
      </c>
      <c r="W952">
        <f t="shared" si="126"/>
        <v>8.2191780821917804E-2</v>
      </c>
      <c r="X952" s="16">
        <f t="shared" si="131"/>
        <v>12</v>
      </c>
      <c r="Y952" s="16">
        <f t="shared" si="132"/>
        <v>8</v>
      </c>
      <c r="Z952" s="16">
        <f t="shared" si="133"/>
        <v>2014</v>
      </c>
      <c r="AA952" t="str">
        <f t="shared" si="134"/>
        <v>Aug</v>
      </c>
    </row>
    <row r="953" spans="1:27" ht="29" x14ac:dyDescent="0.3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 t="shared" si="127"/>
        <v>1.077142857142857</v>
      </c>
      <c r="P953" s="7">
        <f t="shared" si="128"/>
        <v>41.888888888888886</v>
      </c>
      <c r="Q953" t="s">
        <v>8312</v>
      </c>
      <c r="R953" t="s">
        <v>8314</v>
      </c>
      <c r="S953">
        <v>1473693319</v>
      </c>
      <c r="T953" s="17">
        <f t="shared" si="129"/>
        <v>42625.635636574079</v>
      </c>
      <c r="U953">
        <v>1476717319</v>
      </c>
      <c r="V953" s="17">
        <f t="shared" si="130"/>
        <v>42660.635636574079</v>
      </c>
      <c r="W953">
        <f t="shared" si="126"/>
        <v>9.5890410958904104E-2</v>
      </c>
      <c r="X953" s="16">
        <f t="shared" si="131"/>
        <v>12</v>
      </c>
      <c r="Y953" s="16">
        <f t="shared" si="132"/>
        <v>9</v>
      </c>
      <c r="Z953" s="16">
        <f t="shared" si="133"/>
        <v>2016</v>
      </c>
      <c r="AA953" t="str">
        <f t="shared" si="134"/>
        <v>Sep</v>
      </c>
    </row>
    <row r="954" spans="1:27" ht="29" x14ac:dyDescent="0.3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 t="shared" si="127"/>
        <v>1.0999999999999999</v>
      </c>
      <c r="P954" s="7">
        <f t="shared" si="128"/>
        <v>55</v>
      </c>
      <c r="Q954" t="s">
        <v>8315</v>
      </c>
      <c r="R954" t="s">
        <v>8338</v>
      </c>
      <c r="S954">
        <v>1425582637</v>
      </c>
      <c r="T954" s="17">
        <f t="shared" si="129"/>
        <v>42068.799039351856</v>
      </c>
      <c r="U954">
        <v>1428171037</v>
      </c>
      <c r="V954" s="17">
        <f t="shared" si="130"/>
        <v>42098.757372685184</v>
      </c>
      <c r="W954">
        <f t="shared" si="126"/>
        <v>8.2077625570762966E-2</v>
      </c>
      <c r="X954" s="16">
        <f t="shared" si="131"/>
        <v>5</v>
      </c>
      <c r="Y954" s="16">
        <f t="shared" si="132"/>
        <v>3</v>
      </c>
      <c r="Z954" s="16">
        <f t="shared" si="133"/>
        <v>2015</v>
      </c>
      <c r="AA954" t="str">
        <f t="shared" si="134"/>
        <v>Mar</v>
      </c>
    </row>
    <row r="955" spans="1:27" ht="58" x14ac:dyDescent="0.3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 t="shared" si="127"/>
        <v>1.1111111111111112</v>
      </c>
      <c r="P955" s="7">
        <f t="shared" si="128"/>
        <v>50</v>
      </c>
      <c r="Q955" t="s">
        <v>8339</v>
      </c>
      <c r="R955" t="s">
        <v>8340</v>
      </c>
      <c r="S955">
        <v>1468959873</v>
      </c>
      <c r="T955" s="17">
        <f t="shared" si="129"/>
        <v>42570.850381944445</v>
      </c>
      <c r="U955">
        <v>1472847873</v>
      </c>
      <c r="V955" s="17">
        <f t="shared" si="130"/>
        <v>42615.850381944445</v>
      </c>
      <c r="W955">
        <f t="shared" si="126"/>
        <v>0.12328767123287671</v>
      </c>
      <c r="X955" s="16">
        <f t="shared" si="131"/>
        <v>19</v>
      </c>
      <c r="Y955" s="16">
        <f t="shared" si="132"/>
        <v>7</v>
      </c>
      <c r="Z955" s="16">
        <f t="shared" si="133"/>
        <v>2016</v>
      </c>
      <c r="AA955" t="str">
        <f t="shared" si="134"/>
        <v>Jul</v>
      </c>
    </row>
    <row r="956" spans="1:27" ht="43.5" x14ac:dyDescent="0.3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 t="shared" si="127"/>
        <v>1.1159999999999999</v>
      </c>
      <c r="P956" s="7">
        <f t="shared" si="128"/>
        <v>46.5</v>
      </c>
      <c r="Q956" t="s">
        <v>8308</v>
      </c>
      <c r="R956" t="s">
        <v>8310</v>
      </c>
      <c r="S956">
        <v>1409908322</v>
      </c>
      <c r="T956" s="17">
        <f t="shared" si="129"/>
        <v>41887.383356481485</v>
      </c>
      <c r="U956">
        <v>1412500322</v>
      </c>
      <c r="V956" s="17">
        <f t="shared" si="130"/>
        <v>41917.383356481485</v>
      </c>
      <c r="W956">
        <f t="shared" si="126"/>
        <v>8.2191780821917804E-2</v>
      </c>
      <c r="X956" s="16">
        <f t="shared" si="131"/>
        <v>5</v>
      </c>
      <c r="Y956" s="16">
        <f t="shared" si="132"/>
        <v>9</v>
      </c>
      <c r="Z956" s="16">
        <f t="shared" si="133"/>
        <v>2014</v>
      </c>
      <c r="AA956" t="str">
        <f t="shared" si="134"/>
        <v>Sep</v>
      </c>
    </row>
    <row r="957" spans="1:27" ht="58" x14ac:dyDescent="0.3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 t="shared" si="127"/>
        <v>1.1222222222222222</v>
      </c>
      <c r="P957" s="7">
        <f t="shared" si="128"/>
        <v>673.33333333333337</v>
      </c>
      <c r="Q957" t="s">
        <v>8315</v>
      </c>
      <c r="R957" t="s">
        <v>8328</v>
      </c>
      <c r="S957">
        <v>1436811769</v>
      </c>
      <c r="T957" s="17">
        <f t="shared" si="129"/>
        <v>42198.765844907408</v>
      </c>
      <c r="U957">
        <v>1441995769</v>
      </c>
      <c r="V957" s="17">
        <f t="shared" si="130"/>
        <v>42258.765844907408</v>
      </c>
      <c r="W957">
        <f t="shared" si="126"/>
        <v>0.16438356164383561</v>
      </c>
      <c r="X957" s="16">
        <f t="shared" si="131"/>
        <v>13</v>
      </c>
      <c r="Y957" s="16">
        <f t="shared" si="132"/>
        <v>7</v>
      </c>
      <c r="Z957" s="16">
        <f t="shared" si="133"/>
        <v>2015</v>
      </c>
      <c r="AA957" t="str">
        <f t="shared" si="134"/>
        <v>Jul</v>
      </c>
    </row>
    <row r="958" spans="1:27" ht="43.5" x14ac:dyDescent="0.3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 t="shared" si="127"/>
        <v>1.125</v>
      </c>
      <c r="P958" s="7">
        <f t="shared" si="128"/>
        <v>11.25</v>
      </c>
      <c r="Q958" t="s">
        <v>8315</v>
      </c>
      <c r="R958" t="s">
        <v>8338</v>
      </c>
      <c r="S958">
        <v>1335855631</v>
      </c>
      <c r="T958" s="17">
        <f t="shared" si="129"/>
        <v>41030.292025462964</v>
      </c>
      <c r="U958">
        <v>1338404400</v>
      </c>
      <c r="V958" s="17">
        <f t="shared" si="130"/>
        <v>41059.791666666664</v>
      </c>
      <c r="W958">
        <f t="shared" si="126"/>
        <v>8.0820934804657171E-2</v>
      </c>
      <c r="X958" s="16">
        <f t="shared" si="131"/>
        <v>1</v>
      </c>
      <c r="Y958" s="16">
        <f t="shared" si="132"/>
        <v>5</v>
      </c>
      <c r="Z958" s="16">
        <f t="shared" si="133"/>
        <v>2012</v>
      </c>
      <c r="AA958" t="str">
        <f t="shared" si="134"/>
        <v>May</v>
      </c>
    </row>
    <row r="959" spans="1:27" ht="58" x14ac:dyDescent="0.3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 t="shared" si="127"/>
        <v>1.1266666666666667</v>
      </c>
      <c r="P959" s="7">
        <f t="shared" si="128"/>
        <v>184.36363636363637</v>
      </c>
      <c r="Q959" t="s">
        <v>8312</v>
      </c>
      <c r="R959" t="s">
        <v>8314</v>
      </c>
      <c r="S959">
        <v>1471881860</v>
      </c>
      <c r="T959" s="17">
        <f t="shared" si="129"/>
        <v>42604.669675925921</v>
      </c>
      <c r="U959">
        <v>1477065860</v>
      </c>
      <c r="V959" s="17">
        <f t="shared" si="130"/>
        <v>42664.669675925921</v>
      </c>
      <c r="W959">
        <f t="shared" si="126"/>
        <v>0.16438356164383561</v>
      </c>
      <c r="X959" s="16">
        <f t="shared" si="131"/>
        <v>22</v>
      </c>
      <c r="Y959" s="16">
        <f t="shared" si="132"/>
        <v>8</v>
      </c>
      <c r="Z959" s="16">
        <f t="shared" si="133"/>
        <v>2016</v>
      </c>
      <c r="AA959" t="str">
        <f t="shared" si="134"/>
        <v>Aug</v>
      </c>
    </row>
    <row r="960" spans="1:27" ht="43.5" x14ac:dyDescent="0.3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 t="shared" si="127"/>
        <v>1.1299999999999999</v>
      </c>
      <c r="P960" s="7">
        <f t="shared" si="128"/>
        <v>102.72727272727273</v>
      </c>
      <c r="Q960" t="s">
        <v>8312</v>
      </c>
      <c r="R960" t="s">
        <v>8314</v>
      </c>
      <c r="S960">
        <v>1417460428</v>
      </c>
      <c r="T960" s="17">
        <f t="shared" si="129"/>
        <v>41974.791990740734</v>
      </c>
      <c r="U960">
        <v>1421348428</v>
      </c>
      <c r="V960" s="17">
        <f t="shared" si="130"/>
        <v>42019.791990740734</v>
      </c>
      <c r="W960">
        <f t="shared" si="126"/>
        <v>0.12328767123287671</v>
      </c>
      <c r="X960" s="16">
        <f t="shared" si="131"/>
        <v>1</v>
      </c>
      <c r="Y960" s="16">
        <f t="shared" si="132"/>
        <v>12</v>
      </c>
      <c r="Z960" s="16">
        <f t="shared" si="133"/>
        <v>2014</v>
      </c>
      <c r="AA960" t="str">
        <f t="shared" si="134"/>
        <v>Dec</v>
      </c>
    </row>
    <row r="961" spans="1:27" ht="43.5" x14ac:dyDescent="0.3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 t="shared" si="127"/>
        <v>1.1428571428571428</v>
      </c>
      <c r="P961" s="7">
        <f t="shared" si="128"/>
        <v>20</v>
      </c>
      <c r="Q961" t="s">
        <v>8317</v>
      </c>
      <c r="R961" t="s">
        <v>8318</v>
      </c>
      <c r="S961">
        <v>1380913757</v>
      </c>
      <c r="T961" s="17">
        <f t="shared" si="129"/>
        <v>41551.798113425924</v>
      </c>
      <c r="U961">
        <v>1383509357</v>
      </c>
      <c r="V961" s="17">
        <f t="shared" si="130"/>
        <v>41581.839780092596</v>
      </c>
      <c r="W961">
        <f t="shared" si="126"/>
        <v>8.2305936073072655E-2</v>
      </c>
      <c r="X961" s="16">
        <f t="shared" si="131"/>
        <v>4</v>
      </c>
      <c r="Y961" s="16">
        <f t="shared" si="132"/>
        <v>10</v>
      </c>
      <c r="Z961" s="16">
        <f t="shared" si="133"/>
        <v>2013</v>
      </c>
      <c r="AA961" t="str">
        <f t="shared" si="134"/>
        <v>Oct</v>
      </c>
    </row>
    <row r="962" spans="1:27" ht="43.5" x14ac:dyDescent="0.3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 t="shared" si="127"/>
        <v>1.1428571428571428</v>
      </c>
      <c r="P962" s="7">
        <f t="shared" si="128"/>
        <v>200</v>
      </c>
      <c r="Q962" t="s">
        <v>8325</v>
      </c>
      <c r="R962" t="s">
        <v>8326</v>
      </c>
      <c r="S962">
        <v>1404165425</v>
      </c>
      <c r="T962" s="17">
        <f t="shared" si="129"/>
        <v>41820.914641203701</v>
      </c>
      <c r="U962">
        <v>1407621425</v>
      </c>
      <c r="V962" s="17">
        <f t="shared" si="130"/>
        <v>41860.914641203701</v>
      </c>
      <c r="W962">
        <f t="shared" ref="W962:W1025" si="135">(V962-T962)/365</f>
        <v>0.1095890410958904</v>
      </c>
      <c r="X962" s="16">
        <f t="shared" si="131"/>
        <v>30</v>
      </c>
      <c r="Y962" s="16">
        <f t="shared" si="132"/>
        <v>6</v>
      </c>
      <c r="Z962" s="16">
        <f t="shared" si="133"/>
        <v>2014</v>
      </c>
      <c r="AA962" t="str">
        <f t="shared" si="134"/>
        <v>Jun</v>
      </c>
    </row>
    <row r="963" spans="1:27" ht="58" x14ac:dyDescent="0.3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 t="shared" ref="O963:O1026" si="136">(E963/D963)*100</f>
        <v>1.1499999999999999</v>
      </c>
      <c r="P963" s="7">
        <f t="shared" ref="P963:P1026" si="137">IF(E963&gt;0,E963/L963,0)</f>
        <v>57.5</v>
      </c>
      <c r="Q963" t="s">
        <v>8308</v>
      </c>
      <c r="R963" t="s">
        <v>8311</v>
      </c>
      <c r="S963">
        <v>1329484625</v>
      </c>
      <c r="T963" s="17">
        <f t="shared" ref="T963:T1026" si="138">(((S963/60)/60)/24)+DATE(1970,1,1)</f>
        <v>40956.553530092591</v>
      </c>
      <c r="U963">
        <v>1332073025</v>
      </c>
      <c r="V963" s="17">
        <f t="shared" ref="V963:V1026" si="139">(((U963/60)/60)/24)+DATE(1970,1,1)</f>
        <v>40986.511863425927</v>
      </c>
      <c r="W963">
        <f t="shared" si="135"/>
        <v>8.2077625570782894E-2</v>
      </c>
      <c r="X963" s="16">
        <f t="shared" ref="X963:X1026" si="140">DAY(T963)</f>
        <v>17</v>
      </c>
      <c r="Y963" s="16">
        <f t="shared" ref="Y963:Y1026" si="141">MONTH(T963)</f>
        <v>2</v>
      </c>
      <c r="Z963" s="16">
        <f t="shared" ref="Z963:Z1026" si="142">YEAR(T963)</f>
        <v>2012</v>
      </c>
      <c r="AA963" t="str">
        <f t="shared" ref="AA963:AA1026" si="143">TEXT(DATE(Z963,Y963,X963),"mmm")</f>
        <v>Feb</v>
      </c>
    </row>
    <row r="964" spans="1:27" ht="43.5" x14ac:dyDescent="0.3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 t="shared" si="136"/>
        <v>1.1831900000000002</v>
      </c>
      <c r="P964" s="7">
        <f t="shared" si="137"/>
        <v>56.342380952380957</v>
      </c>
      <c r="Q964" t="s">
        <v>8339</v>
      </c>
      <c r="R964" t="s">
        <v>8341</v>
      </c>
      <c r="S964">
        <v>1441723912</v>
      </c>
      <c r="T964" s="17">
        <f t="shared" si="138"/>
        <v>42255.619351851856</v>
      </c>
      <c r="U964">
        <v>1444946400</v>
      </c>
      <c r="V964" s="17">
        <f t="shared" si="139"/>
        <v>42292.916666666672</v>
      </c>
      <c r="W964">
        <f t="shared" si="135"/>
        <v>0.10218442415018017</v>
      </c>
      <c r="X964" s="16">
        <f t="shared" si="140"/>
        <v>8</v>
      </c>
      <c r="Y964" s="16">
        <f t="shared" si="141"/>
        <v>9</v>
      </c>
      <c r="Z964" s="16">
        <f t="shared" si="142"/>
        <v>2015</v>
      </c>
      <c r="AA964" t="str">
        <f t="shared" si="143"/>
        <v>Sep</v>
      </c>
    </row>
    <row r="965" spans="1:27" ht="43.5" x14ac:dyDescent="0.3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 t="shared" si="136"/>
        <v>1.1919999999999999</v>
      </c>
      <c r="P965" s="7">
        <f t="shared" si="137"/>
        <v>49.666666666666664</v>
      </c>
      <c r="Q965" t="s">
        <v>8312</v>
      </c>
      <c r="R965" t="s">
        <v>8314</v>
      </c>
      <c r="S965">
        <v>1474676646</v>
      </c>
      <c r="T965" s="17">
        <f t="shared" si="138"/>
        <v>42637.016736111109</v>
      </c>
      <c r="U965">
        <v>1477454340</v>
      </c>
      <c r="V965" s="17">
        <f t="shared" si="139"/>
        <v>42669.165972222225</v>
      </c>
      <c r="W965">
        <f t="shared" si="135"/>
        <v>8.8080098934564102E-2</v>
      </c>
      <c r="X965" s="16">
        <f t="shared" si="140"/>
        <v>24</v>
      </c>
      <c r="Y965" s="16">
        <f t="shared" si="141"/>
        <v>9</v>
      </c>
      <c r="Z965" s="16">
        <f t="shared" si="142"/>
        <v>2016</v>
      </c>
      <c r="AA965" t="str">
        <f t="shared" si="143"/>
        <v>Sep</v>
      </c>
    </row>
    <row r="966" spans="1:27" ht="58" x14ac:dyDescent="0.3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 t="shared" si="136"/>
        <v>1.2</v>
      </c>
      <c r="P966" s="7">
        <f t="shared" si="137"/>
        <v>3</v>
      </c>
      <c r="Q966" t="s">
        <v>8312</v>
      </c>
      <c r="R966" t="s">
        <v>8313</v>
      </c>
      <c r="S966">
        <v>1465055160</v>
      </c>
      <c r="T966" s="17">
        <f t="shared" si="138"/>
        <v>42525.656944444447</v>
      </c>
      <c r="U966">
        <v>1467647160</v>
      </c>
      <c r="V966" s="17">
        <f t="shared" si="139"/>
        <v>42555.656944444447</v>
      </c>
      <c r="W966">
        <f t="shared" si="135"/>
        <v>8.2191780821917804E-2</v>
      </c>
      <c r="X966" s="16">
        <f t="shared" si="140"/>
        <v>4</v>
      </c>
      <c r="Y966" s="16">
        <f t="shared" si="141"/>
        <v>6</v>
      </c>
      <c r="Z966" s="16">
        <f t="shared" si="142"/>
        <v>2016</v>
      </c>
      <c r="AA966" t="str">
        <f t="shared" si="143"/>
        <v>Jun</v>
      </c>
    </row>
    <row r="967" spans="1:27" ht="58" x14ac:dyDescent="0.3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 t="shared" si="136"/>
        <v>1.2</v>
      </c>
      <c r="P967" s="7">
        <f t="shared" si="137"/>
        <v>4</v>
      </c>
      <c r="Q967" t="s">
        <v>8312</v>
      </c>
      <c r="R967" t="s">
        <v>8344</v>
      </c>
      <c r="S967">
        <v>1422903447</v>
      </c>
      <c r="T967" s="17">
        <f t="shared" si="138"/>
        <v>42037.789895833332</v>
      </c>
      <c r="U967">
        <v>1425495447</v>
      </c>
      <c r="V967" s="17">
        <f t="shared" si="139"/>
        <v>42067.789895833332</v>
      </c>
      <c r="W967">
        <f t="shared" si="135"/>
        <v>8.2191780821917804E-2</v>
      </c>
      <c r="X967" s="16">
        <f t="shared" si="140"/>
        <v>2</v>
      </c>
      <c r="Y967" s="16">
        <f t="shared" si="141"/>
        <v>2</v>
      </c>
      <c r="Z967" s="16">
        <f t="shared" si="142"/>
        <v>2015</v>
      </c>
      <c r="AA967" t="str">
        <f t="shared" si="143"/>
        <v>Feb</v>
      </c>
    </row>
    <row r="968" spans="1:27" ht="58" x14ac:dyDescent="0.3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 t="shared" si="136"/>
        <v>1.2</v>
      </c>
      <c r="P968" s="7">
        <f t="shared" si="137"/>
        <v>20</v>
      </c>
      <c r="Q968" t="s">
        <v>8339</v>
      </c>
      <c r="R968" t="s">
        <v>8340</v>
      </c>
      <c r="S968">
        <v>1445203454</v>
      </c>
      <c r="T968" s="17">
        <f t="shared" si="138"/>
        <v>42295.891828703709</v>
      </c>
      <c r="U968">
        <v>1447799054</v>
      </c>
      <c r="V968" s="17">
        <f t="shared" si="139"/>
        <v>42325.933495370366</v>
      </c>
      <c r="W968">
        <f t="shared" si="135"/>
        <v>8.2305936073032784E-2</v>
      </c>
      <c r="X968" s="16">
        <f t="shared" si="140"/>
        <v>18</v>
      </c>
      <c r="Y968" s="16">
        <f t="shared" si="141"/>
        <v>10</v>
      </c>
      <c r="Z968" s="16">
        <f t="shared" si="142"/>
        <v>2015</v>
      </c>
      <c r="AA968" t="str">
        <f t="shared" si="143"/>
        <v>Oct</v>
      </c>
    </row>
    <row r="969" spans="1:27" ht="43.5" x14ac:dyDescent="0.3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 t="shared" si="136"/>
        <v>1.2123076923076923</v>
      </c>
      <c r="P969" s="7">
        <f t="shared" si="137"/>
        <v>112.57142857142857</v>
      </c>
      <c r="Q969" t="s">
        <v>8312</v>
      </c>
      <c r="R969" t="s">
        <v>8313</v>
      </c>
      <c r="S969">
        <v>1436201432</v>
      </c>
      <c r="T969" s="17">
        <f t="shared" si="138"/>
        <v>42191.70175925926</v>
      </c>
      <c r="U969">
        <v>1438793432</v>
      </c>
      <c r="V969" s="17">
        <f t="shared" si="139"/>
        <v>42221.70175925926</v>
      </c>
      <c r="W969">
        <f t="shared" si="135"/>
        <v>8.2191780821917804E-2</v>
      </c>
      <c r="X969" s="16">
        <f t="shared" si="140"/>
        <v>6</v>
      </c>
      <c r="Y969" s="16">
        <f t="shared" si="141"/>
        <v>7</v>
      </c>
      <c r="Z969" s="16">
        <f t="shared" si="142"/>
        <v>2015</v>
      </c>
      <c r="AA969" t="str">
        <f t="shared" si="143"/>
        <v>Jul</v>
      </c>
    </row>
    <row r="970" spans="1:27" ht="43.5" x14ac:dyDescent="0.3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 t="shared" si="136"/>
        <v>1.2222222222222223</v>
      </c>
      <c r="P970" s="7">
        <f t="shared" si="137"/>
        <v>27.5</v>
      </c>
      <c r="Q970" t="s">
        <v>8315</v>
      </c>
      <c r="R970" t="s">
        <v>8328</v>
      </c>
      <c r="S970">
        <v>1439696174</v>
      </c>
      <c r="T970" s="17">
        <f t="shared" si="138"/>
        <v>42232.15016203704</v>
      </c>
      <c r="U970">
        <v>1442315460</v>
      </c>
      <c r="V970" s="17">
        <f t="shared" si="139"/>
        <v>42262.465972222228</v>
      </c>
      <c r="W970">
        <f t="shared" si="135"/>
        <v>8.3057014205993776E-2</v>
      </c>
      <c r="X970" s="16">
        <f t="shared" si="140"/>
        <v>16</v>
      </c>
      <c r="Y970" s="16">
        <f t="shared" si="141"/>
        <v>8</v>
      </c>
      <c r="Z970" s="16">
        <f t="shared" si="142"/>
        <v>2015</v>
      </c>
      <c r="AA970" t="str">
        <f t="shared" si="143"/>
        <v>Aug</v>
      </c>
    </row>
    <row r="971" spans="1:27" ht="29" x14ac:dyDescent="0.3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 t="shared" si="136"/>
        <v>1.24</v>
      </c>
      <c r="P971" s="7">
        <f t="shared" si="137"/>
        <v>34.444444444444443</v>
      </c>
      <c r="Q971" t="s">
        <v>8325</v>
      </c>
      <c r="R971" t="s">
        <v>8326</v>
      </c>
      <c r="S971">
        <v>1411853108</v>
      </c>
      <c r="T971" s="17">
        <f t="shared" si="138"/>
        <v>41909.892453703702</v>
      </c>
      <c r="U971">
        <v>1414445108</v>
      </c>
      <c r="V971" s="17">
        <f t="shared" si="139"/>
        <v>41939.892453703702</v>
      </c>
      <c r="W971">
        <f t="shared" si="135"/>
        <v>8.2191780821917804E-2</v>
      </c>
      <c r="X971" s="16">
        <f t="shared" si="140"/>
        <v>27</v>
      </c>
      <c r="Y971" s="16">
        <f t="shared" si="141"/>
        <v>9</v>
      </c>
      <c r="Z971" s="16">
        <f t="shared" si="142"/>
        <v>2014</v>
      </c>
      <c r="AA971" t="str">
        <f t="shared" si="143"/>
        <v>Sep</v>
      </c>
    </row>
    <row r="972" spans="1:27" ht="43.5" x14ac:dyDescent="0.3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 t="shared" si="136"/>
        <v>1.25</v>
      </c>
      <c r="P972" s="7">
        <f t="shared" si="137"/>
        <v>12.5</v>
      </c>
      <c r="Q972" t="s">
        <v>8339</v>
      </c>
      <c r="R972" t="s">
        <v>8342</v>
      </c>
      <c r="S972">
        <v>1407695077</v>
      </c>
      <c r="T972" s="17">
        <f t="shared" si="138"/>
        <v>41861.767094907409</v>
      </c>
      <c r="U972">
        <v>1409509477</v>
      </c>
      <c r="V972" s="17">
        <f t="shared" si="139"/>
        <v>41882.767094907409</v>
      </c>
      <c r="W972">
        <f t="shared" si="135"/>
        <v>5.7534246575342465E-2</v>
      </c>
      <c r="X972" s="16">
        <f t="shared" si="140"/>
        <v>10</v>
      </c>
      <c r="Y972" s="16">
        <f t="shared" si="141"/>
        <v>8</v>
      </c>
      <c r="Z972" s="16">
        <f t="shared" si="142"/>
        <v>2014</v>
      </c>
      <c r="AA972" t="str">
        <f t="shared" si="143"/>
        <v>Aug</v>
      </c>
    </row>
    <row r="973" spans="1:27" ht="43.5" x14ac:dyDescent="0.3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 t="shared" si="136"/>
        <v>1.25</v>
      </c>
      <c r="P973" s="7">
        <f t="shared" si="137"/>
        <v>62.5</v>
      </c>
      <c r="Q973" t="s">
        <v>8339</v>
      </c>
      <c r="R973" t="s">
        <v>8340</v>
      </c>
      <c r="S973">
        <v>1406140561</v>
      </c>
      <c r="T973" s="17">
        <f t="shared" si="138"/>
        <v>41843.775011574071</v>
      </c>
      <c r="U973">
        <v>1407868561</v>
      </c>
      <c r="V973" s="17">
        <f t="shared" si="139"/>
        <v>41863.775011574071</v>
      </c>
      <c r="W973">
        <f t="shared" si="135"/>
        <v>5.4794520547945202E-2</v>
      </c>
      <c r="X973" s="16">
        <f t="shared" si="140"/>
        <v>23</v>
      </c>
      <c r="Y973" s="16">
        <f t="shared" si="141"/>
        <v>7</v>
      </c>
      <c r="Z973" s="16">
        <f t="shared" si="142"/>
        <v>2014</v>
      </c>
      <c r="AA973" t="str">
        <f t="shared" si="143"/>
        <v>Jul</v>
      </c>
    </row>
    <row r="974" spans="1:27" ht="43.5" x14ac:dyDescent="0.3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 t="shared" si="136"/>
        <v>1.25</v>
      </c>
      <c r="P974" s="7">
        <f t="shared" si="137"/>
        <v>10</v>
      </c>
      <c r="Q974" t="s">
        <v>8339</v>
      </c>
      <c r="R974" t="s">
        <v>8340</v>
      </c>
      <c r="S974">
        <v>1438445097</v>
      </c>
      <c r="T974" s="17">
        <f t="shared" si="138"/>
        <v>42217.670104166667</v>
      </c>
      <c r="U974">
        <v>1441037097</v>
      </c>
      <c r="V974" s="17">
        <f t="shared" si="139"/>
        <v>42247.670104166667</v>
      </c>
      <c r="W974">
        <f t="shared" si="135"/>
        <v>8.2191780821917804E-2</v>
      </c>
      <c r="X974" s="16">
        <f t="shared" si="140"/>
        <v>1</v>
      </c>
      <c r="Y974" s="16">
        <f t="shared" si="141"/>
        <v>8</v>
      </c>
      <c r="Z974" s="16">
        <f t="shared" si="142"/>
        <v>2015</v>
      </c>
      <c r="AA974" t="str">
        <f t="shared" si="143"/>
        <v>Aug</v>
      </c>
    </row>
    <row r="975" spans="1:27" ht="43.5" x14ac:dyDescent="0.3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 t="shared" si="136"/>
        <v>1.2513513513513512</v>
      </c>
      <c r="P975" s="7">
        <f t="shared" si="137"/>
        <v>57.875</v>
      </c>
      <c r="Q975" t="s">
        <v>8312</v>
      </c>
      <c r="R975" t="s">
        <v>8313</v>
      </c>
      <c r="S975">
        <v>1418761759</v>
      </c>
      <c r="T975" s="17">
        <f t="shared" si="138"/>
        <v>41989.853692129633</v>
      </c>
      <c r="U975">
        <v>1421350140</v>
      </c>
      <c r="V975" s="17">
        <f t="shared" si="139"/>
        <v>42019.811805555553</v>
      </c>
      <c r="W975">
        <f t="shared" si="135"/>
        <v>8.2077023084713971E-2</v>
      </c>
      <c r="X975" s="16">
        <f t="shared" si="140"/>
        <v>16</v>
      </c>
      <c r="Y975" s="16">
        <f t="shared" si="141"/>
        <v>12</v>
      </c>
      <c r="Z975" s="16">
        <f t="shared" si="142"/>
        <v>2014</v>
      </c>
      <c r="AA975" t="str">
        <f t="shared" si="143"/>
        <v>Dec</v>
      </c>
    </row>
    <row r="976" spans="1:27" ht="29" x14ac:dyDescent="0.3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 t="shared" si="136"/>
        <v>1.2857142857142856</v>
      </c>
      <c r="P976" s="7">
        <f t="shared" si="137"/>
        <v>9</v>
      </c>
      <c r="Q976" t="s">
        <v>8317</v>
      </c>
      <c r="R976" t="s">
        <v>8318</v>
      </c>
      <c r="S976">
        <v>1349150440</v>
      </c>
      <c r="T976" s="17">
        <f t="shared" si="138"/>
        <v>41184.167129629634</v>
      </c>
      <c r="U976">
        <v>1352610040</v>
      </c>
      <c r="V976" s="17">
        <f t="shared" si="139"/>
        <v>41224.208796296298</v>
      </c>
      <c r="W976">
        <f t="shared" si="135"/>
        <v>0.10970319634702531</v>
      </c>
      <c r="X976" s="16">
        <f t="shared" si="140"/>
        <v>2</v>
      </c>
      <c r="Y976" s="16">
        <f t="shared" si="141"/>
        <v>10</v>
      </c>
      <c r="Z976" s="16">
        <f t="shared" si="142"/>
        <v>2012</v>
      </c>
      <c r="AA976" t="str">
        <f t="shared" si="143"/>
        <v>Oct</v>
      </c>
    </row>
    <row r="977" spans="1:27" ht="43.5" x14ac:dyDescent="0.3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 t="shared" si="136"/>
        <v>1.2933333333333332</v>
      </c>
      <c r="P977" s="7">
        <f t="shared" si="137"/>
        <v>19.399999999999999</v>
      </c>
      <c r="Q977" t="s">
        <v>8312</v>
      </c>
      <c r="R977" t="s">
        <v>8314</v>
      </c>
      <c r="S977">
        <v>1454979476</v>
      </c>
      <c r="T977" s="17">
        <f t="shared" si="138"/>
        <v>42409.040231481486</v>
      </c>
      <c r="U977">
        <v>1456189076</v>
      </c>
      <c r="V977" s="17">
        <f t="shared" si="139"/>
        <v>42423.040231481486</v>
      </c>
      <c r="W977">
        <f t="shared" si="135"/>
        <v>3.8356164383561646E-2</v>
      </c>
      <c r="X977" s="16">
        <f t="shared" si="140"/>
        <v>9</v>
      </c>
      <c r="Y977" s="16">
        <f t="shared" si="141"/>
        <v>2</v>
      </c>
      <c r="Z977" s="16">
        <f t="shared" si="142"/>
        <v>2016</v>
      </c>
      <c r="AA977" t="str">
        <f t="shared" si="143"/>
        <v>Feb</v>
      </c>
    </row>
    <row r="978" spans="1:27" ht="43.5" x14ac:dyDescent="0.3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 t="shared" si="136"/>
        <v>1.3</v>
      </c>
      <c r="P978" s="7">
        <f t="shared" si="137"/>
        <v>32.5</v>
      </c>
      <c r="Q978" t="s">
        <v>8317</v>
      </c>
      <c r="R978" t="s">
        <v>8318</v>
      </c>
      <c r="S978">
        <v>1290490524</v>
      </c>
      <c r="T978" s="17">
        <f t="shared" si="138"/>
        <v>40505.232916666668</v>
      </c>
      <c r="U978">
        <v>1293082524</v>
      </c>
      <c r="V978" s="17">
        <f t="shared" si="139"/>
        <v>40535.232916666668</v>
      </c>
      <c r="W978">
        <f t="shared" si="135"/>
        <v>8.2191780821917804E-2</v>
      </c>
      <c r="X978" s="16">
        <f t="shared" si="140"/>
        <v>23</v>
      </c>
      <c r="Y978" s="16">
        <f t="shared" si="141"/>
        <v>11</v>
      </c>
      <c r="Z978" s="16">
        <f t="shared" si="142"/>
        <v>2010</v>
      </c>
      <c r="AA978" t="str">
        <f t="shared" si="143"/>
        <v>Nov</v>
      </c>
    </row>
    <row r="979" spans="1:27" ht="29" x14ac:dyDescent="0.3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 t="shared" si="136"/>
        <v>1.3</v>
      </c>
      <c r="P979" s="7">
        <f t="shared" si="137"/>
        <v>8.125</v>
      </c>
      <c r="Q979" t="s">
        <v>8312</v>
      </c>
      <c r="R979" t="s">
        <v>8314</v>
      </c>
      <c r="S979">
        <v>1414549697</v>
      </c>
      <c r="T979" s="17">
        <f t="shared" si="138"/>
        <v>41941.10297453704</v>
      </c>
      <c r="U979">
        <v>1417145297</v>
      </c>
      <c r="V979" s="17">
        <f t="shared" si="139"/>
        <v>41971.144641203704</v>
      </c>
      <c r="W979">
        <f t="shared" si="135"/>
        <v>8.2305936073052713E-2</v>
      </c>
      <c r="X979" s="16">
        <f t="shared" si="140"/>
        <v>29</v>
      </c>
      <c r="Y979" s="16">
        <f t="shared" si="141"/>
        <v>10</v>
      </c>
      <c r="Z979" s="16">
        <f t="shared" si="142"/>
        <v>2014</v>
      </c>
      <c r="AA979" t="str">
        <f t="shared" si="143"/>
        <v>Oct</v>
      </c>
    </row>
    <row r="980" spans="1:27" ht="58" x14ac:dyDescent="0.3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 t="shared" si="136"/>
        <v>1.3</v>
      </c>
      <c r="P980" s="7">
        <f t="shared" si="137"/>
        <v>13</v>
      </c>
      <c r="Q980" t="s">
        <v>8339</v>
      </c>
      <c r="R980" t="s">
        <v>8340</v>
      </c>
      <c r="S980">
        <v>1421478823</v>
      </c>
      <c r="T980" s="17">
        <f t="shared" si="138"/>
        <v>42021.301192129627</v>
      </c>
      <c r="U980">
        <v>1424070823</v>
      </c>
      <c r="V980" s="17">
        <f t="shared" si="139"/>
        <v>42051.301192129627</v>
      </c>
      <c r="W980">
        <f t="shared" si="135"/>
        <v>8.2191780821917804E-2</v>
      </c>
      <c r="X980" s="16">
        <f t="shared" si="140"/>
        <v>17</v>
      </c>
      <c r="Y980" s="16">
        <f t="shared" si="141"/>
        <v>1</v>
      </c>
      <c r="Z980" s="16">
        <f t="shared" si="142"/>
        <v>2015</v>
      </c>
      <c r="AA980" t="str">
        <f t="shared" si="143"/>
        <v>Jan</v>
      </c>
    </row>
    <row r="981" spans="1:27" ht="58" x14ac:dyDescent="0.3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 t="shared" si="136"/>
        <v>1.3028138528138529</v>
      </c>
      <c r="P981" s="7">
        <f t="shared" si="137"/>
        <v>859.85714285714289</v>
      </c>
      <c r="Q981" t="s">
        <v>8312</v>
      </c>
      <c r="R981" t="s">
        <v>8314</v>
      </c>
      <c r="S981">
        <v>1479923937</v>
      </c>
      <c r="T981" s="17">
        <f t="shared" si="138"/>
        <v>42697.74927083333</v>
      </c>
      <c r="U981">
        <v>1482515937</v>
      </c>
      <c r="V981" s="17">
        <f t="shared" si="139"/>
        <v>42727.74927083333</v>
      </c>
      <c r="W981">
        <f t="shared" si="135"/>
        <v>8.2191780821917804E-2</v>
      </c>
      <c r="X981" s="16">
        <f t="shared" si="140"/>
        <v>23</v>
      </c>
      <c r="Y981" s="16">
        <f t="shared" si="141"/>
        <v>11</v>
      </c>
      <c r="Z981" s="16">
        <f t="shared" si="142"/>
        <v>2016</v>
      </c>
      <c r="AA981" t="str">
        <f t="shared" si="143"/>
        <v>Nov</v>
      </c>
    </row>
    <row r="982" spans="1:27" ht="43.5" x14ac:dyDescent="0.3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 t="shared" si="136"/>
        <v>1.325</v>
      </c>
      <c r="P982" s="7">
        <f t="shared" si="137"/>
        <v>26.5</v>
      </c>
      <c r="Q982" t="s">
        <v>8312</v>
      </c>
      <c r="R982" t="s">
        <v>8314</v>
      </c>
      <c r="S982">
        <v>1405542034</v>
      </c>
      <c r="T982" s="17">
        <f t="shared" si="138"/>
        <v>41836.847615740742</v>
      </c>
      <c r="U982">
        <v>1408134034</v>
      </c>
      <c r="V982" s="17">
        <f t="shared" si="139"/>
        <v>41866.847615740742</v>
      </c>
      <c r="W982">
        <f t="shared" si="135"/>
        <v>8.2191780821917804E-2</v>
      </c>
      <c r="X982" s="16">
        <f t="shared" si="140"/>
        <v>16</v>
      </c>
      <c r="Y982" s="16">
        <f t="shared" si="141"/>
        <v>7</v>
      </c>
      <c r="Z982" s="16">
        <f t="shared" si="142"/>
        <v>2014</v>
      </c>
      <c r="AA982" t="str">
        <f t="shared" si="143"/>
        <v>Jul</v>
      </c>
    </row>
    <row r="983" spans="1:27" ht="29" x14ac:dyDescent="0.3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 t="shared" si="136"/>
        <v>1.3270833333333334</v>
      </c>
      <c r="P983" s="7">
        <f t="shared" si="137"/>
        <v>24.5</v>
      </c>
      <c r="Q983" t="s">
        <v>8312</v>
      </c>
      <c r="R983" t="s">
        <v>8344</v>
      </c>
      <c r="S983">
        <v>1410178578</v>
      </c>
      <c r="T983" s="17">
        <f t="shared" si="138"/>
        <v>41890.511319444442</v>
      </c>
      <c r="U983">
        <v>1412770578</v>
      </c>
      <c r="V983" s="17">
        <f t="shared" si="139"/>
        <v>41920.511319444442</v>
      </c>
      <c r="W983">
        <f t="shared" si="135"/>
        <v>8.2191780821917804E-2</v>
      </c>
      <c r="X983" s="16">
        <f t="shared" si="140"/>
        <v>8</v>
      </c>
      <c r="Y983" s="16">
        <f t="shared" si="141"/>
        <v>9</v>
      </c>
      <c r="Z983" s="16">
        <f t="shared" si="142"/>
        <v>2014</v>
      </c>
      <c r="AA983" t="str">
        <f t="shared" si="143"/>
        <v>Sep</v>
      </c>
    </row>
    <row r="984" spans="1:27" ht="43.5" x14ac:dyDescent="0.3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 t="shared" si="136"/>
        <v>1.3299999999999998</v>
      </c>
      <c r="P984" s="7">
        <f t="shared" si="137"/>
        <v>16.625</v>
      </c>
      <c r="Q984" t="s">
        <v>8308</v>
      </c>
      <c r="R984" t="s">
        <v>8311</v>
      </c>
      <c r="S984">
        <v>1454259914</v>
      </c>
      <c r="T984" s="17">
        <f t="shared" si="138"/>
        <v>42400.711967592593</v>
      </c>
      <c r="U984">
        <v>1456851914</v>
      </c>
      <c r="V984" s="17">
        <f t="shared" si="139"/>
        <v>42430.711967592593</v>
      </c>
      <c r="W984">
        <f t="shared" si="135"/>
        <v>8.2191780821917804E-2</v>
      </c>
      <c r="X984" s="16">
        <f t="shared" si="140"/>
        <v>31</v>
      </c>
      <c r="Y984" s="16">
        <f t="shared" si="141"/>
        <v>1</v>
      </c>
      <c r="Z984" s="16">
        <f t="shared" si="142"/>
        <v>2016</v>
      </c>
      <c r="AA984" t="str">
        <f t="shared" si="143"/>
        <v>Jan</v>
      </c>
    </row>
    <row r="985" spans="1:27" ht="29" x14ac:dyDescent="0.3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 t="shared" si="136"/>
        <v>1.3333333333333335</v>
      </c>
      <c r="P985" s="7">
        <f t="shared" si="137"/>
        <v>10</v>
      </c>
      <c r="Q985" t="s">
        <v>8322</v>
      </c>
      <c r="R985" t="s">
        <v>8323</v>
      </c>
      <c r="S985">
        <v>1316214541</v>
      </c>
      <c r="T985" s="17">
        <f t="shared" si="138"/>
        <v>40802.964594907404</v>
      </c>
      <c r="U985">
        <v>1318806541</v>
      </c>
      <c r="V985" s="17">
        <f t="shared" si="139"/>
        <v>40832.964594907404</v>
      </c>
      <c r="W985">
        <f t="shared" si="135"/>
        <v>8.2191780821917804E-2</v>
      </c>
      <c r="X985" s="16">
        <f t="shared" si="140"/>
        <v>16</v>
      </c>
      <c r="Y985" s="16">
        <f t="shared" si="141"/>
        <v>9</v>
      </c>
      <c r="Z985" s="16">
        <f t="shared" si="142"/>
        <v>2011</v>
      </c>
      <c r="AA985" t="str">
        <f t="shared" si="143"/>
        <v>Sep</v>
      </c>
    </row>
    <row r="986" spans="1:27" ht="43.5" x14ac:dyDescent="0.3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 t="shared" si="136"/>
        <v>1.3333333333333335</v>
      </c>
      <c r="P986" s="7">
        <f t="shared" si="137"/>
        <v>20</v>
      </c>
      <c r="Q986" t="s">
        <v>8329</v>
      </c>
      <c r="R986" t="s">
        <v>8334</v>
      </c>
      <c r="S986">
        <v>1414531440</v>
      </c>
      <c r="T986" s="17">
        <f t="shared" si="138"/>
        <v>41940.89166666667</v>
      </c>
      <c r="U986">
        <v>1417127040</v>
      </c>
      <c r="V986" s="17">
        <f t="shared" si="139"/>
        <v>41970.933333333334</v>
      </c>
      <c r="W986">
        <f t="shared" si="135"/>
        <v>8.2305936073052713E-2</v>
      </c>
      <c r="X986" s="16">
        <f t="shared" si="140"/>
        <v>28</v>
      </c>
      <c r="Y986" s="16">
        <f t="shared" si="141"/>
        <v>10</v>
      </c>
      <c r="Z986" s="16">
        <f t="shared" si="142"/>
        <v>2014</v>
      </c>
      <c r="AA986" t="str">
        <f t="shared" si="143"/>
        <v>Oct</v>
      </c>
    </row>
    <row r="987" spans="1:27" ht="43.5" x14ac:dyDescent="0.3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 t="shared" si="136"/>
        <v>1.3333333333333335</v>
      </c>
      <c r="P987" s="7">
        <f t="shared" si="137"/>
        <v>20</v>
      </c>
      <c r="Q987" t="s">
        <v>8339</v>
      </c>
      <c r="R987" t="s">
        <v>8340</v>
      </c>
      <c r="S987">
        <v>1408648985</v>
      </c>
      <c r="T987" s="17">
        <f t="shared" si="138"/>
        <v>41872.807696759257</v>
      </c>
      <c r="U987">
        <v>1413832985</v>
      </c>
      <c r="V987" s="17">
        <f t="shared" si="139"/>
        <v>41932.807696759257</v>
      </c>
      <c r="W987">
        <f t="shared" si="135"/>
        <v>0.16438356164383561</v>
      </c>
      <c r="X987" s="16">
        <f t="shared" si="140"/>
        <v>21</v>
      </c>
      <c r="Y987" s="16">
        <f t="shared" si="141"/>
        <v>8</v>
      </c>
      <c r="Z987" s="16">
        <f t="shared" si="142"/>
        <v>2014</v>
      </c>
      <c r="AA987" t="str">
        <f t="shared" si="143"/>
        <v>Aug</v>
      </c>
    </row>
    <row r="988" spans="1:27" ht="43.5" x14ac:dyDescent="0.3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 t="shared" si="136"/>
        <v>1.34</v>
      </c>
      <c r="P988" s="7">
        <f t="shared" si="137"/>
        <v>47.857142857142854</v>
      </c>
      <c r="Q988" t="s">
        <v>8312</v>
      </c>
      <c r="R988" t="s">
        <v>8313</v>
      </c>
      <c r="S988">
        <v>1456442216</v>
      </c>
      <c r="T988" s="17">
        <f t="shared" si="138"/>
        <v>42425.970092592594</v>
      </c>
      <c r="U988">
        <v>1461622616</v>
      </c>
      <c r="V988" s="17">
        <f t="shared" si="139"/>
        <v>42485.928425925929</v>
      </c>
      <c r="W988">
        <f t="shared" si="135"/>
        <v>0.16426940639270071</v>
      </c>
      <c r="X988" s="16">
        <f t="shared" si="140"/>
        <v>25</v>
      </c>
      <c r="Y988" s="16">
        <f t="shared" si="141"/>
        <v>2</v>
      </c>
      <c r="Z988" s="16">
        <f t="shared" si="142"/>
        <v>2016</v>
      </c>
      <c r="AA988" t="str">
        <f t="shared" si="143"/>
        <v>Feb</v>
      </c>
    </row>
    <row r="989" spans="1:27" ht="43.5" x14ac:dyDescent="0.3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 t="shared" si="136"/>
        <v>1.365</v>
      </c>
      <c r="P989" s="7">
        <f t="shared" si="137"/>
        <v>39</v>
      </c>
      <c r="Q989" t="s">
        <v>8312</v>
      </c>
      <c r="R989" t="s">
        <v>8314</v>
      </c>
      <c r="S989">
        <v>1450832576</v>
      </c>
      <c r="T989" s="17">
        <f t="shared" si="138"/>
        <v>42361.043703703705</v>
      </c>
      <c r="U989">
        <v>1456016576</v>
      </c>
      <c r="V989" s="17">
        <f t="shared" si="139"/>
        <v>42421.043703703705</v>
      </c>
      <c r="W989">
        <f t="shared" si="135"/>
        <v>0.16438356164383561</v>
      </c>
      <c r="X989" s="16">
        <f t="shared" si="140"/>
        <v>23</v>
      </c>
      <c r="Y989" s="16">
        <f t="shared" si="141"/>
        <v>12</v>
      </c>
      <c r="Z989" s="16">
        <f t="shared" si="142"/>
        <v>2015</v>
      </c>
      <c r="AA989" t="str">
        <f t="shared" si="143"/>
        <v>Dec</v>
      </c>
    </row>
    <row r="990" spans="1:27" ht="43.5" x14ac:dyDescent="0.3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 t="shared" si="136"/>
        <v>1.3666666666666667</v>
      </c>
      <c r="P990" s="7">
        <f t="shared" si="137"/>
        <v>68.333333333333329</v>
      </c>
      <c r="Q990" t="s">
        <v>8308</v>
      </c>
      <c r="R990" t="s">
        <v>8311</v>
      </c>
      <c r="S990">
        <v>1483454761</v>
      </c>
      <c r="T990" s="17">
        <f t="shared" si="138"/>
        <v>42738.615289351852</v>
      </c>
      <c r="U990">
        <v>1486046761</v>
      </c>
      <c r="V990" s="17">
        <f t="shared" si="139"/>
        <v>42768.615289351852</v>
      </c>
      <c r="W990">
        <f t="shared" si="135"/>
        <v>8.2191780821917804E-2</v>
      </c>
      <c r="X990" s="16">
        <f t="shared" si="140"/>
        <v>3</v>
      </c>
      <c r="Y990" s="16">
        <f t="shared" si="141"/>
        <v>1</v>
      </c>
      <c r="Z990" s="16">
        <f t="shared" si="142"/>
        <v>2017</v>
      </c>
      <c r="AA990" t="str">
        <f t="shared" si="143"/>
        <v>Jan</v>
      </c>
    </row>
    <row r="991" spans="1:27" ht="43.5" x14ac:dyDescent="0.3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136"/>
        <v>1.3668</v>
      </c>
      <c r="P991" s="7">
        <f t="shared" si="137"/>
        <v>100.5</v>
      </c>
      <c r="Q991" t="s">
        <v>8312</v>
      </c>
      <c r="R991" t="s">
        <v>8314</v>
      </c>
      <c r="S991">
        <v>1468843554</v>
      </c>
      <c r="T991" s="17">
        <f t="shared" si="138"/>
        <v>42569.50409722222</v>
      </c>
      <c r="U991">
        <v>1471435554</v>
      </c>
      <c r="V991" s="17">
        <f t="shared" si="139"/>
        <v>42599.50409722222</v>
      </c>
      <c r="W991">
        <f t="shared" si="135"/>
        <v>8.2191780821917804E-2</v>
      </c>
      <c r="X991" s="16">
        <f t="shared" si="140"/>
        <v>18</v>
      </c>
      <c r="Y991" s="16">
        <f t="shared" si="141"/>
        <v>7</v>
      </c>
      <c r="Z991" s="16">
        <f t="shared" si="142"/>
        <v>2016</v>
      </c>
      <c r="AA991" t="str">
        <f t="shared" si="143"/>
        <v>Jul</v>
      </c>
    </row>
    <row r="992" spans="1:27" ht="43.5" x14ac:dyDescent="0.3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 t="shared" si="136"/>
        <v>1.3673469387755102</v>
      </c>
      <c r="P992" s="7">
        <f t="shared" si="137"/>
        <v>67</v>
      </c>
      <c r="Q992" t="s">
        <v>8308</v>
      </c>
      <c r="R992" t="s">
        <v>8311</v>
      </c>
      <c r="S992">
        <v>1328916987</v>
      </c>
      <c r="T992" s="17">
        <f t="shared" si="138"/>
        <v>40949.98364583333</v>
      </c>
      <c r="U992">
        <v>1334097387</v>
      </c>
      <c r="V992" s="17">
        <f t="shared" si="139"/>
        <v>41009.941979166666</v>
      </c>
      <c r="W992">
        <f t="shared" si="135"/>
        <v>0.16426940639270071</v>
      </c>
      <c r="X992" s="16">
        <f t="shared" si="140"/>
        <v>10</v>
      </c>
      <c r="Y992" s="16">
        <f t="shared" si="141"/>
        <v>2</v>
      </c>
      <c r="Z992" s="16">
        <f t="shared" si="142"/>
        <v>2012</v>
      </c>
      <c r="AA992" t="str">
        <f t="shared" si="143"/>
        <v>Feb</v>
      </c>
    </row>
    <row r="993" spans="1:27" ht="29" x14ac:dyDescent="0.3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 t="shared" si="136"/>
        <v>1.38</v>
      </c>
      <c r="P993" s="7">
        <f t="shared" si="137"/>
        <v>76.666666666666671</v>
      </c>
      <c r="Q993" t="s">
        <v>8312</v>
      </c>
      <c r="R993" t="s">
        <v>8313</v>
      </c>
      <c r="S993">
        <v>1461954729</v>
      </c>
      <c r="T993" s="17">
        <f t="shared" si="138"/>
        <v>42489.772326388891</v>
      </c>
      <c r="U993">
        <v>1464460329</v>
      </c>
      <c r="V993" s="17">
        <f t="shared" si="139"/>
        <v>42518.772326388891</v>
      </c>
      <c r="W993">
        <f t="shared" si="135"/>
        <v>7.9452054794520555E-2</v>
      </c>
      <c r="X993" s="16">
        <f t="shared" si="140"/>
        <v>29</v>
      </c>
      <c r="Y993" s="16">
        <f t="shared" si="141"/>
        <v>4</v>
      </c>
      <c r="Z993" s="16">
        <f t="shared" si="142"/>
        <v>2016</v>
      </c>
      <c r="AA993" t="str">
        <f t="shared" si="143"/>
        <v>Apr</v>
      </c>
    </row>
    <row r="994" spans="1:27" ht="43.5" x14ac:dyDescent="0.3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 t="shared" si="136"/>
        <v>1.3818181818181818</v>
      </c>
      <c r="P994" s="7">
        <f t="shared" si="137"/>
        <v>19</v>
      </c>
      <c r="Q994" t="s">
        <v>8329</v>
      </c>
      <c r="R994" t="s">
        <v>8334</v>
      </c>
      <c r="S994">
        <v>1412203542</v>
      </c>
      <c r="T994" s="17">
        <f t="shared" si="138"/>
        <v>41913.94840277778</v>
      </c>
      <c r="U994">
        <v>1414795542</v>
      </c>
      <c r="V994" s="17">
        <f t="shared" si="139"/>
        <v>41943.94840277778</v>
      </c>
      <c r="W994">
        <f t="shared" si="135"/>
        <v>8.2191780821917804E-2</v>
      </c>
      <c r="X994" s="16">
        <f t="shared" si="140"/>
        <v>1</v>
      </c>
      <c r="Y994" s="16">
        <f t="shared" si="141"/>
        <v>10</v>
      </c>
      <c r="Z994" s="16">
        <f t="shared" si="142"/>
        <v>2014</v>
      </c>
      <c r="AA994" t="str">
        <f t="shared" si="143"/>
        <v>Oct</v>
      </c>
    </row>
    <row r="995" spans="1:27" ht="43.5" x14ac:dyDescent="0.3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 t="shared" si="136"/>
        <v>1.4000000000000001</v>
      </c>
      <c r="P995" s="7">
        <f t="shared" si="137"/>
        <v>23.333333333333332</v>
      </c>
      <c r="Q995" t="s">
        <v>8312</v>
      </c>
      <c r="R995" t="s">
        <v>8313</v>
      </c>
      <c r="S995">
        <v>1417034139</v>
      </c>
      <c r="T995" s="17">
        <f t="shared" si="138"/>
        <v>41969.858090277776</v>
      </c>
      <c r="U995">
        <v>1419626139</v>
      </c>
      <c r="V995" s="17">
        <f t="shared" si="139"/>
        <v>41999.858090277776</v>
      </c>
      <c r="W995">
        <f t="shared" si="135"/>
        <v>8.2191780821917804E-2</v>
      </c>
      <c r="X995" s="16">
        <f t="shared" si="140"/>
        <v>26</v>
      </c>
      <c r="Y995" s="16">
        <f t="shared" si="141"/>
        <v>11</v>
      </c>
      <c r="Z995" s="16">
        <f t="shared" si="142"/>
        <v>2014</v>
      </c>
      <c r="AA995" t="str">
        <f t="shared" si="143"/>
        <v>Nov</v>
      </c>
    </row>
    <row r="996" spans="1:27" ht="43.5" x14ac:dyDescent="0.3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 t="shared" si="136"/>
        <v>1.4133333333333333</v>
      </c>
      <c r="P996" s="7">
        <f t="shared" si="137"/>
        <v>53</v>
      </c>
      <c r="Q996" t="s">
        <v>8320</v>
      </c>
      <c r="R996" t="s">
        <v>8321</v>
      </c>
      <c r="S996">
        <v>1471310189</v>
      </c>
      <c r="T996" s="17">
        <f t="shared" si="138"/>
        <v>42598.053113425922</v>
      </c>
      <c r="U996">
        <v>1474766189</v>
      </c>
      <c r="V996" s="17">
        <f t="shared" si="139"/>
        <v>42638.053113425922</v>
      </c>
      <c r="W996">
        <f t="shared" si="135"/>
        <v>0.1095890410958904</v>
      </c>
      <c r="X996" s="16">
        <f t="shared" si="140"/>
        <v>16</v>
      </c>
      <c r="Y996" s="16">
        <f t="shared" si="141"/>
        <v>8</v>
      </c>
      <c r="Z996" s="16">
        <f t="shared" si="142"/>
        <v>2016</v>
      </c>
      <c r="AA996" t="str">
        <f t="shared" si="143"/>
        <v>Aug</v>
      </c>
    </row>
    <row r="997" spans="1:27" ht="43.5" x14ac:dyDescent="0.3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 t="shared" si="136"/>
        <v>1.4166666666666665</v>
      </c>
      <c r="P997" s="7">
        <f t="shared" si="137"/>
        <v>42.5</v>
      </c>
      <c r="Q997" t="s">
        <v>8315</v>
      </c>
      <c r="R997" t="s">
        <v>8331</v>
      </c>
      <c r="S997">
        <v>1389635351</v>
      </c>
      <c r="T997" s="17">
        <f t="shared" si="138"/>
        <v>41652.742488425924</v>
      </c>
      <c r="U997">
        <v>1394815751</v>
      </c>
      <c r="V997" s="17">
        <f t="shared" si="139"/>
        <v>41712.700821759259</v>
      </c>
      <c r="W997">
        <f t="shared" si="135"/>
        <v>0.16426940639270071</v>
      </c>
      <c r="X997" s="16">
        <f t="shared" si="140"/>
        <v>13</v>
      </c>
      <c r="Y997" s="16">
        <f t="shared" si="141"/>
        <v>1</v>
      </c>
      <c r="Z997" s="16">
        <f t="shared" si="142"/>
        <v>2014</v>
      </c>
      <c r="AA997" t="str">
        <f t="shared" si="143"/>
        <v>Jan</v>
      </c>
    </row>
    <row r="998" spans="1:27" ht="43.5" x14ac:dyDescent="0.3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 t="shared" si="136"/>
        <v>1.4200000000000002</v>
      </c>
      <c r="P998" s="7">
        <f t="shared" si="137"/>
        <v>31.555555555555557</v>
      </c>
      <c r="Q998" t="s">
        <v>8322</v>
      </c>
      <c r="R998" t="s">
        <v>8323</v>
      </c>
      <c r="S998">
        <v>1436142833</v>
      </c>
      <c r="T998" s="17">
        <f t="shared" si="138"/>
        <v>42191.023530092592</v>
      </c>
      <c r="U998">
        <v>1438734833</v>
      </c>
      <c r="V998" s="17">
        <f t="shared" si="139"/>
        <v>42221.023530092592</v>
      </c>
      <c r="W998">
        <f t="shared" si="135"/>
        <v>8.2191780821917804E-2</v>
      </c>
      <c r="X998" s="16">
        <f t="shared" si="140"/>
        <v>6</v>
      </c>
      <c r="Y998" s="16">
        <f t="shared" si="141"/>
        <v>7</v>
      </c>
      <c r="Z998" s="16">
        <f t="shared" si="142"/>
        <v>2015</v>
      </c>
      <c r="AA998" t="str">
        <f t="shared" si="143"/>
        <v>Jul</v>
      </c>
    </row>
    <row r="999" spans="1:27" ht="43.5" x14ac:dyDescent="0.3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 t="shared" si="136"/>
        <v>1.4210526315789473</v>
      </c>
      <c r="P999" s="7">
        <f t="shared" si="137"/>
        <v>15</v>
      </c>
      <c r="Q999" t="s">
        <v>8339</v>
      </c>
      <c r="R999" t="s">
        <v>8340</v>
      </c>
      <c r="S999">
        <v>1401294084</v>
      </c>
      <c r="T999" s="17">
        <f t="shared" si="138"/>
        <v>41787.681527777779</v>
      </c>
      <c r="U999">
        <v>1403886084</v>
      </c>
      <c r="V999" s="17">
        <f t="shared" si="139"/>
        <v>41817.681527777779</v>
      </c>
      <c r="W999">
        <f t="shared" si="135"/>
        <v>8.2191780821917804E-2</v>
      </c>
      <c r="X999" s="16">
        <f t="shared" si="140"/>
        <v>28</v>
      </c>
      <c r="Y999" s="16">
        <f t="shared" si="141"/>
        <v>5</v>
      </c>
      <c r="Z999" s="16">
        <f t="shared" si="142"/>
        <v>2014</v>
      </c>
      <c r="AA999" t="str">
        <f t="shared" si="143"/>
        <v>May</v>
      </c>
    </row>
    <row r="1000" spans="1:27" ht="43.5" x14ac:dyDescent="0.3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 t="shared" si="136"/>
        <v>1.4285714285714286</v>
      </c>
      <c r="P1000" s="7">
        <f t="shared" si="137"/>
        <v>25</v>
      </c>
      <c r="Q1000" t="s">
        <v>8317</v>
      </c>
      <c r="R1000" t="s">
        <v>8318</v>
      </c>
      <c r="S1000">
        <v>1451462429</v>
      </c>
      <c r="T1000" s="17">
        <f t="shared" si="138"/>
        <v>42368.333668981482</v>
      </c>
      <c r="U1000">
        <v>1454054429</v>
      </c>
      <c r="V1000" s="17">
        <f t="shared" si="139"/>
        <v>42398.333668981482</v>
      </c>
      <c r="W1000">
        <f t="shared" si="135"/>
        <v>8.2191780821917804E-2</v>
      </c>
      <c r="X1000" s="16">
        <f t="shared" si="140"/>
        <v>30</v>
      </c>
      <c r="Y1000" s="16">
        <f t="shared" si="141"/>
        <v>12</v>
      </c>
      <c r="Z1000" s="16">
        <f t="shared" si="142"/>
        <v>2015</v>
      </c>
      <c r="AA1000" t="str">
        <f t="shared" si="143"/>
        <v>Dec</v>
      </c>
    </row>
    <row r="1001" spans="1:27" ht="43.5" x14ac:dyDescent="0.3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 t="shared" si="136"/>
        <v>1.4321428571428572</v>
      </c>
      <c r="P1001" s="7">
        <f t="shared" si="137"/>
        <v>501.25</v>
      </c>
      <c r="Q1001" t="s">
        <v>8325</v>
      </c>
      <c r="R1001" t="s">
        <v>8326</v>
      </c>
      <c r="S1001">
        <v>1483131966</v>
      </c>
      <c r="T1001" s="17">
        <f t="shared" si="138"/>
        <v>42734.879236111112</v>
      </c>
      <c r="U1001">
        <v>1486313040</v>
      </c>
      <c r="V1001" s="17">
        <f t="shared" si="139"/>
        <v>42771.697222222225</v>
      </c>
      <c r="W1001">
        <f t="shared" si="135"/>
        <v>0.10087119482496709</v>
      </c>
      <c r="X1001" s="16">
        <f t="shared" si="140"/>
        <v>30</v>
      </c>
      <c r="Y1001" s="16">
        <f t="shared" si="141"/>
        <v>12</v>
      </c>
      <c r="Z1001" s="16">
        <f t="shared" si="142"/>
        <v>2016</v>
      </c>
      <c r="AA1001" t="str">
        <f t="shared" si="143"/>
        <v>Dec</v>
      </c>
    </row>
    <row r="1002" spans="1:27" ht="43.5" x14ac:dyDescent="0.3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 t="shared" si="136"/>
        <v>1.44</v>
      </c>
      <c r="P1002" s="7">
        <f t="shared" si="137"/>
        <v>12</v>
      </c>
      <c r="Q1002" t="s">
        <v>8312</v>
      </c>
      <c r="R1002" t="s">
        <v>8337</v>
      </c>
      <c r="S1002">
        <v>1436941019</v>
      </c>
      <c r="T1002" s="17">
        <f t="shared" si="138"/>
        <v>42200.261793981481</v>
      </c>
      <c r="U1002">
        <v>1439533019</v>
      </c>
      <c r="V1002" s="17">
        <f t="shared" si="139"/>
        <v>42230.261793981481</v>
      </c>
      <c r="W1002">
        <f t="shared" si="135"/>
        <v>8.2191780821917804E-2</v>
      </c>
      <c r="X1002" s="16">
        <f t="shared" si="140"/>
        <v>15</v>
      </c>
      <c r="Y1002" s="16">
        <f t="shared" si="141"/>
        <v>7</v>
      </c>
      <c r="Z1002" s="16">
        <f t="shared" si="142"/>
        <v>2015</v>
      </c>
      <c r="AA1002" t="str">
        <f t="shared" si="143"/>
        <v>Jul</v>
      </c>
    </row>
    <row r="1003" spans="1:27" ht="43.5" x14ac:dyDescent="0.3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 t="shared" si="136"/>
        <v>1.4500000000000002</v>
      </c>
      <c r="P1003" s="7">
        <f t="shared" si="137"/>
        <v>217.5</v>
      </c>
      <c r="Q1003" t="s">
        <v>8339</v>
      </c>
      <c r="R1003" t="s">
        <v>8340</v>
      </c>
      <c r="S1003">
        <v>1466621732</v>
      </c>
      <c r="T1003" s="17">
        <f t="shared" si="138"/>
        <v>42543.788564814815</v>
      </c>
      <c r="U1003">
        <v>1469213732</v>
      </c>
      <c r="V1003" s="17">
        <f t="shared" si="139"/>
        <v>42573.788564814815</v>
      </c>
      <c r="W1003">
        <f t="shared" si="135"/>
        <v>8.2191780821917804E-2</v>
      </c>
      <c r="X1003" s="16">
        <f t="shared" si="140"/>
        <v>22</v>
      </c>
      <c r="Y1003" s="16">
        <f t="shared" si="141"/>
        <v>6</v>
      </c>
      <c r="Z1003" s="16">
        <f t="shared" si="142"/>
        <v>2016</v>
      </c>
      <c r="AA1003" t="str">
        <f t="shared" si="143"/>
        <v>Jun</v>
      </c>
    </row>
    <row r="1004" spans="1:27" ht="43.5" x14ac:dyDescent="0.3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 t="shared" si="136"/>
        <v>1.4545454545454546</v>
      </c>
      <c r="P1004" s="7">
        <f t="shared" si="137"/>
        <v>20</v>
      </c>
      <c r="Q1004" t="s">
        <v>8317</v>
      </c>
      <c r="R1004" t="s">
        <v>8318</v>
      </c>
      <c r="S1004">
        <v>1369246738</v>
      </c>
      <c r="T1004" s="17">
        <f t="shared" si="138"/>
        <v>41416.763171296298</v>
      </c>
      <c r="U1004">
        <v>1372622280</v>
      </c>
      <c r="V1004" s="17">
        <f t="shared" si="139"/>
        <v>41455.831944444442</v>
      </c>
      <c r="W1004">
        <f t="shared" si="135"/>
        <v>0.10703773465245159</v>
      </c>
      <c r="X1004" s="16">
        <f t="shared" si="140"/>
        <v>22</v>
      </c>
      <c r="Y1004" s="16">
        <f t="shared" si="141"/>
        <v>5</v>
      </c>
      <c r="Z1004" s="16">
        <f t="shared" si="142"/>
        <v>2013</v>
      </c>
      <c r="AA1004" t="str">
        <f t="shared" si="143"/>
        <v>May</v>
      </c>
    </row>
    <row r="1005" spans="1:27" ht="29" x14ac:dyDescent="0.3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 t="shared" si="136"/>
        <v>1.4583333333333333</v>
      </c>
      <c r="P1005" s="7">
        <f t="shared" si="137"/>
        <v>35</v>
      </c>
      <c r="Q1005" t="s">
        <v>8312</v>
      </c>
      <c r="R1005" t="s">
        <v>8313</v>
      </c>
      <c r="S1005">
        <v>1416947223</v>
      </c>
      <c r="T1005" s="17">
        <f t="shared" si="138"/>
        <v>41968.852118055554</v>
      </c>
      <c r="U1005">
        <v>1419539223</v>
      </c>
      <c r="V1005" s="17">
        <f t="shared" si="139"/>
        <v>41998.852118055554</v>
      </c>
      <c r="W1005">
        <f t="shared" si="135"/>
        <v>8.2191780821917804E-2</v>
      </c>
      <c r="X1005" s="16">
        <f t="shared" si="140"/>
        <v>25</v>
      </c>
      <c r="Y1005" s="16">
        <f t="shared" si="141"/>
        <v>11</v>
      </c>
      <c r="Z1005" s="16">
        <f t="shared" si="142"/>
        <v>2014</v>
      </c>
      <c r="AA1005" t="str">
        <f t="shared" si="143"/>
        <v>Nov</v>
      </c>
    </row>
    <row r="1006" spans="1:27" ht="43.5" x14ac:dyDescent="0.3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 t="shared" si="136"/>
        <v>1.4642857142857144</v>
      </c>
      <c r="P1006" s="7">
        <f t="shared" si="137"/>
        <v>205</v>
      </c>
      <c r="Q1006" t="s">
        <v>8339</v>
      </c>
      <c r="R1006" t="s">
        <v>8342</v>
      </c>
      <c r="S1006">
        <v>1405099248</v>
      </c>
      <c r="T1006" s="17">
        <f t="shared" si="138"/>
        <v>41831.722777777781</v>
      </c>
      <c r="U1006">
        <v>1407691248</v>
      </c>
      <c r="V1006" s="17">
        <f t="shared" si="139"/>
        <v>41861.722777777781</v>
      </c>
      <c r="W1006">
        <f t="shared" si="135"/>
        <v>8.2191780821917804E-2</v>
      </c>
      <c r="X1006" s="16">
        <f t="shared" si="140"/>
        <v>11</v>
      </c>
      <c r="Y1006" s="16">
        <f t="shared" si="141"/>
        <v>7</v>
      </c>
      <c r="Z1006" s="16">
        <f t="shared" si="142"/>
        <v>2014</v>
      </c>
      <c r="AA1006" t="str">
        <f t="shared" si="143"/>
        <v>Jul</v>
      </c>
    </row>
    <row r="1007" spans="1:27" ht="58" x14ac:dyDescent="0.3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 t="shared" si="136"/>
        <v>1.4710000000000001</v>
      </c>
      <c r="P1007" s="7">
        <f t="shared" si="137"/>
        <v>61.291666666666664</v>
      </c>
      <c r="Q1007" t="s">
        <v>8312</v>
      </c>
      <c r="R1007" t="s">
        <v>8314</v>
      </c>
      <c r="S1007">
        <v>1420741581</v>
      </c>
      <c r="T1007" s="17">
        <f t="shared" si="138"/>
        <v>42012.768298611118</v>
      </c>
      <c r="U1007">
        <v>1423333581</v>
      </c>
      <c r="V1007" s="17">
        <f t="shared" si="139"/>
        <v>42042.768298611118</v>
      </c>
      <c r="W1007">
        <f t="shared" si="135"/>
        <v>8.2191780821917804E-2</v>
      </c>
      <c r="X1007" s="16">
        <f t="shared" si="140"/>
        <v>8</v>
      </c>
      <c r="Y1007" s="16">
        <f t="shared" si="141"/>
        <v>1</v>
      </c>
      <c r="Z1007" s="16">
        <f t="shared" si="142"/>
        <v>2015</v>
      </c>
      <c r="AA1007" t="str">
        <f t="shared" si="143"/>
        <v>Jan</v>
      </c>
    </row>
    <row r="1008" spans="1:27" ht="43.5" x14ac:dyDescent="0.3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 t="shared" si="136"/>
        <v>1.4749999999999999</v>
      </c>
      <c r="P1008" s="7">
        <f t="shared" si="137"/>
        <v>13.111111111111111</v>
      </c>
      <c r="Q1008" t="s">
        <v>8339</v>
      </c>
      <c r="R1008" t="s">
        <v>8340</v>
      </c>
      <c r="S1008">
        <v>1417651630</v>
      </c>
      <c r="T1008" s="17">
        <f t="shared" si="138"/>
        <v>41977.004976851851</v>
      </c>
      <c r="U1008">
        <v>1420413960</v>
      </c>
      <c r="V1008" s="17">
        <f t="shared" si="139"/>
        <v>42008.976388888885</v>
      </c>
      <c r="W1008">
        <f t="shared" si="135"/>
        <v>8.7592909690502985E-2</v>
      </c>
      <c r="X1008" s="16">
        <f t="shared" si="140"/>
        <v>4</v>
      </c>
      <c r="Y1008" s="16">
        <f t="shared" si="141"/>
        <v>12</v>
      </c>
      <c r="Z1008" s="16">
        <f t="shared" si="142"/>
        <v>2014</v>
      </c>
      <c r="AA1008" t="str">
        <f t="shared" si="143"/>
        <v>Dec</v>
      </c>
    </row>
    <row r="1009" spans="1:27" ht="43.5" x14ac:dyDescent="0.3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 t="shared" si="136"/>
        <v>1.4814814814814816</v>
      </c>
      <c r="P1009" s="7">
        <f t="shared" si="137"/>
        <v>100</v>
      </c>
      <c r="Q1009" t="s">
        <v>8339</v>
      </c>
      <c r="R1009" t="s">
        <v>8340</v>
      </c>
      <c r="S1009">
        <v>1425509050</v>
      </c>
      <c r="T1009" s="17">
        <f t="shared" si="138"/>
        <v>42067.947337962964</v>
      </c>
      <c r="U1009">
        <v>1428097450</v>
      </c>
      <c r="V1009" s="17">
        <f t="shared" si="139"/>
        <v>42097.905671296292</v>
      </c>
      <c r="W1009">
        <f t="shared" si="135"/>
        <v>8.2077625570762966E-2</v>
      </c>
      <c r="X1009" s="16">
        <f t="shared" si="140"/>
        <v>4</v>
      </c>
      <c r="Y1009" s="16">
        <f t="shared" si="141"/>
        <v>3</v>
      </c>
      <c r="Z1009" s="16">
        <f t="shared" si="142"/>
        <v>2015</v>
      </c>
      <c r="AA1009" t="str">
        <f t="shared" si="143"/>
        <v>Mar</v>
      </c>
    </row>
    <row r="1010" spans="1:27" ht="43.5" x14ac:dyDescent="0.3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136"/>
        <v>1.5</v>
      </c>
      <c r="P1010" s="7">
        <f t="shared" si="137"/>
        <v>15</v>
      </c>
      <c r="Q1010" t="s">
        <v>8312</v>
      </c>
      <c r="R1010" t="s">
        <v>8313</v>
      </c>
      <c r="S1010">
        <v>1469543676</v>
      </c>
      <c r="T1010" s="17">
        <f t="shared" si="138"/>
        <v>42577.607361111113</v>
      </c>
      <c r="U1010">
        <v>1472135676</v>
      </c>
      <c r="V1010" s="17">
        <f t="shared" si="139"/>
        <v>42607.607361111113</v>
      </c>
      <c r="W1010">
        <f t="shared" si="135"/>
        <v>8.2191780821917804E-2</v>
      </c>
      <c r="X1010" s="16">
        <f t="shared" si="140"/>
        <v>26</v>
      </c>
      <c r="Y1010" s="16">
        <f t="shared" si="141"/>
        <v>7</v>
      </c>
      <c r="Z1010" s="16">
        <f t="shared" si="142"/>
        <v>2016</v>
      </c>
      <c r="AA1010" t="str">
        <f t="shared" si="143"/>
        <v>Jul</v>
      </c>
    </row>
    <row r="1011" spans="1:27" ht="43.5" x14ac:dyDescent="0.3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 t="shared" si="136"/>
        <v>1.5</v>
      </c>
      <c r="P1011" s="7">
        <f t="shared" si="137"/>
        <v>11.25</v>
      </c>
      <c r="Q1011" t="s">
        <v>8339</v>
      </c>
      <c r="R1011" t="s">
        <v>8340</v>
      </c>
      <c r="S1011">
        <v>1449260256</v>
      </c>
      <c r="T1011" s="17">
        <f t="shared" si="138"/>
        <v>42342.845555555556</v>
      </c>
      <c r="U1011">
        <v>1451852256</v>
      </c>
      <c r="V1011" s="17">
        <f t="shared" si="139"/>
        <v>42372.845555555556</v>
      </c>
      <c r="W1011">
        <f t="shared" si="135"/>
        <v>8.2191780821917804E-2</v>
      </c>
      <c r="X1011" s="16">
        <f t="shared" si="140"/>
        <v>4</v>
      </c>
      <c r="Y1011" s="16">
        <f t="shared" si="141"/>
        <v>12</v>
      </c>
      <c r="Z1011" s="16">
        <f t="shared" si="142"/>
        <v>2015</v>
      </c>
      <c r="AA1011" t="str">
        <f t="shared" si="143"/>
        <v>Dec</v>
      </c>
    </row>
    <row r="1012" spans="1:27" ht="43.5" x14ac:dyDescent="0.3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 t="shared" si="136"/>
        <v>1.51</v>
      </c>
      <c r="P1012" s="7">
        <f t="shared" si="137"/>
        <v>50.333333333333336</v>
      </c>
      <c r="Q1012" t="s">
        <v>8325</v>
      </c>
      <c r="R1012" t="s">
        <v>8326</v>
      </c>
      <c r="S1012">
        <v>1412607880</v>
      </c>
      <c r="T1012" s="17">
        <f t="shared" si="138"/>
        <v>41918.628240740742</v>
      </c>
      <c r="U1012">
        <v>1417795480</v>
      </c>
      <c r="V1012" s="17">
        <f t="shared" si="139"/>
        <v>41978.669907407413</v>
      </c>
      <c r="W1012">
        <f t="shared" si="135"/>
        <v>0.16449771689499046</v>
      </c>
      <c r="X1012" s="16">
        <f t="shared" si="140"/>
        <v>6</v>
      </c>
      <c r="Y1012" s="16">
        <f t="shared" si="141"/>
        <v>10</v>
      </c>
      <c r="Z1012" s="16">
        <f t="shared" si="142"/>
        <v>2014</v>
      </c>
      <c r="AA1012" t="str">
        <f t="shared" si="143"/>
        <v>Oct</v>
      </c>
    </row>
    <row r="1013" spans="1:27" ht="43.5" x14ac:dyDescent="0.3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 t="shared" si="136"/>
        <v>1.5384615384615385</v>
      </c>
      <c r="P1013" s="7">
        <f t="shared" si="137"/>
        <v>10</v>
      </c>
      <c r="Q1013" t="s">
        <v>8320</v>
      </c>
      <c r="R1013" t="s">
        <v>8321</v>
      </c>
      <c r="S1013">
        <v>1406824948</v>
      </c>
      <c r="T1013" s="17">
        <f t="shared" si="138"/>
        <v>41851.696157407408</v>
      </c>
      <c r="U1013">
        <v>1410516000</v>
      </c>
      <c r="V1013" s="17">
        <f t="shared" si="139"/>
        <v>41894.416666666664</v>
      </c>
      <c r="W1013">
        <f t="shared" si="135"/>
        <v>0.1170424911212487</v>
      </c>
      <c r="X1013" s="16">
        <f t="shared" si="140"/>
        <v>31</v>
      </c>
      <c r="Y1013" s="16">
        <f t="shared" si="141"/>
        <v>7</v>
      </c>
      <c r="Z1013" s="16">
        <f t="shared" si="142"/>
        <v>2014</v>
      </c>
      <c r="AA1013" t="str">
        <f t="shared" si="143"/>
        <v>Jul</v>
      </c>
    </row>
    <row r="1014" spans="1:27" ht="43.5" x14ac:dyDescent="0.3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 t="shared" si="136"/>
        <v>1.6</v>
      </c>
      <c r="P1014" s="7">
        <f t="shared" si="137"/>
        <v>2</v>
      </c>
      <c r="Q1014" t="s">
        <v>8312</v>
      </c>
      <c r="R1014" t="s">
        <v>8344</v>
      </c>
      <c r="S1014">
        <v>1407892222</v>
      </c>
      <c r="T1014" s="17">
        <f t="shared" si="138"/>
        <v>41864.04886574074</v>
      </c>
      <c r="U1014">
        <v>1409620222</v>
      </c>
      <c r="V1014" s="17">
        <f t="shared" si="139"/>
        <v>41884.04886574074</v>
      </c>
      <c r="W1014">
        <f t="shared" si="135"/>
        <v>5.4794520547945202E-2</v>
      </c>
      <c r="X1014" s="16">
        <f t="shared" si="140"/>
        <v>13</v>
      </c>
      <c r="Y1014" s="16">
        <f t="shared" si="141"/>
        <v>8</v>
      </c>
      <c r="Z1014" s="16">
        <f t="shared" si="142"/>
        <v>2014</v>
      </c>
      <c r="AA1014" t="str">
        <f t="shared" si="143"/>
        <v>Aug</v>
      </c>
    </row>
    <row r="1015" spans="1:27" ht="58" x14ac:dyDescent="0.3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 t="shared" si="136"/>
        <v>1.6</v>
      </c>
      <c r="P1015" s="7">
        <f t="shared" si="137"/>
        <v>5.333333333333333</v>
      </c>
      <c r="Q1015" t="s">
        <v>8322</v>
      </c>
      <c r="R1015" t="s">
        <v>8323</v>
      </c>
      <c r="S1015">
        <v>1300328399</v>
      </c>
      <c r="T1015" s="17">
        <f t="shared" si="138"/>
        <v>40619.097210648149</v>
      </c>
      <c r="U1015">
        <v>1303628340</v>
      </c>
      <c r="V1015" s="17">
        <f t="shared" si="139"/>
        <v>40657.290972222225</v>
      </c>
      <c r="W1015">
        <f t="shared" si="135"/>
        <v>0.10464044266869951</v>
      </c>
      <c r="X1015" s="16">
        <f t="shared" si="140"/>
        <v>17</v>
      </c>
      <c r="Y1015" s="16">
        <f t="shared" si="141"/>
        <v>3</v>
      </c>
      <c r="Z1015" s="16">
        <f t="shared" si="142"/>
        <v>2011</v>
      </c>
      <c r="AA1015" t="str">
        <f t="shared" si="143"/>
        <v>Mar</v>
      </c>
    </row>
    <row r="1016" spans="1:27" ht="15.5" x14ac:dyDescent="0.3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 t="shared" si="136"/>
        <v>1.6</v>
      </c>
      <c r="P1016" s="7">
        <f t="shared" si="137"/>
        <v>13.333333333333334</v>
      </c>
      <c r="Q1016" t="s">
        <v>8339</v>
      </c>
      <c r="R1016" t="s">
        <v>8340</v>
      </c>
      <c r="S1016">
        <v>1434552207</v>
      </c>
      <c r="T1016" s="17">
        <f t="shared" si="138"/>
        <v>42172.613506944443</v>
      </c>
      <c r="U1016">
        <v>1437139080</v>
      </c>
      <c r="V1016" s="17">
        <f t="shared" si="139"/>
        <v>42202.554166666669</v>
      </c>
      <c r="W1016">
        <f t="shared" si="135"/>
        <v>8.2029204718427326E-2</v>
      </c>
      <c r="X1016" s="16">
        <f t="shared" si="140"/>
        <v>17</v>
      </c>
      <c r="Y1016" s="16">
        <f t="shared" si="141"/>
        <v>6</v>
      </c>
      <c r="Z1016" s="16">
        <f t="shared" si="142"/>
        <v>2015</v>
      </c>
      <c r="AA1016" t="str">
        <f t="shared" si="143"/>
        <v>Jun</v>
      </c>
    </row>
    <row r="1017" spans="1:27" ht="43.5" x14ac:dyDescent="0.3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 t="shared" si="136"/>
        <v>1.6199999999999999</v>
      </c>
      <c r="P1017" s="7">
        <f t="shared" si="137"/>
        <v>16.2</v>
      </c>
      <c r="Q1017" t="s">
        <v>8322</v>
      </c>
      <c r="R1017" t="s">
        <v>8323</v>
      </c>
      <c r="S1017">
        <v>1461043190</v>
      </c>
      <c r="T1017" s="17">
        <f t="shared" si="138"/>
        <v>42479.22210648148</v>
      </c>
      <c r="U1017">
        <v>1466227190</v>
      </c>
      <c r="V1017" s="17">
        <f t="shared" si="139"/>
        <v>42539.22210648148</v>
      </c>
      <c r="W1017">
        <f t="shared" si="135"/>
        <v>0.16438356164383561</v>
      </c>
      <c r="X1017" s="16">
        <f t="shared" si="140"/>
        <v>19</v>
      </c>
      <c r="Y1017" s="16">
        <f t="shared" si="141"/>
        <v>4</v>
      </c>
      <c r="Z1017" s="16">
        <f t="shared" si="142"/>
        <v>2016</v>
      </c>
      <c r="AA1017" t="str">
        <f t="shared" si="143"/>
        <v>Apr</v>
      </c>
    </row>
    <row r="1018" spans="1:27" ht="43.5" x14ac:dyDescent="0.3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 t="shared" si="136"/>
        <v>1.625</v>
      </c>
      <c r="P1018" s="7">
        <f t="shared" si="137"/>
        <v>13</v>
      </c>
      <c r="Q1018" t="s">
        <v>8312</v>
      </c>
      <c r="R1018" t="s">
        <v>8314</v>
      </c>
      <c r="S1018">
        <v>1403902060</v>
      </c>
      <c r="T1018" s="17">
        <f t="shared" si="138"/>
        <v>41817.866435185184</v>
      </c>
      <c r="U1018">
        <v>1406474820</v>
      </c>
      <c r="V1018" s="17">
        <f t="shared" si="139"/>
        <v>41847.643750000003</v>
      </c>
      <c r="W1018">
        <f t="shared" si="135"/>
        <v>8.1581684424161541E-2</v>
      </c>
      <c r="X1018" s="16">
        <f t="shared" si="140"/>
        <v>27</v>
      </c>
      <c r="Y1018" s="16">
        <f t="shared" si="141"/>
        <v>6</v>
      </c>
      <c r="Z1018" s="16">
        <f t="shared" si="142"/>
        <v>2014</v>
      </c>
      <c r="AA1018" t="str">
        <f t="shared" si="143"/>
        <v>Jun</v>
      </c>
    </row>
    <row r="1019" spans="1:27" ht="43.5" x14ac:dyDescent="0.3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 t="shared" si="136"/>
        <v>1.6316666666666666</v>
      </c>
      <c r="P1019" s="7">
        <f t="shared" si="137"/>
        <v>61.1875</v>
      </c>
      <c r="Q1019" t="s">
        <v>8325</v>
      </c>
      <c r="R1019" t="s">
        <v>8326</v>
      </c>
      <c r="S1019">
        <v>1407865095</v>
      </c>
      <c r="T1019" s="17">
        <f t="shared" si="138"/>
        <v>41863.734895833331</v>
      </c>
      <c r="U1019">
        <v>1410543495</v>
      </c>
      <c r="V1019" s="17">
        <f t="shared" si="139"/>
        <v>41894.734895833331</v>
      </c>
      <c r="W1019">
        <f t="shared" si="135"/>
        <v>8.4931506849315067E-2</v>
      </c>
      <c r="X1019" s="16">
        <f t="shared" si="140"/>
        <v>12</v>
      </c>
      <c r="Y1019" s="16">
        <f t="shared" si="141"/>
        <v>8</v>
      </c>
      <c r="Z1019" s="16">
        <f t="shared" si="142"/>
        <v>2014</v>
      </c>
      <c r="AA1019" t="str">
        <f t="shared" si="143"/>
        <v>Aug</v>
      </c>
    </row>
    <row r="1020" spans="1:27" ht="43.5" x14ac:dyDescent="0.3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 t="shared" si="136"/>
        <v>1.6363636363636365</v>
      </c>
      <c r="P1020" s="7">
        <f t="shared" si="137"/>
        <v>15</v>
      </c>
      <c r="Q1020" t="s">
        <v>8339</v>
      </c>
      <c r="R1020" t="s">
        <v>8340</v>
      </c>
      <c r="S1020">
        <v>1487333939</v>
      </c>
      <c r="T1020" s="17">
        <f t="shared" si="138"/>
        <v>42783.513182870374</v>
      </c>
      <c r="U1020">
        <v>1489922339</v>
      </c>
      <c r="V1020" s="17">
        <f t="shared" si="139"/>
        <v>42813.471516203703</v>
      </c>
      <c r="W1020">
        <f t="shared" si="135"/>
        <v>8.2077625570762966E-2</v>
      </c>
      <c r="X1020" s="16">
        <f t="shared" si="140"/>
        <v>17</v>
      </c>
      <c r="Y1020" s="16">
        <f t="shared" si="141"/>
        <v>2</v>
      </c>
      <c r="Z1020" s="16">
        <f t="shared" si="142"/>
        <v>2017</v>
      </c>
      <c r="AA1020" t="str">
        <f t="shared" si="143"/>
        <v>Feb</v>
      </c>
    </row>
    <row r="1021" spans="1:27" ht="43.5" x14ac:dyDescent="0.3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 t="shared" si="136"/>
        <v>1.6620689655172414</v>
      </c>
      <c r="P1021" s="7">
        <f t="shared" si="137"/>
        <v>48.2</v>
      </c>
      <c r="Q1021" t="s">
        <v>8315</v>
      </c>
      <c r="R1021" t="s">
        <v>8328</v>
      </c>
      <c r="S1021">
        <v>1422447285</v>
      </c>
      <c r="T1021" s="17">
        <f t="shared" si="138"/>
        <v>42032.510243055556</v>
      </c>
      <c r="U1021">
        <v>1424607285</v>
      </c>
      <c r="V1021" s="17">
        <f t="shared" si="139"/>
        <v>42057.510243055556</v>
      </c>
      <c r="W1021">
        <f t="shared" si="135"/>
        <v>6.8493150684931503E-2</v>
      </c>
      <c r="X1021" s="16">
        <f t="shared" si="140"/>
        <v>28</v>
      </c>
      <c r="Y1021" s="16">
        <f t="shared" si="141"/>
        <v>1</v>
      </c>
      <c r="Z1021" s="16">
        <f t="shared" si="142"/>
        <v>2015</v>
      </c>
      <c r="AA1021" t="str">
        <f t="shared" si="143"/>
        <v>Jan</v>
      </c>
    </row>
    <row r="1022" spans="1:27" ht="58" x14ac:dyDescent="0.3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 t="shared" si="136"/>
        <v>1.6666666666666667</v>
      </c>
      <c r="P1022" s="7">
        <f t="shared" si="137"/>
        <v>50</v>
      </c>
      <c r="Q1022" t="s">
        <v>8317</v>
      </c>
      <c r="R1022" t="s">
        <v>8333</v>
      </c>
      <c r="S1022">
        <v>1409944412</v>
      </c>
      <c r="T1022" s="17">
        <f t="shared" si="138"/>
        <v>41887.801064814819</v>
      </c>
      <c r="U1022">
        <v>1412536412</v>
      </c>
      <c r="V1022" s="17">
        <f t="shared" si="139"/>
        <v>41917.801064814819</v>
      </c>
      <c r="W1022">
        <f t="shared" si="135"/>
        <v>8.2191780821917804E-2</v>
      </c>
      <c r="X1022" s="16">
        <f t="shared" si="140"/>
        <v>5</v>
      </c>
      <c r="Y1022" s="16">
        <f t="shared" si="141"/>
        <v>9</v>
      </c>
      <c r="Z1022" s="16">
        <f t="shared" si="142"/>
        <v>2014</v>
      </c>
      <c r="AA1022" t="str">
        <f t="shared" si="143"/>
        <v>Sep</v>
      </c>
    </row>
    <row r="1023" spans="1:27" ht="43.5" x14ac:dyDescent="0.3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 t="shared" si="136"/>
        <v>1.6666666666666667</v>
      </c>
      <c r="P1023" s="7">
        <f t="shared" si="137"/>
        <v>5</v>
      </c>
      <c r="Q1023" t="s">
        <v>8339</v>
      </c>
      <c r="R1023" t="s">
        <v>8342</v>
      </c>
      <c r="S1023">
        <v>1437042490</v>
      </c>
      <c r="T1023" s="17">
        <f t="shared" si="138"/>
        <v>42201.436226851853</v>
      </c>
      <c r="U1023">
        <v>1440801000</v>
      </c>
      <c r="V1023" s="17">
        <f t="shared" si="139"/>
        <v>42244.9375</v>
      </c>
      <c r="W1023">
        <f t="shared" si="135"/>
        <v>0.11918157026889711</v>
      </c>
      <c r="X1023" s="16">
        <f t="shared" si="140"/>
        <v>16</v>
      </c>
      <c r="Y1023" s="16">
        <f t="shared" si="141"/>
        <v>7</v>
      </c>
      <c r="Z1023" s="16">
        <f t="shared" si="142"/>
        <v>2015</v>
      </c>
      <c r="AA1023" t="str">
        <f t="shared" si="143"/>
        <v>Jul</v>
      </c>
    </row>
    <row r="1024" spans="1:27" ht="58" x14ac:dyDescent="0.3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 t="shared" si="136"/>
        <v>1.6714285714285713</v>
      </c>
      <c r="P1024" s="7">
        <f t="shared" si="137"/>
        <v>25.434782608695652</v>
      </c>
      <c r="Q1024" t="s">
        <v>8322</v>
      </c>
      <c r="R1024" t="s">
        <v>8324</v>
      </c>
      <c r="S1024">
        <v>1413318600</v>
      </c>
      <c r="T1024" s="17">
        <f t="shared" si="138"/>
        <v>41926.854166666664</v>
      </c>
      <c r="U1024">
        <v>1416000600</v>
      </c>
      <c r="V1024" s="17">
        <f t="shared" si="139"/>
        <v>41957.895833333328</v>
      </c>
      <c r="W1024">
        <f t="shared" si="135"/>
        <v>8.5045662100449976E-2</v>
      </c>
      <c r="X1024" s="16">
        <f t="shared" si="140"/>
        <v>14</v>
      </c>
      <c r="Y1024" s="16">
        <f t="shared" si="141"/>
        <v>10</v>
      </c>
      <c r="Z1024" s="16">
        <f t="shared" si="142"/>
        <v>2014</v>
      </c>
      <c r="AA1024" t="str">
        <f t="shared" si="143"/>
        <v>Oct</v>
      </c>
    </row>
    <row r="1025" spans="1:27" ht="43.5" x14ac:dyDescent="0.3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 t="shared" si="136"/>
        <v>1.7000000000000002</v>
      </c>
      <c r="P1025" s="7">
        <f t="shared" si="137"/>
        <v>34</v>
      </c>
      <c r="Q1025" t="s">
        <v>8315</v>
      </c>
      <c r="R1025" t="s">
        <v>8316</v>
      </c>
      <c r="S1025">
        <v>1321406795</v>
      </c>
      <c r="T1025" s="17">
        <f t="shared" si="138"/>
        <v>40863.060127314813</v>
      </c>
      <c r="U1025">
        <v>1323998795</v>
      </c>
      <c r="V1025" s="17">
        <f t="shared" si="139"/>
        <v>40893.060127314813</v>
      </c>
      <c r="W1025">
        <f t="shared" si="135"/>
        <v>8.2191780821917804E-2</v>
      </c>
      <c r="X1025" s="16">
        <f t="shared" si="140"/>
        <v>16</v>
      </c>
      <c r="Y1025" s="16">
        <f t="shared" si="141"/>
        <v>11</v>
      </c>
      <c r="Z1025" s="16">
        <f t="shared" si="142"/>
        <v>2011</v>
      </c>
      <c r="AA1025" t="str">
        <f t="shared" si="143"/>
        <v>Nov</v>
      </c>
    </row>
    <row r="1026" spans="1:27" ht="15.5" x14ac:dyDescent="0.3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 t="shared" si="136"/>
        <v>1.7000000000000002</v>
      </c>
      <c r="P1026" s="7">
        <f t="shared" si="137"/>
        <v>510</v>
      </c>
      <c r="Q1026" t="s">
        <v>8329</v>
      </c>
      <c r="R1026" t="s">
        <v>8332</v>
      </c>
      <c r="S1026">
        <v>1440448464</v>
      </c>
      <c r="T1026" s="17">
        <f t="shared" si="138"/>
        <v>42240.857222222221</v>
      </c>
      <c r="U1026">
        <v>1443040464</v>
      </c>
      <c r="V1026" s="17">
        <f t="shared" si="139"/>
        <v>42270.857222222221</v>
      </c>
      <c r="W1026">
        <f t="shared" ref="W1026:W1089" si="144">(V1026-T1026)/365</f>
        <v>8.2191780821917804E-2</v>
      </c>
      <c r="X1026" s="16">
        <f t="shared" si="140"/>
        <v>24</v>
      </c>
      <c r="Y1026" s="16">
        <f t="shared" si="141"/>
        <v>8</v>
      </c>
      <c r="Z1026" s="16">
        <f t="shared" si="142"/>
        <v>2015</v>
      </c>
      <c r="AA1026" t="str">
        <f t="shared" si="143"/>
        <v>Aug</v>
      </c>
    </row>
    <row r="1027" spans="1:27" ht="43.5" x14ac:dyDescent="0.3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 t="shared" ref="O1027:O1090" si="145">(E1027/D1027)*100</f>
        <v>1.7098591549295776</v>
      </c>
      <c r="P1027" s="7">
        <f t="shared" ref="P1027:P1090" si="146">IF(E1027&gt;0,E1027/L1027,0)</f>
        <v>25.291666666666668</v>
      </c>
      <c r="Q1027" t="s">
        <v>8322</v>
      </c>
      <c r="R1027" t="s">
        <v>8323</v>
      </c>
      <c r="S1027">
        <v>1376399240</v>
      </c>
      <c r="T1027" s="17">
        <f t="shared" ref="T1027:T1090" si="147">(((S1027/60)/60)/24)+DATE(1970,1,1)</f>
        <v>41499.546759259261</v>
      </c>
      <c r="U1027">
        <v>1379164040</v>
      </c>
      <c r="V1027" s="17">
        <f t="shared" ref="V1027:V1090" si="148">(((U1027/60)/60)/24)+DATE(1970,1,1)</f>
        <v>41531.546759259261</v>
      </c>
      <c r="W1027">
        <f t="shared" si="144"/>
        <v>8.7671232876712329E-2</v>
      </c>
      <c r="X1027" s="16">
        <f t="shared" ref="X1027:X1090" si="149">DAY(T1027)</f>
        <v>13</v>
      </c>
      <c r="Y1027" s="16">
        <f t="shared" ref="Y1027:Y1090" si="150">MONTH(T1027)</f>
        <v>8</v>
      </c>
      <c r="Z1027" s="16">
        <f t="shared" ref="Z1027:Z1090" si="151">YEAR(T1027)</f>
        <v>2013</v>
      </c>
      <c r="AA1027" t="str">
        <f t="shared" ref="AA1027:AA1090" si="152">TEXT(DATE(Z1027,Y1027,X1027),"mmm")</f>
        <v>Aug</v>
      </c>
    </row>
    <row r="1028" spans="1:27" ht="58" x14ac:dyDescent="0.3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 t="shared" si="145"/>
        <v>1.722</v>
      </c>
      <c r="P1028" s="7">
        <f t="shared" si="146"/>
        <v>50.647058823529413</v>
      </c>
      <c r="Q1028" t="s">
        <v>8312</v>
      </c>
      <c r="R1028" t="s">
        <v>8314</v>
      </c>
      <c r="S1028">
        <v>1424901359</v>
      </c>
      <c r="T1028" s="17">
        <f t="shared" si="147"/>
        <v>42060.913877314815</v>
      </c>
      <c r="U1028">
        <v>1430081759</v>
      </c>
      <c r="V1028" s="17">
        <f t="shared" si="148"/>
        <v>42120.872210648144</v>
      </c>
      <c r="W1028">
        <f t="shared" si="144"/>
        <v>0.16426940639268078</v>
      </c>
      <c r="X1028" s="16">
        <f t="shared" si="149"/>
        <v>25</v>
      </c>
      <c r="Y1028" s="16">
        <f t="shared" si="150"/>
        <v>2</v>
      </c>
      <c r="Z1028" s="16">
        <f t="shared" si="151"/>
        <v>2015</v>
      </c>
      <c r="AA1028" t="str">
        <f t="shared" si="152"/>
        <v>Feb</v>
      </c>
    </row>
    <row r="1029" spans="1:27" ht="58" x14ac:dyDescent="0.3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 t="shared" si="145"/>
        <v>1.7319999999999998</v>
      </c>
      <c r="P1029" s="7">
        <f t="shared" si="146"/>
        <v>108.25</v>
      </c>
      <c r="Q1029" t="s">
        <v>8312</v>
      </c>
      <c r="R1029" t="s">
        <v>8344</v>
      </c>
      <c r="S1029">
        <v>1480456900</v>
      </c>
      <c r="T1029" s="17">
        <f t="shared" si="147"/>
        <v>42703.917824074073</v>
      </c>
      <c r="U1029">
        <v>1483048900</v>
      </c>
      <c r="V1029" s="17">
        <f t="shared" si="148"/>
        <v>42733.917824074073</v>
      </c>
      <c r="W1029">
        <f t="shared" si="144"/>
        <v>8.2191780821917804E-2</v>
      </c>
      <c r="X1029" s="16">
        <f t="shared" si="149"/>
        <v>29</v>
      </c>
      <c r="Y1029" s="16">
        <f t="shared" si="150"/>
        <v>11</v>
      </c>
      <c r="Z1029" s="16">
        <f t="shared" si="151"/>
        <v>2016</v>
      </c>
      <c r="AA1029" t="str">
        <f t="shared" si="152"/>
        <v>Nov</v>
      </c>
    </row>
    <row r="1030" spans="1:27" ht="43.5" x14ac:dyDescent="0.3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 t="shared" si="145"/>
        <v>1.7333333333333332</v>
      </c>
      <c r="P1030" s="7">
        <f t="shared" si="146"/>
        <v>34.666666666666664</v>
      </c>
      <c r="Q1030" t="s">
        <v>8322</v>
      </c>
      <c r="R1030" t="s">
        <v>8323</v>
      </c>
      <c r="S1030">
        <v>1364505391</v>
      </c>
      <c r="T1030" s="17">
        <f t="shared" si="147"/>
        <v>41361.886469907404</v>
      </c>
      <c r="U1030">
        <v>1367097391</v>
      </c>
      <c r="V1030" s="17">
        <f t="shared" si="148"/>
        <v>41391.886469907404</v>
      </c>
      <c r="W1030">
        <f t="shared" si="144"/>
        <v>8.2191780821917804E-2</v>
      </c>
      <c r="X1030" s="16">
        <f t="shared" si="149"/>
        <v>28</v>
      </c>
      <c r="Y1030" s="16">
        <f t="shared" si="150"/>
        <v>3</v>
      </c>
      <c r="Z1030" s="16">
        <f t="shared" si="151"/>
        <v>2013</v>
      </c>
      <c r="AA1030" t="str">
        <f t="shared" si="152"/>
        <v>Mar</v>
      </c>
    </row>
    <row r="1031" spans="1:27" ht="43.5" x14ac:dyDescent="0.3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 t="shared" si="145"/>
        <v>1.7333333333333332</v>
      </c>
      <c r="P1031" s="7">
        <f t="shared" si="146"/>
        <v>13</v>
      </c>
      <c r="Q1031" t="s">
        <v>8325</v>
      </c>
      <c r="R1031" t="s">
        <v>8326</v>
      </c>
      <c r="S1031">
        <v>1452721524</v>
      </c>
      <c r="T1031" s="17">
        <f t="shared" si="147"/>
        <v>42382.906527777777</v>
      </c>
      <c r="U1031">
        <v>1457901924</v>
      </c>
      <c r="V1031" s="17">
        <f t="shared" si="148"/>
        <v>42442.864861111113</v>
      </c>
      <c r="W1031">
        <f t="shared" si="144"/>
        <v>0.16426940639270071</v>
      </c>
      <c r="X1031" s="16">
        <f t="shared" si="149"/>
        <v>13</v>
      </c>
      <c r="Y1031" s="16">
        <f t="shared" si="150"/>
        <v>1</v>
      </c>
      <c r="Z1031" s="16">
        <f t="shared" si="151"/>
        <v>2016</v>
      </c>
      <c r="AA1031" t="str">
        <f t="shared" si="152"/>
        <v>Jan</v>
      </c>
    </row>
    <row r="1032" spans="1:27" ht="29" x14ac:dyDescent="0.3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 t="shared" si="145"/>
        <v>1.7457500000000001</v>
      </c>
      <c r="P1032" s="7">
        <f t="shared" si="146"/>
        <v>11.638333333333334</v>
      </c>
      <c r="Q1032" t="s">
        <v>8329</v>
      </c>
      <c r="R1032" t="s">
        <v>8334</v>
      </c>
      <c r="S1032">
        <v>1414008808</v>
      </c>
      <c r="T1032" s="17">
        <f t="shared" si="147"/>
        <v>41934.842685185184</v>
      </c>
      <c r="U1032">
        <v>1415740408</v>
      </c>
      <c r="V1032" s="17">
        <f t="shared" si="148"/>
        <v>41954.884351851855</v>
      </c>
      <c r="W1032">
        <f t="shared" si="144"/>
        <v>5.4908675799100047E-2</v>
      </c>
      <c r="X1032" s="16">
        <f t="shared" si="149"/>
        <v>22</v>
      </c>
      <c r="Y1032" s="16">
        <f t="shared" si="150"/>
        <v>10</v>
      </c>
      <c r="Z1032" s="16">
        <f t="shared" si="151"/>
        <v>2014</v>
      </c>
      <c r="AA1032" t="str">
        <f t="shared" si="152"/>
        <v>Oct</v>
      </c>
    </row>
    <row r="1033" spans="1:27" ht="43.5" x14ac:dyDescent="0.3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 t="shared" si="145"/>
        <v>1.7500000000000002</v>
      </c>
      <c r="P1033" s="7">
        <f t="shared" si="146"/>
        <v>52.5</v>
      </c>
      <c r="Q1033" t="s">
        <v>8325</v>
      </c>
      <c r="R1033" t="s">
        <v>8336</v>
      </c>
      <c r="S1033">
        <v>1407057677</v>
      </c>
      <c r="T1033" s="17">
        <f t="shared" si="147"/>
        <v>41854.389780092592</v>
      </c>
      <c r="U1033">
        <v>1408526477</v>
      </c>
      <c r="V1033" s="17">
        <f t="shared" si="148"/>
        <v>41871.389780092592</v>
      </c>
      <c r="W1033">
        <f t="shared" si="144"/>
        <v>4.6575342465753428E-2</v>
      </c>
      <c r="X1033" s="16">
        <f t="shared" si="149"/>
        <v>3</v>
      </c>
      <c r="Y1033" s="16">
        <f t="shared" si="150"/>
        <v>8</v>
      </c>
      <c r="Z1033" s="16">
        <f t="shared" si="151"/>
        <v>2014</v>
      </c>
      <c r="AA1033" t="str">
        <f t="shared" si="152"/>
        <v>Aug</v>
      </c>
    </row>
    <row r="1034" spans="1:27" ht="43.5" x14ac:dyDescent="0.3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 t="shared" si="145"/>
        <v>1.7500000000000002</v>
      </c>
      <c r="P1034" s="7">
        <f t="shared" si="146"/>
        <v>35</v>
      </c>
      <c r="Q1034" t="s">
        <v>8339</v>
      </c>
      <c r="R1034" t="s">
        <v>8340</v>
      </c>
      <c r="S1034">
        <v>1439800904</v>
      </c>
      <c r="T1034" s="17">
        <f t="shared" si="147"/>
        <v>42233.362314814818</v>
      </c>
      <c r="U1034">
        <v>1444984904</v>
      </c>
      <c r="V1034" s="17">
        <f t="shared" si="148"/>
        <v>42293.362314814818</v>
      </c>
      <c r="W1034">
        <f t="shared" si="144"/>
        <v>0.16438356164383561</v>
      </c>
      <c r="X1034" s="16">
        <f t="shared" si="149"/>
        <v>17</v>
      </c>
      <c r="Y1034" s="16">
        <f t="shared" si="150"/>
        <v>8</v>
      </c>
      <c r="Z1034" s="16">
        <f t="shared" si="151"/>
        <v>2015</v>
      </c>
      <c r="AA1034" t="str">
        <f t="shared" si="152"/>
        <v>Aug</v>
      </c>
    </row>
    <row r="1035" spans="1:27" ht="43.5" x14ac:dyDescent="0.3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 t="shared" si="145"/>
        <v>1.7500000000000002</v>
      </c>
      <c r="P1035" s="7">
        <f t="shared" si="146"/>
        <v>17.5</v>
      </c>
      <c r="Q1035" t="s">
        <v>8339</v>
      </c>
      <c r="R1035" t="s">
        <v>8342</v>
      </c>
      <c r="S1035">
        <v>1426538129</v>
      </c>
      <c r="T1035" s="17">
        <f t="shared" si="147"/>
        <v>42079.857974537037</v>
      </c>
      <c r="U1035">
        <v>1430517600</v>
      </c>
      <c r="V1035" s="17">
        <f t="shared" si="148"/>
        <v>42125.916666666672</v>
      </c>
      <c r="W1035">
        <f t="shared" si="144"/>
        <v>0.12618819761543681</v>
      </c>
      <c r="X1035" s="16">
        <f t="shared" si="149"/>
        <v>16</v>
      </c>
      <c r="Y1035" s="16">
        <f t="shared" si="150"/>
        <v>3</v>
      </c>
      <c r="Z1035" s="16">
        <f t="shared" si="151"/>
        <v>2015</v>
      </c>
      <c r="AA1035" t="str">
        <f t="shared" si="152"/>
        <v>Mar</v>
      </c>
    </row>
    <row r="1036" spans="1:27" ht="43.5" x14ac:dyDescent="0.3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 t="shared" si="145"/>
        <v>1.7538461538461538</v>
      </c>
      <c r="P1036" s="7">
        <f t="shared" si="146"/>
        <v>12.666666666666666</v>
      </c>
      <c r="Q1036" t="s">
        <v>8308</v>
      </c>
      <c r="R1036" t="s">
        <v>8311</v>
      </c>
      <c r="S1036">
        <v>1418906303</v>
      </c>
      <c r="T1036" s="17">
        <f t="shared" si="147"/>
        <v>41991.526655092588</v>
      </c>
      <c r="U1036">
        <v>1421498303</v>
      </c>
      <c r="V1036" s="17">
        <f t="shared" si="148"/>
        <v>42021.526655092588</v>
      </c>
      <c r="W1036">
        <f t="shared" si="144"/>
        <v>8.2191780821917804E-2</v>
      </c>
      <c r="X1036" s="16">
        <f t="shared" si="149"/>
        <v>18</v>
      </c>
      <c r="Y1036" s="16">
        <f t="shared" si="150"/>
        <v>12</v>
      </c>
      <c r="Z1036" s="16">
        <f t="shared" si="151"/>
        <v>2014</v>
      </c>
      <c r="AA1036" t="str">
        <f t="shared" si="152"/>
        <v>Dec</v>
      </c>
    </row>
    <row r="1037" spans="1:27" ht="43.5" x14ac:dyDescent="0.3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 t="shared" si="145"/>
        <v>1.7999999999999998</v>
      </c>
      <c r="P1037" s="7">
        <f t="shared" si="146"/>
        <v>30</v>
      </c>
      <c r="Q1037" t="s">
        <v>8339</v>
      </c>
      <c r="R1037" t="s">
        <v>8340</v>
      </c>
      <c r="S1037">
        <v>1450628773</v>
      </c>
      <c r="T1037" s="17">
        <f t="shared" si="147"/>
        <v>42358.684872685189</v>
      </c>
      <c r="U1037">
        <v>1453075200</v>
      </c>
      <c r="V1037" s="17">
        <f t="shared" si="148"/>
        <v>42387</v>
      </c>
      <c r="W1037">
        <f t="shared" si="144"/>
        <v>7.7575691273453498E-2</v>
      </c>
      <c r="X1037" s="16">
        <f t="shared" si="149"/>
        <v>20</v>
      </c>
      <c r="Y1037" s="16">
        <f t="shared" si="150"/>
        <v>12</v>
      </c>
      <c r="Z1037" s="16">
        <f t="shared" si="151"/>
        <v>2015</v>
      </c>
      <c r="AA1037" t="str">
        <f t="shared" si="152"/>
        <v>Dec</v>
      </c>
    </row>
    <row r="1038" spans="1:27" ht="43.5" x14ac:dyDescent="0.3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 t="shared" si="145"/>
        <v>1.8193398957730169</v>
      </c>
      <c r="P1038" s="7">
        <f t="shared" si="146"/>
        <v>224.42857142857142</v>
      </c>
      <c r="Q1038" t="s">
        <v>8312</v>
      </c>
      <c r="R1038" t="s">
        <v>8313</v>
      </c>
      <c r="S1038">
        <v>1426112848</v>
      </c>
      <c r="T1038" s="17">
        <f t="shared" si="147"/>
        <v>42074.935740740737</v>
      </c>
      <c r="U1038">
        <v>1428704848</v>
      </c>
      <c r="V1038" s="17">
        <f t="shared" si="148"/>
        <v>42104.935740740737</v>
      </c>
      <c r="W1038">
        <f t="shared" si="144"/>
        <v>8.2191780821917804E-2</v>
      </c>
      <c r="X1038" s="16">
        <f t="shared" si="149"/>
        <v>11</v>
      </c>
      <c r="Y1038" s="16">
        <f t="shared" si="150"/>
        <v>3</v>
      </c>
      <c r="Z1038" s="16">
        <f t="shared" si="151"/>
        <v>2015</v>
      </c>
      <c r="AA1038" t="str">
        <f t="shared" si="152"/>
        <v>Mar</v>
      </c>
    </row>
    <row r="1039" spans="1:27" ht="43.5" x14ac:dyDescent="0.3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 t="shared" si="145"/>
        <v>1.8333333333333333</v>
      </c>
      <c r="P1039" s="7">
        <f t="shared" si="146"/>
        <v>18.333333333333332</v>
      </c>
      <c r="Q1039" t="s">
        <v>8339</v>
      </c>
      <c r="R1039" t="s">
        <v>8340</v>
      </c>
      <c r="S1039">
        <v>1425678057</v>
      </c>
      <c r="T1039" s="17">
        <f t="shared" si="147"/>
        <v>42069.903437500005</v>
      </c>
      <c r="U1039">
        <v>1427659200</v>
      </c>
      <c r="V1039" s="17">
        <f t="shared" si="148"/>
        <v>42092.833333333328</v>
      </c>
      <c r="W1039">
        <f t="shared" si="144"/>
        <v>6.2821632420065276E-2</v>
      </c>
      <c r="X1039" s="16">
        <f t="shared" si="149"/>
        <v>6</v>
      </c>
      <c r="Y1039" s="16">
        <f t="shared" si="150"/>
        <v>3</v>
      </c>
      <c r="Z1039" s="16">
        <f t="shared" si="151"/>
        <v>2015</v>
      </c>
      <c r="AA1039" t="str">
        <f t="shared" si="152"/>
        <v>Mar</v>
      </c>
    </row>
    <row r="1040" spans="1:27" ht="43.5" x14ac:dyDescent="0.3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 t="shared" si="145"/>
        <v>1.8399999999999999</v>
      </c>
      <c r="P1040" s="7">
        <f t="shared" si="146"/>
        <v>76.666666666666671</v>
      </c>
      <c r="Q1040" t="s">
        <v>8325</v>
      </c>
      <c r="R1040" t="s">
        <v>8326</v>
      </c>
      <c r="S1040">
        <v>1437339675</v>
      </c>
      <c r="T1040" s="17">
        <f t="shared" si="147"/>
        <v>42204.875868055555</v>
      </c>
      <c r="U1040">
        <v>1439931675</v>
      </c>
      <c r="V1040" s="17">
        <f t="shared" si="148"/>
        <v>42234.875868055555</v>
      </c>
      <c r="W1040">
        <f t="shared" si="144"/>
        <v>8.2191780821917804E-2</v>
      </c>
      <c r="X1040" s="16">
        <f t="shared" si="149"/>
        <v>19</v>
      </c>
      <c r="Y1040" s="16">
        <f t="shared" si="150"/>
        <v>7</v>
      </c>
      <c r="Z1040" s="16">
        <f t="shared" si="151"/>
        <v>2015</v>
      </c>
      <c r="AA1040" t="str">
        <f t="shared" si="152"/>
        <v>Jul</v>
      </c>
    </row>
    <row r="1041" spans="1:27" ht="58" x14ac:dyDescent="0.3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 t="shared" si="145"/>
        <v>1.8399999999999999</v>
      </c>
      <c r="P1041" s="7">
        <f t="shared" si="146"/>
        <v>5.75</v>
      </c>
      <c r="Q1041" t="s">
        <v>8339</v>
      </c>
      <c r="R1041" t="s">
        <v>8340</v>
      </c>
      <c r="S1041">
        <v>1409187761</v>
      </c>
      <c r="T1041" s="17">
        <f t="shared" si="147"/>
        <v>41879.043530092589</v>
      </c>
      <c r="U1041">
        <v>1411779761</v>
      </c>
      <c r="V1041" s="17">
        <f t="shared" si="148"/>
        <v>41909.043530092589</v>
      </c>
      <c r="W1041">
        <f t="shared" si="144"/>
        <v>8.2191780821917804E-2</v>
      </c>
      <c r="X1041" s="16">
        <f t="shared" si="149"/>
        <v>28</v>
      </c>
      <c r="Y1041" s="16">
        <f t="shared" si="150"/>
        <v>8</v>
      </c>
      <c r="Z1041" s="16">
        <f t="shared" si="151"/>
        <v>2014</v>
      </c>
      <c r="AA1041" t="str">
        <f t="shared" si="152"/>
        <v>Aug</v>
      </c>
    </row>
    <row r="1042" spans="1:27" ht="43.5" x14ac:dyDescent="0.3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 t="shared" si="145"/>
        <v>1.8666666666666669</v>
      </c>
      <c r="P1042" s="7">
        <f t="shared" si="146"/>
        <v>93.333333333333329</v>
      </c>
      <c r="Q1042" t="s">
        <v>8339</v>
      </c>
      <c r="R1042" t="s">
        <v>8341</v>
      </c>
      <c r="S1042">
        <v>1422317772</v>
      </c>
      <c r="T1042" s="17">
        <f t="shared" si="147"/>
        <v>42031.011249999996</v>
      </c>
      <c r="U1042">
        <v>1427498172</v>
      </c>
      <c r="V1042" s="17">
        <f t="shared" si="148"/>
        <v>42090.969583333332</v>
      </c>
      <c r="W1042">
        <f t="shared" si="144"/>
        <v>0.16426940639270071</v>
      </c>
      <c r="X1042" s="16">
        <f t="shared" si="149"/>
        <v>27</v>
      </c>
      <c r="Y1042" s="16">
        <f t="shared" si="150"/>
        <v>1</v>
      </c>
      <c r="Z1042" s="16">
        <f t="shared" si="151"/>
        <v>2015</v>
      </c>
      <c r="AA1042" t="str">
        <f t="shared" si="152"/>
        <v>Jan</v>
      </c>
    </row>
    <row r="1043" spans="1:27" ht="29" x14ac:dyDescent="0.3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 t="shared" si="145"/>
        <v>1.867</v>
      </c>
      <c r="P1043" s="7">
        <f t="shared" si="146"/>
        <v>311.16666666666669</v>
      </c>
      <c r="Q1043" t="s">
        <v>8308</v>
      </c>
      <c r="R1043" t="s">
        <v>8309</v>
      </c>
      <c r="S1043">
        <v>1473917293</v>
      </c>
      <c r="T1043" s="17">
        <f t="shared" si="147"/>
        <v>42628.22792824074</v>
      </c>
      <c r="U1043">
        <v>1476941293</v>
      </c>
      <c r="V1043" s="17">
        <f t="shared" si="148"/>
        <v>42663.22792824074</v>
      </c>
      <c r="W1043">
        <f t="shared" si="144"/>
        <v>9.5890410958904104E-2</v>
      </c>
      <c r="X1043" s="16">
        <f t="shared" si="149"/>
        <v>15</v>
      </c>
      <c r="Y1043" s="16">
        <f t="shared" si="150"/>
        <v>9</v>
      </c>
      <c r="Z1043" s="16">
        <f t="shared" si="151"/>
        <v>2016</v>
      </c>
      <c r="AA1043" t="str">
        <f t="shared" si="152"/>
        <v>Sep</v>
      </c>
    </row>
    <row r="1044" spans="1:27" ht="43.5" x14ac:dyDescent="0.3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 t="shared" si="145"/>
        <v>1.8689285714285715</v>
      </c>
      <c r="P1044" s="7">
        <f t="shared" si="146"/>
        <v>307.8235294117647</v>
      </c>
      <c r="Q1044" t="s">
        <v>8312</v>
      </c>
      <c r="R1044" t="s">
        <v>8337</v>
      </c>
      <c r="S1044">
        <v>1447960809</v>
      </c>
      <c r="T1044" s="17">
        <f t="shared" si="147"/>
        <v>42327.805659722217</v>
      </c>
      <c r="U1044">
        <v>1450380009</v>
      </c>
      <c r="V1044" s="17">
        <f t="shared" si="148"/>
        <v>42355.805659722217</v>
      </c>
      <c r="W1044">
        <f t="shared" si="144"/>
        <v>7.6712328767123292E-2</v>
      </c>
      <c r="X1044" s="16">
        <f t="shared" si="149"/>
        <v>19</v>
      </c>
      <c r="Y1044" s="16">
        <f t="shared" si="150"/>
        <v>11</v>
      </c>
      <c r="Z1044" s="16">
        <f t="shared" si="151"/>
        <v>2015</v>
      </c>
      <c r="AA1044" t="str">
        <f t="shared" si="152"/>
        <v>Nov</v>
      </c>
    </row>
    <row r="1045" spans="1:27" ht="43.5" x14ac:dyDescent="0.3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 t="shared" si="145"/>
        <v>1.9</v>
      </c>
      <c r="P1045" s="7">
        <f t="shared" si="146"/>
        <v>19</v>
      </c>
      <c r="Q1045" t="s">
        <v>8315</v>
      </c>
      <c r="R1045" t="s">
        <v>8316</v>
      </c>
      <c r="S1045">
        <v>1405899378</v>
      </c>
      <c r="T1045" s="17">
        <f t="shared" si="147"/>
        <v>41840.983541666668</v>
      </c>
      <c r="U1045">
        <v>1409787378</v>
      </c>
      <c r="V1045" s="17">
        <f t="shared" si="148"/>
        <v>41885.983541666668</v>
      </c>
      <c r="W1045">
        <f t="shared" si="144"/>
        <v>0.12328767123287671</v>
      </c>
      <c r="X1045" s="16">
        <f t="shared" si="149"/>
        <v>20</v>
      </c>
      <c r="Y1045" s="16">
        <f t="shared" si="150"/>
        <v>7</v>
      </c>
      <c r="Z1045" s="16">
        <f t="shared" si="151"/>
        <v>2014</v>
      </c>
      <c r="AA1045" t="str">
        <f t="shared" si="152"/>
        <v>Jul</v>
      </c>
    </row>
    <row r="1046" spans="1:27" ht="43.5" x14ac:dyDescent="0.3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 t="shared" si="145"/>
        <v>1.9</v>
      </c>
      <c r="P1046" s="7">
        <f t="shared" si="146"/>
        <v>15.833333333333334</v>
      </c>
      <c r="Q1046" t="s">
        <v>8339</v>
      </c>
      <c r="R1046" t="s">
        <v>8340</v>
      </c>
      <c r="S1046">
        <v>1400720703</v>
      </c>
      <c r="T1046" s="17">
        <f t="shared" si="147"/>
        <v>41781.045173611114</v>
      </c>
      <c r="U1046">
        <v>1403312703</v>
      </c>
      <c r="V1046" s="17">
        <f t="shared" si="148"/>
        <v>41811.045173611114</v>
      </c>
      <c r="W1046">
        <f t="shared" si="144"/>
        <v>8.2191780821917804E-2</v>
      </c>
      <c r="X1046" s="16">
        <f t="shared" si="149"/>
        <v>22</v>
      </c>
      <c r="Y1046" s="16">
        <f t="shared" si="150"/>
        <v>5</v>
      </c>
      <c r="Z1046" s="16">
        <f t="shared" si="151"/>
        <v>2014</v>
      </c>
      <c r="AA1046" t="str">
        <f t="shared" si="152"/>
        <v>May</v>
      </c>
    </row>
    <row r="1047" spans="1:27" ht="43.5" x14ac:dyDescent="0.3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 t="shared" si="145"/>
        <v>1.9066666666666665</v>
      </c>
      <c r="P1047" s="7">
        <f t="shared" si="146"/>
        <v>57.2</v>
      </c>
      <c r="Q1047" t="s">
        <v>8312</v>
      </c>
      <c r="R1047" t="s">
        <v>8314</v>
      </c>
      <c r="S1047">
        <v>1470852048</v>
      </c>
      <c r="T1047" s="17">
        <f t="shared" si="147"/>
        <v>42592.750555555554</v>
      </c>
      <c r="U1047">
        <v>1473444048</v>
      </c>
      <c r="V1047" s="17">
        <f t="shared" si="148"/>
        <v>42622.750555555554</v>
      </c>
      <c r="W1047">
        <f t="shared" si="144"/>
        <v>8.2191780821917804E-2</v>
      </c>
      <c r="X1047" s="16">
        <f t="shared" si="149"/>
        <v>10</v>
      </c>
      <c r="Y1047" s="16">
        <f t="shared" si="150"/>
        <v>8</v>
      </c>
      <c r="Z1047" s="16">
        <f t="shared" si="151"/>
        <v>2016</v>
      </c>
      <c r="AA1047" t="str">
        <f t="shared" si="152"/>
        <v>Aug</v>
      </c>
    </row>
    <row r="1048" spans="1:27" ht="43.5" x14ac:dyDescent="0.3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 t="shared" si="145"/>
        <v>1.9259999999999999</v>
      </c>
      <c r="P1048" s="7">
        <f t="shared" si="146"/>
        <v>160.5</v>
      </c>
      <c r="Q1048" t="s">
        <v>8312</v>
      </c>
      <c r="R1048" t="s">
        <v>8314</v>
      </c>
      <c r="S1048">
        <v>1435627497</v>
      </c>
      <c r="T1048" s="17">
        <f t="shared" si="147"/>
        <v>42185.058993055558</v>
      </c>
      <c r="U1048">
        <v>1439515497</v>
      </c>
      <c r="V1048" s="17">
        <f t="shared" si="148"/>
        <v>42230.058993055558</v>
      </c>
      <c r="W1048">
        <f t="shared" si="144"/>
        <v>0.12328767123287671</v>
      </c>
      <c r="X1048" s="16">
        <f t="shared" si="149"/>
        <v>30</v>
      </c>
      <c r="Y1048" s="16">
        <f t="shared" si="150"/>
        <v>6</v>
      </c>
      <c r="Z1048" s="16">
        <f t="shared" si="151"/>
        <v>2015</v>
      </c>
      <c r="AA1048" t="str">
        <f t="shared" si="152"/>
        <v>Jun</v>
      </c>
    </row>
    <row r="1049" spans="1:27" ht="29" x14ac:dyDescent="0.3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 t="shared" si="145"/>
        <v>1.9416666666666664</v>
      </c>
      <c r="P1049" s="7">
        <f t="shared" si="146"/>
        <v>33.285714285714285</v>
      </c>
      <c r="Q1049" t="s">
        <v>8312</v>
      </c>
      <c r="R1049" t="s">
        <v>8314</v>
      </c>
      <c r="S1049">
        <v>1476710133</v>
      </c>
      <c r="T1049" s="17">
        <f t="shared" si="147"/>
        <v>42660.552465277782</v>
      </c>
      <c r="U1049">
        <v>1479392133</v>
      </c>
      <c r="V1049" s="17">
        <f t="shared" si="148"/>
        <v>42691.594131944439</v>
      </c>
      <c r="W1049">
        <f t="shared" si="144"/>
        <v>8.5045662100430047E-2</v>
      </c>
      <c r="X1049" s="16">
        <f t="shared" si="149"/>
        <v>17</v>
      </c>
      <c r="Y1049" s="16">
        <f t="shared" si="150"/>
        <v>10</v>
      </c>
      <c r="Z1049" s="16">
        <f t="shared" si="151"/>
        <v>2016</v>
      </c>
      <c r="AA1049" t="str">
        <f t="shared" si="152"/>
        <v>Oct</v>
      </c>
    </row>
    <row r="1050" spans="1:27" ht="43.5" x14ac:dyDescent="0.3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 t="shared" si="145"/>
        <v>1.9666666666666666</v>
      </c>
      <c r="P1050" s="7">
        <f t="shared" si="146"/>
        <v>59</v>
      </c>
      <c r="Q1050" t="s">
        <v>8339</v>
      </c>
      <c r="R1050" t="s">
        <v>8340</v>
      </c>
      <c r="S1050">
        <v>1485909937</v>
      </c>
      <c r="T1050" s="17">
        <f t="shared" si="147"/>
        <v>42767.031678240746</v>
      </c>
      <c r="U1050">
        <v>1488517200</v>
      </c>
      <c r="V1050" s="17">
        <f t="shared" si="148"/>
        <v>42797.208333333328</v>
      </c>
      <c r="W1050">
        <f t="shared" si="144"/>
        <v>8.2675767376937603E-2</v>
      </c>
      <c r="X1050" s="16">
        <f t="shared" si="149"/>
        <v>1</v>
      </c>
      <c r="Y1050" s="16">
        <f t="shared" si="150"/>
        <v>2</v>
      </c>
      <c r="Z1050" s="16">
        <f t="shared" si="151"/>
        <v>2017</v>
      </c>
      <c r="AA1050" t="str">
        <f t="shared" si="152"/>
        <v>Feb</v>
      </c>
    </row>
    <row r="1051" spans="1:27" ht="43.5" x14ac:dyDescent="0.3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 t="shared" si="145"/>
        <v>1.9900000000000002</v>
      </c>
      <c r="P1051" s="7">
        <f t="shared" si="146"/>
        <v>66.333333333333329</v>
      </c>
      <c r="Q1051" t="s">
        <v>8329</v>
      </c>
      <c r="R1051" t="s">
        <v>8334</v>
      </c>
      <c r="S1051">
        <v>1423600995</v>
      </c>
      <c r="T1051" s="17">
        <f t="shared" si="147"/>
        <v>42045.86336805555</v>
      </c>
      <c r="U1051">
        <v>1427485395</v>
      </c>
      <c r="V1051" s="17">
        <f t="shared" si="148"/>
        <v>42090.821701388893</v>
      </c>
      <c r="W1051">
        <f t="shared" si="144"/>
        <v>0.12317351598176174</v>
      </c>
      <c r="X1051" s="16">
        <f t="shared" si="149"/>
        <v>10</v>
      </c>
      <c r="Y1051" s="16">
        <f t="shared" si="150"/>
        <v>2</v>
      </c>
      <c r="Z1051" s="16">
        <f t="shared" si="151"/>
        <v>2015</v>
      </c>
      <c r="AA1051" t="str">
        <f t="shared" si="152"/>
        <v>Feb</v>
      </c>
    </row>
    <row r="1052" spans="1:27" ht="43.5" x14ac:dyDescent="0.3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 t="shared" si="145"/>
        <v>2</v>
      </c>
      <c r="P1052" s="7">
        <f t="shared" si="146"/>
        <v>100</v>
      </c>
      <c r="Q1052" t="s">
        <v>8308</v>
      </c>
      <c r="R1052" t="s">
        <v>8310</v>
      </c>
      <c r="S1052">
        <v>1426518289</v>
      </c>
      <c r="T1052" s="17">
        <f t="shared" si="147"/>
        <v>42079.628344907411</v>
      </c>
      <c r="U1052">
        <v>1431702289</v>
      </c>
      <c r="V1052" s="17">
        <f t="shared" si="148"/>
        <v>42139.628344907411</v>
      </c>
      <c r="W1052">
        <f t="shared" si="144"/>
        <v>0.16438356164383561</v>
      </c>
      <c r="X1052" s="16">
        <f t="shared" si="149"/>
        <v>16</v>
      </c>
      <c r="Y1052" s="16">
        <f t="shared" si="150"/>
        <v>3</v>
      </c>
      <c r="Z1052" s="16">
        <f t="shared" si="151"/>
        <v>2015</v>
      </c>
      <c r="AA1052" t="str">
        <f t="shared" si="152"/>
        <v>Mar</v>
      </c>
    </row>
    <row r="1053" spans="1:27" ht="29" x14ac:dyDescent="0.3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 t="shared" si="145"/>
        <v>2</v>
      </c>
      <c r="P1053" s="7">
        <f t="shared" si="146"/>
        <v>100</v>
      </c>
      <c r="Q1053" t="s">
        <v>8312</v>
      </c>
      <c r="R1053" t="s">
        <v>8313</v>
      </c>
      <c r="S1053">
        <v>1426014562</v>
      </c>
      <c r="T1053" s="17">
        <f t="shared" si="147"/>
        <v>42073.798171296294</v>
      </c>
      <c r="U1053">
        <v>1431198562</v>
      </c>
      <c r="V1053" s="17">
        <f t="shared" si="148"/>
        <v>42133.798171296294</v>
      </c>
      <c r="W1053">
        <f t="shared" si="144"/>
        <v>0.16438356164383561</v>
      </c>
      <c r="X1053" s="16">
        <f t="shared" si="149"/>
        <v>10</v>
      </c>
      <c r="Y1053" s="16">
        <f t="shared" si="150"/>
        <v>3</v>
      </c>
      <c r="Z1053" s="16">
        <f t="shared" si="151"/>
        <v>2015</v>
      </c>
      <c r="AA1053" t="str">
        <f t="shared" si="152"/>
        <v>Mar</v>
      </c>
    </row>
    <row r="1054" spans="1:27" ht="43.5" x14ac:dyDescent="0.3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 t="shared" si="145"/>
        <v>2</v>
      </c>
      <c r="P1054" s="7">
        <f t="shared" si="146"/>
        <v>1</v>
      </c>
      <c r="Q1054" t="s">
        <v>8322</v>
      </c>
      <c r="R1054" t="s">
        <v>8323</v>
      </c>
      <c r="S1054">
        <v>1425404182</v>
      </c>
      <c r="T1054" s="17">
        <f t="shared" si="147"/>
        <v>42066.733587962968</v>
      </c>
      <c r="U1054">
        <v>1427992582</v>
      </c>
      <c r="V1054" s="17">
        <f t="shared" si="148"/>
        <v>42096.691921296297</v>
      </c>
      <c r="W1054">
        <f t="shared" si="144"/>
        <v>8.2077625570762966E-2</v>
      </c>
      <c r="X1054" s="16">
        <f t="shared" si="149"/>
        <v>3</v>
      </c>
      <c r="Y1054" s="16">
        <f t="shared" si="150"/>
        <v>3</v>
      </c>
      <c r="Z1054" s="16">
        <f t="shared" si="151"/>
        <v>2015</v>
      </c>
      <c r="AA1054" t="str">
        <f t="shared" si="152"/>
        <v>Mar</v>
      </c>
    </row>
    <row r="1055" spans="1:27" ht="43.5" x14ac:dyDescent="0.3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 t="shared" si="145"/>
        <v>2</v>
      </c>
      <c r="P1055" s="7">
        <f t="shared" si="146"/>
        <v>25</v>
      </c>
      <c r="Q1055" t="s">
        <v>8315</v>
      </c>
      <c r="R1055" t="s">
        <v>8338</v>
      </c>
      <c r="S1055">
        <v>1310486518</v>
      </c>
      <c r="T1055" s="17">
        <f t="shared" si="147"/>
        <v>40736.668032407404</v>
      </c>
      <c r="U1055">
        <v>1313078518</v>
      </c>
      <c r="V1055" s="17">
        <f t="shared" si="148"/>
        <v>40766.668032407404</v>
      </c>
      <c r="W1055">
        <f t="shared" si="144"/>
        <v>8.2191780821917804E-2</v>
      </c>
      <c r="X1055" s="16">
        <f t="shared" si="149"/>
        <v>12</v>
      </c>
      <c r="Y1055" s="16">
        <f t="shared" si="150"/>
        <v>7</v>
      </c>
      <c r="Z1055" s="16">
        <f t="shared" si="151"/>
        <v>2011</v>
      </c>
      <c r="AA1055" t="str">
        <f t="shared" si="152"/>
        <v>Jul</v>
      </c>
    </row>
    <row r="1056" spans="1:27" ht="43.5" x14ac:dyDescent="0.3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 t="shared" si="145"/>
        <v>2</v>
      </c>
      <c r="P1056" s="7">
        <f t="shared" si="146"/>
        <v>25</v>
      </c>
      <c r="Q1056" t="s">
        <v>8339</v>
      </c>
      <c r="R1056" t="s">
        <v>8340</v>
      </c>
      <c r="S1056">
        <v>1407388144</v>
      </c>
      <c r="T1056" s="17">
        <f t="shared" si="147"/>
        <v>41858.214629629627</v>
      </c>
      <c r="U1056">
        <v>1409980144</v>
      </c>
      <c r="V1056" s="17">
        <f t="shared" si="148"/>
        <v>41888.214629629627</v>
      </c>
      <c r="W1056">
        <f t="shared" si="144"/>
        <v>8.2191780821917804E-2</v>
      </c>
      <c r="X1056" s="16">
        <f t="shared" si="149"/>
        <v>7</v>
      </c>
      <c r="Y1056" s="16">
        <f t="shared" si="150"/>
        <v>8</v>
      </c>
      <c r="Z1056" s="16">
        <f t="shared" si="151"/>
        <v>2014</v>
      </c>
      <c r="AA1056" t="str">
        <f t="shared" si="152"/>
        <v>Aug</v>
      </c>
    </row>
    <row r="1057" spans="1:27" ht="58" x14ac:dyDescent="0.3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145"/>
        <v>2</v>
      </c>
      <c r="P1057" s="7">
        <f t="shared" si="146"/>
        <v>10</v>
      </c>
      <c r="Q1057" t="s">
        <v>8339</v>
      </c>
      <c r="R1057" t="s">
        <v>8340</v>
      </c>
      <c r="S1057">
        <v>1430734844</v>
      </c>
      <c r="T1057" s="17">
        <f t="shared" si="147"/>
        <v>42128.431064814817</v>
      </c>
      <c r="U1057">
        <v>1432328400</v>
      </c>
      <c r="V1057" s="17">
        <f t="shared" si="148"/>
        <v>42146.875</v>
      </c>
      <c r="W1057">
        <f t="shared" si="144"/>
        <v>5.053132927447497E-2</v>
      </c>
      <c r="X1057" s="16">
        <f t="shared" si="149"/>
        <v>4</v>
      </c>
      <c r="Y1057" s="16">
        <f t="shared" si="150"/>
        <v>5</v>
      </c>
      <c r="Z1057" s="16">
        <f t="shared" si="151"/>
        <v>2015</v>
      </c>
      <c r="AA1057" t="str">
        <f t="shared" si="152"/>
        <v>May</v>
      </c>
    </row>
    <row r="1058" spans="1:27" ht="43.5" x14ac:dyDescent="0.3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 t="shared" si="145"/>
        <v>2</v>
      </c>
      <c r="P1058" s="7">
        <f t="shared" si="146"/>
        <v>1.5</v>
      </c>
      <c r="Q1058" t="s">
        <v>8339</v>
      </c>
      <c r="R1058" t="s">
        <v>8340</v>
      </c>
      <c r="S1058">
        <v>1446179553</v>
      </c>
      <c r="T1058" s="17">
        <f t="shared" si="147"/>
        <v>42307.189270833333</v>
      </c>
      <c r="U1058">
        <v>1447542000</v>
      </c>
      <c r="V1058" s="17">
        <f t="shared" si="148"/>
        <v>42322.958333333328</v>
      </c>
      <c r="W1058">
        <f t="shared" si="144"/>
        <v>4.3202910958892948E-2</v>
      </c>
      <c r="X1058" s="16">
        <f t="shared" si="149"/>
        <v>30</v>
      </c>
      <c r="Y1058" s="16">
        <f t="shared" si="150"/>
        <v>10</v>
      </c>
      <c r="Z1058" s="16">
        <f t="shared" si="151"/>
        <v>2015</v>
      </c>
      <c r="AA1058" t="str">
        <f t="shared" si="152"/>
        <v>Oct</v>
      </c>
    </row>
    <row r="1059" spans="1:27" ht="58" x14ac:dyDescent="0.3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 t="shared" si="145"/>
        <v>2.0066666666666668</v>
      </c>
      <c r="P1059" s="7">
        <f t="shared" si="146"/>
        <v>50.166666666666664</v>
      </c>
      <c r="Q1059" t="s">
        <v>8308</v>
      </c>
      <c r="R1059" t="s">
        <v>8311</v>
      </c>
      <c r="S1059">
        <v>1434973656</v>
      </c>
      <c r="T1059" s="17">
        <f t="shared" si="147"/>
        <v>42177.491388888884</v>
      </c>
      <c r="U1059">
        <v>1440157656</v>
      </c>
      <c r="V1059" s="17">
        <f t="shared" si="148"/>
        <v>42237.491388888884</v>
      </c>
      <c r="W1059">
        <f t="shared" si="144"/>
        <v>0.16438356164383561</v>
      </c>
      <c r="X1059" s="16">
        <f t="shared" si="149"/>
        <v>22</v>
      </c>
      <c r="Y1059" s="16">
        <f t="shared" si="150"/>
        <v>6</v>
      </c>
      <c r="Z1059" s="16">
        <f t="shared" si="151"/>
        <v>2015</v>
      </c>
      <c r="AA1059" t="str">
        <f t="shared" si="152"/>
        <v>Jun</v>
      </c>
    </row>
    <row r="1060" spans="1:27" ht="43.5" x14ac:dyDescent="0.3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 t="shared" si="145"/>
        <v>2.036</v>
      </c>
      <c r="P1060" s="7">
        <f t="shared" si="146"/>
        <v>84.833333333333329</v>
      </c>
      <c r="Q1060" t="s">
        <v>8329</v>
      </c>
      <c r="R1060" t="s">
        <v>8334</v>
      </c>
      <c r="S1060">
        <v>1467061303</v>
      </c>
      <c r="T1060" s="17">
        <f t="shared" si="147"/>
        <v>42548.876192129625</v>
      </c>
      <c r="U1060">
        <v>1469473200</v>
      </c>
      <c r="V1060" s="17">
        <f t="shared" si="148"/>
        <v>42576.791666666672</v>
      </c>
      <c r="W1060">
        <f t="shared" si="144"/>
        <v>7.6480752156293089E-2</v>
      </c>
      <c r="X1060" s="16">
        <f t="shared" si="149"/>
        <v>27</v>
      </c>
      <c r="Y1060" s="16">
        <f t="shared" si="150"/>
        <v>6</v>
      </c>
      <c r="Z1060" s="16">
        <f t="shared" si="151"/>
        <v>2016</v>
      </c>
      <c r="AA1060" t="str">
        <f t="shared" si="152"/>
        <v>Jun</v>
      </c>
    </row>
    <row r="1061" spans="1:27" ht="43.5" x14ac:dyDescent="0.3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145"/>
        <v>2.0454545454545454</v>
      </c>
      <c r="P1061" s="7">
        <f t="shared" si="146"/>
        <v>22.5</v>
      </c>
      <c r="Q1061" t="s">
        <v>8317</v>
      </c>
      <c r="R1061" t="s">
        <v>8318</v>
      </c>
      <c r="S1061">
        <v>1353177197</v>
      </c>
      <c r="T1061" s="17">
        <f t="shared" si="147"/>
        <v>41230.77311342593</v>
      </c>
      <c r="U1061">
        <v>1358361197</v>
      </c>
      <c r="V1061" s="17">
        <f t="shared" si="148"/>
        <v>41290.77311342593</v>
      </c>
      <c r="W1061">
        <f t="shared" si="144"/>
        <v>0.16438356164383561</v>
      </c>
      <c r="X1061" s="16">
        <f t="shared" si="149"/>
        <v>17</v>
      </c>
      <c r="Y1061" s="16">
        <f t="shared" si="150"/>
        <v>11</v>
      </c>
      <c r="Z1061" s="16">
        <f t="shared" si="151"/>
        <v>2012</v>
      </c>
      <c r="AA1061" t="str">
        <f t="shared" si="152"/>
        <v>Nov</v>
      </c>
    </row>
    <row r="1062" spans="1:27" ht="43.5" x14ac:dyDescent="0.3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 t="shared" si="145"/>
        <v>2.0500000000000003</v>
      </c>
      <c r="P1062" s="7">
        <f t="shared" si="146"/>
        <v>10.25</v>
      </c>
      <c r="Q1062" t="s">
        <v>8339</v>
      </c>
      <c r="R1062" t="s">
        <v>8340</v>
      </c>
      <c r="S1062">
        <v>1409608801</v>
      </c>
      <c r="T1062" s="17">
        <f t="shared" si="147"/>
        <v>41883.916678240741</v>
      </c>
      <c r="U1062">
        <v>1411596001</v>
      </c>
      <c r="V1062" s="17">
        <f t="shared" si="148"/>
        <v>41906.916678240741</v>
      </c>
      <c r="W1062">
        <f t="shared" si="144"/>
        <v>6.3013698630136991E-2</v>
      </c>
      <c r="X1062" s="16">
        <f t="shared" si="149"/>
        <v>1</v>
      </c>
      <c r="Y1062" s="16">
        <f t="shared" si="150"/>
        <v>9</v>
      </c>
      <c r="Z1062" s="16">
        <f t="shared" si="151"/>
        <v>2014</v>
      </c>
      <c r="AA1062" t="str">
        <f t="shared" si="152"/>
        <v>Sep</v>
      </c>
    </row>
    <row r="1063" spans="1:27" ht="43.5" x14ac:dyDescent="0.3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 t="shared" si="145"/>
        <v>2.0529999999999999</v>
      </c>
      <c r="P1063" s="7">
        <f t="shared" si="146"/>
        <v>39.480769230769234</v>
      </c>
      <c r="Q1063" t="s">
        <v>8312</v>
      </c>
      <c r="R1063" t="s">
        <v>8337</v>
      </c>
      <c r="S1063">
        <v>1486580435</v>
      </c>
      <c r="T1063" s="17">
        <f t="shared" si="147"/>
        <v>42774.792071759264</v>
      </c>
      <c r="U1063">
        <v>1489172435</v>
      </c>
      <c r="V1063" s="17">
        <f t="shared" si="148"/>
        <v>42804.792071759264</v>
      </c>
      <c r="W1063">
        <f t="shared" si="144"/>
        <v>8.2191780821917804E-2</v>
      </c>
      <c r="X1063" s="16">
        <f t="shared" si="149"/>
        <v>8</v>
      </c>
      <c r="Y1063" s="16">
        <f t="shared" si="150"/>
        <v>2</v>
      </c>
      <c r="Z1063" s="16">
        <f t="shared" si="151"/>
        <v>2017</v>
      </c>
      <c r="AA1063" t="str">
        <f t="shared" si="152"/>
        <v>Feb</v>
      </c>
    </row>
    <row r="1064" spans="1:27" ht="58" x14ac:dyDescent="0.3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 t="shared" si="145"/>
        <v>2.0549999999999997</v>
      </c>
      <c r="P1064" s="7">
        <f t="shared" si="146"/>
        <v>51.375</v>
      </c>
      <c r="Q1064" t="s">
        <v>8312</v>
      </c>
      <c r="R1064" t="s">
        <v>8314</v>
      </c>
      <c r="S1064">
        <v>1441844493</v>
      </c>
      <c r="T1064" s="17">
        <f t="shared" si="147"/>
        <v>42257.014965277776</v>
      </c>
      <c r="U1064">
        <v>1447032093</v>
      </c>
      <c r="V1064" s="17">
        <f t="shared" si="148"/>
        <v>42317.056631944448</v>
      </c>
      <c r="W1064">
        <f t="shared" si="144"/>
        <v>0.16449771689499046</v>
      </c>
      <c r="X1064" s="16">
        <f t="shared" si="149"/>
        <v>10</v>
      </c>
      <c r="Y1064" s="16">
        <f t="shared" si="150"/>
        <v>9</v>
      </c>
      <c r="Z1064" s="16">
        <f t="shared" si="151"/>
        <v>2015</v>
      </c>
      <c r="AA1064" t="str">
        <f t="shared" si="152"/>
        <v>Sep</v>
      </c>
    </row>
    <row r="1065" spans="1:27" ht="43.5" x14ac:dyDescent="0.3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 t="shared" si="145"/>
        <v>2.083333333333333</v>
      </c>
      <c r="P1065" s="7">
        <f t="shared" si="146"/>
        <v>6.25</v>
      </c>
      <c r="Q1065" t="s">
        <v>8329</v>
      </c>
      <c r="R1065" t="s">
        <v>8334</v>
      </c>
      <c r="S1065">
        <v>1404151396</v>
      </c>
      <c r="T1065" s="17">
        <f t="shared" si="147"/>
        <v>41820.752268518518</v>
      </c>
      <c r="U1065">
        <v>1406743396</v>
      </c>
      <c r="V1065" s="17">
        <f t="shared" si="148"/>
        <v>41850.752268518518</v>
      </c>
      <c r="W1065">
        <f t="shared" si="144"/>
        <v>8.2191780821917804E-2</v>
      </c>
      <c r="X1065" s="16">
        <f t="shared" si="149"/>
        <v>30</v>
      </c>
      <c r="Y1065" s="16">
        <f t="shared" si="150"/>
        <v>6</v>
      </c>
      <c r="Z1065" s="16">
        <f t="shared" si="151"/>
        <v>2014</v>
      </c>
      <c r="AA1065" t="str">
        <f t="shared" si="152"/>
        <v>Jun</v>
      </c>
    </row>
    <row r="1066" spans="1:27" ht="43.5" x14ac:dyDescent="0.3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 t="shared" si="145"/>
        <v>2.1</v>
      </c>
      <c r="P1066" s="7">
        <f t="shared" si="146"/>
        <v>17.5</v>
      </c>
      <c r="Q1066" t="s">
        <v>8315</v>
      </c>
      <c r="R1066" t="s">
        <v>8316</v>
      </c>
      <c r="S1066">
        <v>1380838145</v>
      </c>
      <c r="T1066" s="17">
        <f t="shared" si="147"/>
        <v>41550.922974537039</v>
      </c>
      <c r="U1066">
        <v>1383430145</v>
      </c>
      <c r="V1066" s="17">
        <f t="shared" si="148"/>
        <v>41580.922974537039</v>
      </c>
      <c r="W1066">
        <f t="shared" si="144"/>
        <v>8.2191780821917804E-2</v>
      </c>
      <c r="X1066" s="16">
        <f t="shared" si="149"/>
        <v>3</v>
      </c>
      <c r="Y1066" s="16">
        <f t="shared" si="150"/>
        <v>10</v>
      </c>
      <c r="Z1066" s="16">
        <f t="shared" si="151"/>
        <v>2013</v>
      </c>
      <c r="AA1066" t="str">
        <f t="shared" si="152"/>
        <v>Oct</v>
      </c>
    </row>
    <row r="1067" spans="1:27" ht="43.5" x14ac:dyDescent="0.3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145"/>
        <v>2.1</v>
      </c>
      <c r="P1067" s="7">
        <f t="shared" si="146"/>
        <v>15.75</v>
      </c>
      <c r="Q1067" t="s">
        <v>8339</v>
      </c>
      <c r="R1067" t="s">
        <v>8340</v>
      </c>
      <c r="S1067">
        <v>1430750795</v>
      </c>
      <c r="T1067" s="17">
        <f t="shared" si="147"/>
        <v>42128.615682870368</v>
      </c>
      <c r="U1067">
        <v>1435934795</v>
      </c>
      <c r="V1067" s="17">
        <f t="shared" si="148"/>
        <v>42188.615682870368</v>
      </c>
      <c r="W1067">
        <f t="shared" si="144"/>
        <v>0.16438356164383561</v>
      </c>
      <c r="X1067" s="16">
        <f t="shared" si="149"/>
        <v>4</v>
      </c>
      <c r="Y1067" s="16">
        <f t="shared" si="150"/>
        <v>5</v>
      </c>
      <c r="Z1067" s="16">
        <f t="shared" si="151"/>
        <v>2015</v>
      </c>
      <c r="AA1067" t="str">
        <f t="shared" si="152"/>
        <v>May</v>
      </c>
    </row>
    <row r="1068" spans="1:27" ht="58" x14ac:dyDescent="0.3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 t="shared" si="145"/>
        <v>2.105</v>
      </c>
      <c r="P1068" s="7">
        <f t="shared" si="146"/>
        <v>70.166666666666671</v>
      </c>
      <c r="Q1068" t="s">
        <v>8339</v>
      </c>
      <c r="R1068" t="s">
        <v>8340</v>
      </c>
      <c r="S1068">
        <v>1441119774</v>
      </c>
      <c r="T1068" s="17">
        <f t="shared" si="147"/>
        <v>42248.627013888887</v>
      </c>
      <c r="U1068">
        <v>1443711774</v>
      </c>
      <c r="V1068" s="17">
        <f t="shared" si="148"/>
        <v>42278.627013888887</v>
      </c>
      <c r="W1068">
        <f t="shared" si="144"/>
        <v>8.2191780821917804E-2</v>
      </c>
      <c r="X1068" s="16">
        <f t="shared" si="149"/>
        <v>1</v>
      </c>
      <c r="Y1068" s="16">
        <f t="shared" si="150"/>
        <v>9</v>
      </c>
      <c r="Z1068" s="16">
        <f t="shared" si="151"/>
        <v>2015</v>
      </c>
      <c r="AA1068" t="str">
        <f t="shared" si="152"/>
        <v>Sep</v>
      </c>
    </row>
    <row r="1069" spans="1:27" ht="43.5" x14ac:dyDescent="0.3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 t="shared" si="145"/>
        <v>2.1129899999999995</v>
      </c>
      <c r="P1069" s="7">
        <f t="shared" si="146"/>
        <v>21.34333333333333</v>
      </c>
      <c r="Q1069" t="s">
        <v>8322</v>
      </c>
      <c r="R1069" t="s">
        <v>8323</v>
      </c>
      <c r="S1069">
        <v>1388835692</v>
      </c>
      <c r="T1069" s="17">
        <f t="shared" si="147"/>
        <v>41643.487175925926</v>
      </c>
      <c r="U1069">
        <v>1391427692</v>
      </c>
      <c r="V1069" s="17">
        <f t="shared" si="148"/>
        <v>41673.487175925926</v>
      </c>
      <c r="W1069">
        <f t="shared" si="144"/>
        <v>8.2191780821917804E-2</v>
      </c>
      <c r="X1069" s="16">
        <f t="shared" si="149"/>
        <v>4</v>
      </c>
      <c r="Y1069" s="16">
        <f t="shared" si="150"/>
        <v>1</v>
      </c>
      <c r="Z1069" s="16">
        <f t="shared" si="151"/>
        <v>2014</v>
      </c>
      <c r="AA1069" t="str">
        <f t="shared" si="152"/>
        <v>Jan</v>
      </c>
    </row>
    <row r="1070" spans="1:27" ht="43.5" x14ac:dyDescent="0.3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 t="shared" si="145"/>
        <v>2.12</v>
      </c>
      <c r="P1070" s="7">
        <f t="shared" si="146"/>
        <v>53</v>
      </c>
      <c r="Q1070" t="s">
        <v>8315</v>
      </c>
      <c r="R1070" t="s">
        <v>8338</v>
      </c>
      <c r="S1070">
        <v>1445609021</v>
      </c>
      <c r="T1070" s="17">
        <f t="shared" si="147"/>
        <v>42300.585891203707</v>
      </c>
      <c r="U1070">
        <v>1448204621</v>
      </c>
      <c r="V1070" s="17">
        <f t="shared" si="148"/>
        <v>42330.627557870372</v>
      </c>
      <c r="W1070">
        <f t="shared" si="144"/>
        <v>8.2305936073052713E-2</v>
      </c>
      <c r="X1070" s="16">
        <f t="shared" si="149"/>
        <v>23</v>
      </c>
      <c r="Y1070" s="16">
        <f t="shared" si="150"/>
        <v>10</v>
      </c>
      <c r="Z1070" s="16">
        <f t="shared" si="151"/>
        <v>2015</v>
      </c>
      <c r="AA1070" t="str">
        <f t="shared" si="152"/>
        <v>Oct</v>
      </c>
    </row>
    <row r="1071" spans="1:27" ht="29" x14ac:dyDescent="0.3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 t="shared" si="145"/>
        <v>2.1333333333333333</v>
      </c>
      <c r="P1071" s="7">
        <f t="shared" si="146"/>
        <v>8</v>
      </c>
      <c r="Q1071" t="s">
        <v>8339</v>
      </c>
      <c r="R1071" t="s">
        <v>8340</v>
      </c>
      <c r="S1071">
        <v>1439517413</v>
      </c>
      <c r="T1071" s="17">
        <f t="shared" si="147"/>
        <v>42230.08116898148</v>
      </c>
      <c r="U1071">
        <v>1440813413</v>
      </c>
      <c r="V1071" s="17">
        <f t="shared" si="148"/>
        <v>42245.08116898148</v>
      </c>
      <c r="W1071">
        <f t="shared" si="144"/>
        <v>4.1095890410958902E-2</v>
      </c>
      <c r="X1071" s="16">
        <f t="shared" si="149"/>
        <v>14</v>
      </c>
      <c r="Y1071" s="16">
        <f t="shared" si="150"/>
        <v>8</v>
      </c>
      <c r="Z1071" s="16">
        <f t="shared" si="151"/>
        <v>2015</v>
      </c>
      <c r="AA1071" t="str">
        <f t="shared" si="152"/>
        <v>Aug</v>
      </c>
    </row>
    <row r="1072" spans="1:27" ht="58" x14ac:dyDescent="0.3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 t="shared" si="145"/>
        <v>2.1428571428571428</v>
      </c>
      <c r="P1072" s="7">
        <f t="shared" si="146"/>
        <v>7.5</v>
      </c>
      <c r="Q1072" t="s">
        <v>8339</v>
      </c>
      <c r="R1072" t="s">
        <v>8342</v>
      </c>
      <c r="S1072">
        <v>1445369727</v>
      </c>
      <c r="T1072" s="17">
        <f t="shared" si="147"/>
        <v>42297.816284722227</v>
      </c>
      <c r="U1072">
        <v>1448902800</v>
      </c>
      <c r="V1072" s="17">
        <f t="shared" si="148"/>
        <v>42338.708333333328</v>
      </c>
      <c r="W1072">
        <f t="shared" si="144"/>
        <v>0.11203300989342994</v>
      </c>
      <c r="X1072" s="16">
        <f t="shared" si="149"/>
        <v>20</v>
      </c>
      <c r="Y1072" s="16">
        <f t="shared" si="150"/>
        <v>10</v>
      </c>
      <c r="Z1072" s="16">
        <f t="shared" si="151"/>
        <v>2015</v>
      </c>
      <c r="AA1072" t="str">
        <f t="shared" si="152"/>
        <v>Oct</v>
      </c>
    </row>
    <row r="1073" spans="1:27" ht="58" x14ac:dyDescent="0.3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 t="shared" si="145"/>
        <v>2.1919999999999997</v>
      </c>
      <c r="P1073" s="7">
        <f t="shared" si="146"/>
        <v>18.896551724137932</v>
      </c>
      <c r="Q1073" t="s">
        <v>8339</v>
      </c>
      <c r="R1073" t="s">
        <v>8341</v>
      </c>
      <c r="S1073">
        <v>1408648573</v>
      </c>
      <c r="T1073" s="17">
        <f t="shared" si="147"/>
        <v>41872.802928240737</v>
      </c>
      <c r="U1073">
        <v>1412536573</v>
      </c>
      <c r="V1073" s="17">
        <f t="shared" si="148"/>
        <v>41917.802928240737</v>
      </c>
      <c r="W1073">
        <f t="shared" si="144"/>
        <v>0.12328767123287671</v>
      </c>
      <c r="X1073" s="16">
        <f t="shared" si="149"/>
        <v>21</v>
      </c>
      <c r="Y1073" s="16">
        <f t="shared" si="150"/>
        <v>8</v>
      </c>
      <c r="Z1073" s="16">
        <f t="shared" si="151"/>
        <v>2014</v>
      </c>
      <c r="AA1073" t="str">
        <f t="shared" si="152"/>
        <v>Aug</v>
      </c>
    </row>
    <row r="1074" spans="1:27" ht="43.5" x14ac:dyDescent="0.3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 t="shared" si="145"/>
        <v>2.1999999999999997</v>
      </c>
      <c r="P1074" s="7">
        <f t="shared" si="146"/>
        <v>55</v>
      </c>
      <c r="Q1074" t="s">
        <v>8317</v>
      </c>
      <c r="R1074" t="s">
        <v>8318</v>
      </c>
      <c r="S1074">
        <v>1414018923</v>
      </c>
      <c r="T1074" s="17">
        <f t="shared" si="147"/>
        <v>41934.959756944445</v>
      </c>
      <c r="U1074">
        <v>1416614523</v>
      </c>
      <c r="V1074" s="17">
        <f t="shared" si="148"/>
        <v>41965.001423611116</v>
      </c>
      <c r="W1074">
        <f t="shared" si="144"/>
        <v>8.2305936073072655E-2</v>
      </c>
      <c r="X1074" s="16">
        <f t="shared" si="149"/>
        <v>22</v>
      </c>
      <c r="Y1074" s="16">
        <f t="shared" si="150"/>
        <v>10</v>
      </c>
      <c r="Z1074" s="16">
        <f t="shared" si="151"/>
        <v>2014</v>
      </c>
      <c r="AA1074" t="str">
        <f t="shared" si="152"/>
        <v>Oct</v>
      </c>
    </row>
    <row r="1075" spans="1:27" ht="43.5" x14ac:dyDescent="0.3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 t="shared" si="145"/>
        <v>2.1999999999999997</v>
      </c>
      <c r="P1075" s="7">
        <f t="shared" si="146"/>
        <v>27.5</v>
      </c>
      <c r="Q1075" t="s">
        <v>8339</v>
      </c>
      <c r="R1075" t="s">
        <v>8340</v>
      </c>
      <c r="S1075">
        <v>1418862743</v>
      </c>
      <c r="T1075" s="17">
        <f t="shared" si="147"/>
        <v>41991.022488425922</v>
      </c>
      <c r="U1075">
        <v>1420938000</v>
      </c>
      <c r="V1075" s="17">
        <f t="shared" si="148"/>
        <v>42015.041666666672</v>
      </c>
      <c r="W1075">
        <f t="shared" si="144"/>
        <v>6.5805967782874439E-2</v>
      </c>
      <c r="X1075" s="16">
        <f t="shared" si="149"/>
        <v>18</v>
      </c>
      <c r="Y1075" s="16">
        <f t="shared" si="150"/>
        <v>12</v>
      </c>
      <c r="Z1075" s="16">
        <f t="shared" si="151"/>
        <v>2014</v>
      </c>
      <c r="AA1075" t="str">
        <f t="shared" si="152"/>
        <v>Dec</v>
      </c>
    </row>
    <row r="1076" spans="1:27" ht="43.5" x14ac:dyDescent="0.3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 t="shared" si="145"/>
        <v>2.2157147647256061</v>
      </c>
      <c r="P1076" s="7">
        <f t="shared" si="146"/>
        <v>3304</v>
      </c>
      <c r="Q1076" t="s">
        <v>8312</v>
      </c>
      <c r="R1076" t="s">
        <v>8314</v>
      </c>
      <c r="S1076">
        <v>1484357160</v>
      </c>
      <c r="T1076" s="17">
        <f t="shared" si="147"/>
        <v>42749.059722222228</v>
      </c>
      <c r="U1076">
        <v>1489537560</v>
      </c>
      <c r="V1076" s="17">
        <f t="shared" si="148"/>
        <v>42809.018055555556</v>
      </c>
      <c r="W1076">
        <f t="shared" si="144"/>
        <v>0.16426940639268078</v>
      </c>
      <c r="X1076" s="16">
        <f t="shared" si="149"/>
        <v>14</v>
      </c>
      <c r="Y1076" s="16">
        <f t="shared" si="150"/>
        <v>1</v>
      </c>
      <c r="Z1076" s="16">
        <f t="shared" si="151"/>
        <v>2017</v>
      </c>
      <c r="AA1076" t="str">
        <f t="shared" si="152"/>
        <v>Jan</v>
      </c>
    </row>
    <row r="1077" spans="1:27" ht="29" x14ac:dyDescent="0.3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 t="shared" si="145"/>
        <v>2.230268181818182</v>
      </c>
      <c r="P1077" s="7">
        <f t="shared" si="146"/>
        <v>39.569274193548388</v>
      </c>
      <c r="Q1077" t="s">
        <v>8308</v>
      </c>
      <c r="R1077" t="s">
        <v>8311</v>
      </c>
      <c r="S1077">
        <v>1398727441</v>
      </c>
      <c r="T1077" s="17">
        <f t="shared" si="147"/>
        <v>41757.975011574075</v>
      </c>
      <c r="U1077">
        <v>1401767940</v>
      </c>
      <c r="V1077" s="17">
        <f t="shared" si="148"/>
        <v>41793.165972222225</v>
      </c>
      <c r="W1077">
        <f t="shared" si="144"/>
        <v>9.6413590816847902E-2</v>
      </c>
      <c r="X1077" s="16">
        <f t="shared" si="149"/>
        <v>28</v>
      </c>
      <c r="Y1077" s="16">
        <f t="shared" si="150"/>
        <v>4</v>
      </c>
      <c r="Z1077" s="16">
        <f t="shared" si="151"/>
        <v>2014</v>
      </c>
      <c r="AA1077" t="str">
        <f t="shared" si="152"/>
        <v>Apr</v>
      </c>
    </row>
    <row r="1078" spans="1:27" ht="43.5" x14ac:dyDescent="0.3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 t="shared" si="145"/>
        <v>2.2307692307692308</v>
      </c>
      <c r="P1078" s="7">
        <f t="shared" si="146"/>
        <v>72.5</v>
      </c>
      <c r="Q1078" t="s">
        <v>8325</v>
      </c>
      <c r="R1078" t="s">
        <v>8326</v>
      </c>
      <c r="S1078">
        <v>1439865112</v>
      </c>
      <c r="T1078" s="17">
        <f t="shared" si="147"/>
        <v>42234.105462962965</v>
      </c>
      <c r="U1078">
        <v>1442457112</v>
      </c>
      <c r="V1078" s="17">
        <f t="shared" si="148"/>
        <v>42264.105462962965</v>
      </c>
      <c r="W1078">
        <f t="shared" si="144"/>
        <v>8.2191780821917804E-2</v>
      </c>
      <c r="X1078" s="16">
        <f t="shared" si="149"/>
        <v>18</v>
      </c>
      <c r="Y1078" s="16">
        <f t="shared" si="150"/>
        <v>8</v>
      </c>
      <c r="Z1078" s="16">
        <f t="shared" si="151"/>
        <v>2015</v>
      </c>
      <c r="AA1078" t="str">
        <f t="shared" si="152"/>
        <v>Aug</v>
      </c>
    </row>
    <row r="1079" spans="1:27" ht="43.5" x14ac:dyDescent="0.3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 t="shared" si="145"/>
        <v>2.2388059701492535</v>
      </c>
      <c r="P1079" s="7">
        <f t="shared" si="146"/>
        <v>50</v>
      </c>
      <c r="Q1079" t="s">
        <v>8315</v>
      </c>
      <c r="R1079" t="s">
        <v>8316</v>
      </c>
      <c r="S1079">
        <v>1430939173</v>
      </c>
      <c r="T1079" s="17">
        <f t="shared" si="147"/>
        <v>42130.795983796299</v>
      </c>
      <c r="U1079">
        <v>1434827173</v>
      </c>
      <c r="V1079" s="17">
        <f t="shared" si="148"/>
        <v>42175.795983796299</v>
      </c>
      <c r="W1079">
        <f t="shared" si="144"/>
        <v>0.12328767123287671</v>
      </c>
      <c r="X1079" s="16">
        <f t="shared" si="149"/>
        <v>6</v>
      </c>
      <c r="Y1079" s="16">
        <f t="shared" si="150"/>
        <v>5</v>
      </c>
      <c r="Z1079" s="16">
        <f t="shared" si="151"/>
        <v>2015</v>
      </c>
      <c r="AA1079" t="str">
        <f t="shared" si="152"/>
        <v>May</v>
      </c>
    </row>
    <row r="1080" spans="1:27" ht="43.5" x14ac:dyDescent="0.3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 t="shared" si="145"/>
        <v>2.2444444444444445</v>
      </c>
      <c r="P1080" s="7">
        <f t="shared" si="146"/>
        <v>50.5</v>
      </c>
      <c r="Q1080" t="s">
        <v>8317</v>
      </c>
      <c r="R1080" t="s">
        <v>8318</v>
      </c>
      <c r="S1080">
        <v>1471475404</v>
      </c>
      <c r="T1080" s="17">
        <f t="shared" si="147"/>
        <v>42599.965324074074</v>
      </c>
      <c r="U1080">
        <v>1474067404</v>
      </c>
      <c r="V1080" s="17">
        <f t="shared" si="148"/>
        <v>42629.965324074074</v>
      </c>
      <c r="W1080">
        <f t="shared" si="144"/>
        <v>8.2191780821917804E-2</v>
      </c>
      <c r="X1080" s="16">
        <f t="shared" si="149"/>
        <v>17</v>
      </c>
      <c r="Y1080" s="16">
        <f t="shared" si="150"/>
        <v>8</v>
      </c>
      <c r="Z1080" s="16">
        <f t="shared" si="151"/>
        <v>2016</v>
      </c>
      <c r="AA1080" t="str">
        <f t="shared" si="152"/>
        <v>Aug</v>
      </c>
    </row>
    <row r="1081" spans="1:27" ht="43.5" x14ac:dyDescent="0.3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 t="shared" si="145"/>
        <v>2.25</v>
      </c>
      <c r="P1081" s="7">
        <f t="shared" si="146"/>
        <v>9</v>
      </c>
      <c r="Q1081" t="s">
        <v>8308</v>
      </c>
      <c r="R1081" t="s">
        <v>8311</v>
      </c>
      <c r="S1081">
        <v>1379425085</v>
      </c>
      <c r="T1081" s="17">
        <f t="shared" si="147"/>
        <v>41534.568113425928</v>
      </c>
      <c r="U1081">
        <v>1382017085</v>
      </c>
      <c r="V1081" s="17">
        <f t="shared" si="148"/>
        <v>41564.568113425928</v>
      </c>
      <c r="W1081">
        <f t="shared" si="144"/>
        <v>8.2191780821917804E-2</v>
      </c>
      <c r="X1081" s="16">
        <f t="shared" si="149"/>
        <v>17</v>
      </c>
      <c r="Y1081" s="16">
        <f t="shared" si="150"/>
        <v>9</v>
      </c>
      <c r="Z1081" s="16">
        <f t="shared" si="151"/>
        <v>2013</v>
      </c>
      <c r="AA1081" t="str">
        <f t="shared" si="152"/>
        <v>Sep</v>
      </c>
    </row>
    <row r="1082" spans="1:27" ht="43.5" x14ac:dyDescent="0.3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 t="shared" si="145"/>
        <v>2.2650000000000001</v>
      </c>
      <c r="P1082" s="7">
        <f t="shared" si="146"/>
        <v>32.357142857142854</v>
      </c>
      <c r="Q1082" t="s">
        <v>8339</v>
      </c>
      <c r="R1082" t="s">
        <v>8340</v>
      </c>
      <c r="S1082">
        <v>1471636265</v>
      </c>
      <c r="T1082" s="17">
        <f t="shared" si="147"/>
        <v>42601.827141203699</v>
      </c>
      <c r="U1082">
        <v>1474228265</v>
      </c>
      <c r="V1082" s="17">
        <f t="shared" si="148"/>
        <v>42631.827141203699</v>
      </c>
      <c r="W1082">
        <f t="shared" si="144"/>
        <v>8.2191780821917804E-2</v>
      </c>
      <c r="X1082" s="16">
        <f t="shared" si="149"/>
        <v>19</v>
      </c>
      <c r="Y1082" s="16">
        <f t="shared" si="150"/>
        <v>8</v>
      </c>
      <c r="Z1082" s="16">
        <f t="shared" si="151"/>
        <v>2016</v>
      </c>
      <c r="AA1082" t="str">
        <f t="shared" si="152"/>
        <v>Aug</v>
      </c>
    </row>
    <row r="1083" spans="1:27" ht="43.5" x14ac:dyDescent="0.3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 t="shared" si="145"/>
        <v>2.2727272727272729</v>
      </c>
      <c r="P1083" s="7">
        <f t="shared" si="146"/>
        <v>113.63636363636364</v>
      </c>
      <c r="Q1083" t="s">
        <v>8308</v>
      </c>
      <c r="R1083" t="s">
        <v>8311</v>
      </c>
      <c r="S1083">
        <v>1311699753</v>
      </c>
      <c r="T1083" s="17">
        <f t="shared" si="147"/>
        <v>40750.710104166668</v>
      </c>
      <c r="U1083">
        <v>1316883753</v>
      </c>
      <c r="V1083" s="17">
        <f t="shared" si="148"/>
        <v>40810.710104166668</v>
      </c>
      <c r="W1083">
        <f t="shared" si="144"/>
        <v>0.16438356164383561</v>
      </c>
      <c r="X1083" s="16">
        <f t="shared" si="149"/>
        <v>26</v>
      </c>
      <c r="Y1083" s="16">
        <f t="shared" si="150"/>
        <v>7</v>
      </c>
      <c r="Z1083" s="16">
        <f t="shared" si="151"/>
        <v>2011</v>
      </c>
      <c r="AA1083" t="str">
        <f t="shared" si="152"/>
        <v>Jul</v>
      </c>
    </row>
    <row r="1084" spans="1:27" ht="43.5" x14ac:dyDescent="0.3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 t="shared" si="145"/>
        <v>2.2999999999999998</v>
      </c>
      <c r="P1084" s="7">
        <f t="shared" si="146"/>
        <v>23</v>
      </c>
      <c r="Q1084" t="s">
        <v>8322</v>
      </c>
      <c r="R1084" t="s">
        <v>8323</v>
      </c>
      <c r="S1084">
        <v>1456854985</v>
      </c>
      <c r="T1084" s="17">
        <f t="shared" si="147"/>
        <v>42430.747511574074</v>
      </c>
      <c r="U1084">
        <v>1459443385</v>
      </c>
      <c r="V1084" s="17">
        <f t="shared" si="148"/>
        <v>42460.70584490741</v>
      </c>
      <c r="W1084">
        <f t="shared" si="144"/>
        <v>8.2077625570782894E-2</v>
      </c>
      <c r="X1084" s="16">
        <f t="shared" si="149"/>
        <v>1</v>
      </c>
      <c r="Y1084" s="16">
        <f t="shared" si="150"/>
        <v>3</v>
      </c>
      <c r="Z1084" s="16">
        <f t="shared" si="151"/>
        <v>2016</v>
      </c>
      <c r="AA1084" t="str">
        <f t="shared" si="152"/>
        <v>Mar</v>
      </c>
    </row>
    <row r="1085" spans="1:27" ht="43.5" x14ac:dyDescent="0.3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 t="shared" si="145"/>
        <v>2.3076923076923079</v>
      </c>
      <c r="P1085" s="7">
        <f t="shared" si="146"/>
        <v>25</v>
      </c>
      <c r="Q1085" t="s">
        <v>8329</v>
      </c>
      <c r="R1085" t="s">
        <v>8332</v>
      </c>
      <c r="S1085">
        <v>1414577969</v>
      </c>
      <c r="T1085" s="17">
        <f t="shared" si="147"/>
        <v>41941.430196759262</v>
      </c>
      <c r="U1085">
        <v>1418469569</v>
      </c>
      <c r="V1085" s="17">
        <f t="shared" si="148"/>
        <v>41986.471863425926</v>
      </c>
      <c r="W1085">
        <f t="shared" si="144"/>
        <v>0.12340182648401161</v>
      </c>
      <c r="X1085" s="16">
        <f t="shared" si="149"/>
        <v>29</v>
      </c>
      <c r="Y1085" s="16">
        <f t="shared" si="150"/>
        <v>10</v>
      </c>
      <c r="Z1085" s="16">
        <f t="shared" si="151"/>
        <v>2014</v>
      </c>
      <c r="AA1085" t="str">
        <f t="shared" si="152"/>
        <v>Oct</v>
      </c>
    </row>
    <row r="1086" spans="1:27" ht="58" x14ac:dyDescent="0.3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 t="shared" si="145"/>
        <v>2.3220000000000001</v>
      </c>
      <c r="P1086" s="7">
        <f t="shared" si="146"/>
        <v>37.451612903225808</v>
      </c>
      <c r="Q1086" t="s">
        <v>8312</v>
      </c>
      <c r="R1086" t="s">
        <v>8314</v>
      </c>
      <c r="S1086">
        <v>1484101145</v>
      </c>
      <c r="T1086" s="17">
        <f t="shared" si="147"/>
        <v>42746.096585648149</v>
      </c>
      <c r="U1086">
        <v>1486693145</v>
      </c>
      <c r="V1086" s="17">
        <f t="shared" si="148"/>
        <v>42776.096585648149</v>
      </c>
      <c r="W1086">
        <f t="shared" si="144"/>
        <v>8.2191780821917804E-2</v>
      </c>
      <c r="X1086" s="16">
        <f t="shared" si="149"/>
        <v>11</v>
      </c>
      <c r="Y1086" s="16">
        <f t="shared" si="150"/>
        <v>1</v>
      </c>
      <c r="Z1086" s="16">
        <f t="shared" si="151"/>
        <v>2017</v>
      </c>
      <c r="AA1086" t="str">
        <f t="shared" si="152"/>
        <v>Jan</v>
      </c>
    </row>
    <row r="1087" spans="1:27" ht="58" x14ac:dyDescent="0.3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 t="shared" si="145"/>
        <v>2.3306666666666667</v>
      </c>
      <c r="P1087" s="7">
        <f t="shared" si="146"/>
        <v>116.53333333333333</v>
      </c>
      <c r="Q1087" t="s">
        <v>8312</v>
      </c>
      <c r="R1087" t="s">
        <v>8314</v>
      </c>
      <c r="S1087">
        <v>1472570734</v>
      </c>
      <c r="T1087" s="17">
        <f t="shared" si="147"/>
        <v>42612.642754629633</v>
      </c>
      <c r="U1087">
        <v>1476458734</v>
      </c>
      <c r="V1087" s="17">
        <f t="shared" si="148"/>
        <v>42657.642754629633</v>
      </c>
      <c r="W1087">
        <f t="shared" si="144"/>
        <v>0.12328767123287671</v>
      </c>
      <c r="X1087" s="16">
        <f t="shared" si="149"/>
        <v>30</v>
      </c>
      <c r="Y1087" s="16">
        <f t="shared" si="150"/>
        <v>8</v>
      </c>
      <c r="Z1087" s="16">
        <f t="shared" si="151"/>
        <v>2016</v>
      </c>
      <c r="AA1087" t="str">
        <f t="shared" si="152"/>
        <v>Aug</v>
      </c>
    </row>
    <row r="1088" spans="1:27" ht="58" x14ac:dyDescent="0.3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 t="shared" si="145"/>
        <v>2.3345000000000002</v>
      </c>
      <c r="P1088" s="7">
        <f t="shared" si="146"/>
        <v>424.45454545454544</v>
      </c>
      <c r="Q1088" t="s">
        <v>8312</v>
      </c>
      <c r="R1088" t="s">
        <v>8314</v>
      </c>
      <c r="S1088">
        <v>1412835530</v>
      </c>
      <c r="T1088" s="17">
        <f t="shared" si="147"/>
        <v>41921.263078703705</v>
      </c>
      <c r="U1088">
        <v>1417388340</v>
      </c>
      <c r="V1088" s="17">
        <f t="shared" si="148"/>
        <v>41973.957638888889</v>
      </c>
      <c r="W1088">
        <f t="shared" si="144"/>
        <v>0.14436865804159985</v>
      </c>
      <c r="X1088" s="16">
        <f t="shared" si="149"/>
        <v>9</v>
      </c>
      <c r="Y1088" s="16">
        <f t="shared" si="150"/>
        <v>10</v>
      </c>
      <c r="Z1088" s="16">
        <f t="shared" si="151"/>
        <v>2014</v>
      </c>
      <c r="AA1088" t="str">
        <f t="shared" si="152"/>
        <v>Oct</v>
      </c>
    </row>
    <row r="1089" spans="1:27" ht="43.5" x14ac:dyDescent="0.3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 t="shared" si="145"/>
        <v>2.375</v>
      </c>
      <c r="P1089" s="7">
        <f t="shared" si="146"/>
        <v>47.5</v>
      </c>
      <c r="Q1089" t="s">
        <v>8308</v>
      </c>
      <c r="R1089" t="s">
        <v>8309</v>
      </c>
      <c r="S1089">
        <v>1425481141</v>
      </c>
      <c r="T1089" s="17">
        <f t="shared" si="147"/>
        <v>42067.62431712963</v>
      </c>
      <c r="U1089">
        <v>1428069541</v>
      </c>
      <c r="V1089" s="17">
        <f t="shared" si="148"/>
        <v>42097.582650462966</v>
      </c>
      <c r="W1089">
        <f t="shared" si="144"/>
        <v>8.2077625570782894E-2</v>
      </c>
      <c r="X1089" s="16">
        <f t="shared" si="149"/>
        <v>4</v>
      </c>
      <c r="Y1089" s="16">
        <f t="shared" si="150"/>
        <v>3</v>
      </c>
      <c r="Z1089" s="16">
        <f t="shared" si="151"/>
        <v>2015</v>
      </c>
      <c r="AA1089" t="str">
        <f t="shared" si="152"/>
        <v>Mar</v>
      </c>
    </row>
    <row r="1090" spans="1:27" ht="29" x14ac:dyDescent="0.3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 t="shared" si="145"/>
        <v>2.3764705882352941</v>
      </c>
      <c r="P1090" s="7">
        <f t="shared" si="146"/>
        <v>202</v>
      </c>
      <c r="Q1090" t="s">
        <v>8339</v>
      </c>
      <c r="R1090" t="s">
        <v>8340</v>
      </c>
      <c r="S1090">
        <v>1473326439</v>
      </c>
      <c r="T1090" s="17">
        <f t="shared" si="147"/>
        <v>42621.389340277776</v>
      </c>
      <c r="U1090">
        <v>1475918439</v>
      </c>
      <c r="V1090" s="17">
        <f t="shared" si="148"/>
        <v>42651.389340277776</v>
      </c>
      <c r="W1090">
        <f t="shared" ref="W1090:W1153" si="153">(V1090-T1090)/365</f>
        <v>8.2191780821917804E-2</v>
      </c>
      <c r="X1090" s="16">
        <f t="shared" si="149"/>
        <v>8</v>
      </c>
      <c r="Y1090" s="16">
        <f t="shared" si="150"/>
        <v>9</v>
      </c>
      <c r="Z1090" s="16">
        <f t="shared" si="151"/>
        <v>2016</v>
      </c>
      <c r="AA1090" t="str">
        <f t="shared" si="152"/>
        <v>Sep</v>
      </c>
    </row>
    <row r="1091" spans="1:27" ht="43.5" x14ac:dyDescent="0.3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 t="shared" ref="O1091:O1154" si="154">(E1091/D1091)*100</f>
        <v>2.4</v>
      </c>
      <c r="P1091" s="7">
        <f t="shared" ref="P1091:P1154" si="155">IF(E1091&gt;0,E1091/L1091,0)</f>
        <v>4.8</v>
      </c>
      <c r="Q1091" t="s">
        <v>8308</v>
      </c>
      <c r="R1091" t="s">
        <v>8311</v>
      </c>
      <c r="S1091">
        <v>1377570867</v>
      </c>
      <c r="T1091" s="17">
        <f t="shared" ref="T1091:T1154" si="156">(((S1091/60)/60)/24)+DATE(1970,1,1)</f>
        <v>41513.107256944444</v>
      </c>
      <c r="U1091">
        <v>1378866867</v>
      </c>
      <c r="V1091" s="17">
        <f t="shared" ref="V1091:V1154" si="157">(((U1091/60)/60)/24)+DATE(1970,1,1)</f>
        <v>41528.107256944444</v>
      </c>
      <c r="W1091">
        <f t="shared" si="153"/>
        <v>4.1095890410958902E-2</v>
      </c>
      <c r="X1091" s="16">
        <f t="shared" ref="X1091:X1154" si="158">DAY(T1091)</f>
        <v>27</v>
      </c>
      <c r="Y1091" s="16">
        <f t="shared" ref="Y1091:Y1154" si="159">MONTH(T1091)</f>
        <v>8</v>
      </c>
      <c r="Z1091" s="16">
        <f t="shared" ref="Z1091:Z1154" si="160">YEAR(T1091)</f>
        <v>2013</v>
      </c>
      <c r="AA1091" t="str">
        <f t="shared" ref="AA1091:AA1154" si="161">TEXT(DATE(Z1091,Y1091,X1091),"mmm")</f>
        <v>Aug</v>
      </c>
    </row>
    <row r="1092" spans="1:27" ht="43.5" x14ac:dyDescent="0.3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 t="shared" si="154"/>
        <v>2.4</v>
      </c>
      <c r="P1092" s="7">
        <f t="shared" si="155"/>
        <v>60</v>
      </c>
      <c r="Q1092" t="s">
        <v>8315</v>
      </c>
      <c r="R1092" t="s">
        <v>8316</v>
      </c>
      <c r="S1092">
        <v>1386336660</v>
      </c>
      <c r="T1092" s="17">
        <f t="shared" si="156"/>
        <v>41614.563194444447</v>
      </c>
      <c r="U1092">
        <v>1388928660</v>
      </c>
      <c r="V1092" s="17">
        <f t="shared" si="157"/>
        <v>41644.563194444447</v>
      </c>
      <c r="W1092">
        <f t="shared" si="153"/>
        <v>8.2191780821917804E-2</v>
      </c>
      <c r="X1092" s="16">
        <f t="shared" si="158"/>
        <v>6</v>
      </c>
      <c r="Y1092" s="16">
        <f t="shared" si="159"/>
        <v>12</v>
      </c>
      <c r="Z1092" s="16">
        <f t="shared" si="160"/>
        <v>2013</v>
      </c>
      <c r="AA1092" t="str">
        <f t="shared" si="161"/>
        <v>Dec</v>
      </c>
    </row>
    <row r="1093" spans="1:27" ht="43.5" x14ac:dyDescent="0.3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 t="shared" si="154"/>
        <v>2.4</v>
      </c>
      <c r="P1093" s="7">
        <f t="shared" si="155"/>
        <v>15</v>
      </c>
      <c r="Q1093" t="s">
        <v>8339</v>
      </c>
      <c r="R1093" t="s">
        <v>8340</v>
      </c>
      <c r="S1093">
        <v>1435088093</v>
      </c>
      <c r="T1093" s="17">
        <f t="shared" si="156"/>
        <v>42178.815891203703</v>
      </c>
      <c r="U1093">
        <v>1440272093</v>
      </c>
      <c r="V1093" s="17">
        <f t="shared" si="157"/>
        <v>42238.815891203703</v>
      </c>
      <c r="W1093">
        <f t="shared" si="153"/>
        <v>0.16438356164383561</v>
      </c>
      <c r="X1093" s="16">
        <f t="shared" si="158"/>
        <v>23</v>
      </c>
      <c r="Y1093" s="16">
        <f t="shared" si="159"/>
        <v>6</v>
      </c>
      <c r="Z1093" s="16">
        <f t="shared" si="160"/>
        <v>2015</v>
      </c>
      <c r="AA1093" t="str">
        <f t="shared" si="161"/>
        <v>Jun</v>
      </c>
    </row>
    <row r="1094" spans="1:27" ht="43.5" x14ac:dyDescent="0.3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 t="shared" si="154"/>
        <v>2.4222222222222221</v>
      </c>
      <c r="P1094" s="7">
        <f t="shared" si="155"/>
        <v>36.333333333333336</v>
      </c>
      <c r="Q1094" t="s">
        <v>8322</v>
      </c>
      <c r="R1094" t="s">
        <v>8323</v>
      </c>
      <c r="S1094">
        <v>1394078379</v>
      </c>
      <c r="T1094" s="17">
        <f t="shared" si="156"/>
        <v>41704.16642361111</v>
      </c>
      <c r="U1094">
        <v>1396666779</v>
      </c>
      <c r="V1094" s="17">
        <f t="shared" si="157"/>
        <v>41734.124756944446</v>
      </c>
      <c r="W1094">
        <f t="shared" si="153"/>
        <v>8.2077625570782894E-2</v>
      </c>
      <c r="X1094" s="16">
        <f t="shared" si="158"/>
        <v>6</v>
      </c>
      <c r="Y1094" s="16">
        <f t="shared" si="159"/>
        <v>3</v>
      </c>
      <c r="Z1094" s="16">
        <f t="shared" si="160"/>
        <v>2014</v>
      </c>
      <c r="AA1094" t="str">
        <f t="shared" si="161"/>
        <v>Mar</v>
      </c>
    </row>
    <row r="1095" spans="1:27" ht="43.5" x14ac:dyDescent="0.3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 t="shared" si="154"/>
        <v>2.4299999999999997</v>
      </c>
      <c r="P1095" s="7">
        <f t="shared" si="155"/>
        <v>60.75</v>
      </c>
      <c r="Q1095" t="s">
        <v>8312</v>
      </c>
      <c r="R1095" t="s">
        <v>8314</v>
      </c>
      <c r="S1095">
        <v>1480471435</v>
      </c>
      <c r="T1095" s="17">
        <f t="shared" si="156"/>
        <v>42704.086053240739</v>
      </c>
      <c r="U1095">
        <v>1483063435</v>
      </c>
      <c r="V1095" s="17">
        <f t="shared" si="157"/>
        <v>42734.086053240739</v>
      </c>
      <c r="W1095">
        <f t="shared" si="153"/>
        <v>8.2191780821917804E-2</v>
      </c>
      <c r="X1095" s="16">
        <f t="shared" si="158"/>
        <v>30</v>
      </c>
      <c r="Y1095" s="16">
        <f t="shared" si="159"/>
        <v>11</v>
      </c>
      <c r="Z1095" s="16">
        <f t="shared" si="160"/>
        <v>2016</v>
      </c>
      <c r="AA1095" t="str">
        <f t="shared" si="161"/>
        <v>Nov</v>
      </c>
    </row>
    <row r="1096" spans="1:27" ht="43.5" x14ac:dyDescent="0.3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 t="shared" si="154"/>
        <v>2.4340000000000002</v>
      </c>
      <c r="P1096" s="7">
        <f t="shared" si="155"/>
        <v>202.83333333333334</v>
      </c>
      <c r="Q1096" t="s">
        <v>8325</v>
      </c>
      <c r="R1096" t="s">
        <v>8326</v>
      </c>
      <c r="S1096">
        <v>1448899953</v>
      </c>
      <c r="T1096" s="17">
        <f t="shared" si="156"/>
        <v>42338.675381944442</v>
      </c>
      <c r="U1096">
        <v>1451491953</v>
      </c>
      <c r="V1096" s="17">
        <f t="shared" si="157"/>
        <v>42368.675381944442</v>
      </c>
      <c r="W1096">
        <f t="shared" si="153"/>
        <v>8.2191780821917804E-2</v>
      </c>
      <c r="X1096" s="16">
        <f t="shared" si="158"/>
        <v>30</v>
      </c>
      <c r="Y1096" s="16">
        <f t="shared" si="159"/>
        <v>11</v>
      </c>
      <c r="Z1096" s="16">
        <f t="shared" si="160"/>
        <v>2015</v>
      </c>
      <c r="AA1096" t="str">
        <f t="shared" si="161"/>
        <v>Nov</v>
      </c>
    </row>
    <row r="1097" spans="1:27" ht="58" x14ac:dyDescent="0.3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 t="shared" si="154"/>
        <v>2.4375</v>
      </c>
      <c r="P1097" s="7">
        <f t="shared" si="155"/>
        <v>27.857142857142858</v>
      </c>
      <c r="Q1097" t="s">
        <v>8317</v>
      </c>
      <c r="R1097" t="s">
        <v>8319</v>
      </c>
      <c r="S1097">
        <v>1284087829</v>
      </c>
      <c r="T1097" s="17">
        <f t="shared" si="156"/>
        <v>40431.127650462964</v>
      </c>
      <c r="U1097">
        <v>1287975829</v>
      </c>
      <c r="V1097" s="17">
        <f t="shared" si="157"/>
        <v>40476.127650462964</v>
      </c>
      <c r="W1097">
        <f t="shared" si="153"/>
        <v>0.12328767123287671</v>
      </c>
      <c r="X1097" s="16">
        <f t="shared" si="158"/>
        <v>10</v>
      </c>
      <c r="Y1097" s="16">
        <f t="shared" si="159"/>
        <v>9</v>
      </c>
      <c r="Z1097" s="16">
        <f t="shared" si="160"/>
        <v>2010</v>
      </c>
      <c r="AA1097" t="str">
        <f t="shared" si="161"/>
        <v>Sep</v>
      </c>
    </row>
    <row r="1098" spans="1:27" ht="43.5" x14ac:dyDescent="0.3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 t="shared" si="154"/>
        <v>2.44</v>
      </c>
      <c r="P1098" s="7">
        <f t="shared" si="155"/>
        <v>67.777777777777771</v>
      </c>
      <c r="Q1098" t="s">
        <v>8339</v>
      </c>
      <c r="R1098" t="s">
        <v>8341</v>
      </c>
      <c r="S1098">
        <v>1440969159</v>
      </c>
      <c r="T1098" s="17">
        <f t="shared" si="156"/>
        <v>42246.883784722217</v>
      </c>
      <c r="U1098">
        <v>1443561159</v>
      </c>
      <c r="V1098" s="17">
        <f t="shared" si="157"/>
        <v>42276.883784722217</v>
      </c>
      <c r="W1098">
        <f t="shared" si="153"/>
        <v>8.2191780821917804E-2</v>
      </c>
      <c r="X1098" s="16">
        <f t="shared" si="158"/>
        <v>30</v>
      </c>
      <c r="Y1098" s="16">
        <f t="shared" si="159"/>
        <v>8</v>
      </c>
      <c r="Z1098" s="16">
        <f t="shared" si="160"/>
        <v>2015</v>
      </c>
      <c r="AA1098" t="str">
        <f t="shared" si="161"/>
        <v>Aug</v>
      </c>
    </row>
    <row r="1099" spans="1:27" ht="43.5" x14ac:dyDescent="0.3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 t="shared" si="154"/>
        <v>2.4500000000000002</v>
      </c>
      <c r="P1099" s="7">
        <f t="shared" si="155"/>
        <v>163.33333333333334</v>
      </c>
      <c r="Q1099" t="s">
        <v>8339</v>
      </c>
      <c r="R1099" t="s">
        <v>8340</v>
      </c>
      <c r="S1099">
        <v>1464889468</v>
      </c>
      <c r="T1099" s="17">
        <f t="shared" si="156"/>
        <v>42523.739212962959</v>
      </c>
      <c r="U1099">
        <v>1467481468</v>
      </c>
      <c r="V1099" s="17">
        <f t="shared" si="157"/>
        <v>42553.739212962959</v>
      </c>
      <c r="W1099">
        <f t="shared" si="153"/>
        <v>8.2191780821917804E-2</v>
      </c>
      <c r="X1099" s="16">
        <f t="shared" si="158"/>
        <v>2</v>
      </c>
      <c r="Y1099" s="16">
        <f t="shared" si="159"/>
        <v>6</v>
      </c>
      <c r="Z1099" s="16">
        <f t="shared" si="160"/>
        <v>2016</v>
      </c>
      <c r="AA1099" t="str">
        <f t="shared" si="161"/>
        <v>Jun</v>
      </c>
    </row>
    <row r="1100" spans="1:27" ht="43.5" x14ac:dyDescent="0.3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 t="shared" si="154"/>
        <v>2.4777777777777779</v>
      </c>
      <c r="P1100" s="7">
        <f t="shared" si="155"/>
        <v>74.333333333333329</v>
      </c>
      <c r="Q1100" t="s">
        <v>8315</v>
      </c>
      <c r="R1100" t="s">
        <v>8331</v>
      </c>
      <c r="S1100">
        <v>1487548802</v>
      </c>
      <c r="T1100" s="17">
        <f t="shared" si="156"/>
        <v>42786.000023148154</v>
      </c>
      <c r="U1100">
        <v>1491019140</v>
      </c>
      <c r="V1100" s="17">
        <f t="shared" si="157"/>
        <v>42826.165972222225</v>
      </c>
      <c r="W1100">
        <f t="shared" si="153"/>
        <v>0.1100436960933459</v>
      </c>
      <c r="X1100" s="16">
        <f t="shared" si="158"/>
        <v>20</v>
      </c>
      <c r="Y1100" s="16">
        <f t="shared" si="159"/>
        <v>2</v>
      </c>
      <c r="Z1100" s="16">
        <f t="shared" si="160"/>
        <v>2017</v>
      </c>
      <c r="AA1100" t="str">
        <f t="shared" si="161"/>
        <v>Feb</v>
      </c>
    </row>
    <row r="1101" spans="1:27" ht="43.5" x14ac:dyDescent="0.3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 t="shared" si="154"/>
        <v>2.484</v>
      </c>
      <c r="P1101" s="7">
        <f t="shared" si="155"/>
        <v>155.25</v>
      </c>
      <c r="Q1101" t="s">
        <v>8312</v>
      </c>
      <c r="R1101" t="s">
        <v>8314</v>
      </c>
      <c r="S1101">
        <v>1482958626</v>
      </c>
      <c r="T1101" s="17">
        <f t="shared" si="156"/>
        <v>42732.872986111113</v>
      </c>
      <c r="U1101">
        <v>1487462340</v>
      </c>
      <c r="V1101" s="17">
        <f t="shared" si="157"/>
        <v>42784.999305555553</v>
      </c>
      <c r="W1101">
        <f t="shared" si="153"/>
        <v>0.14281183409435622</v>
      </c>
      <c r="X1101" s="16">
        <f t="shared" si="158"/>
        <v>28</v>
      </c>
      <c r="Y1101" s="16">
        <f t="shared" si="159"/>
        <v>12</v>
      </c>
      <c r="Z1101" s="16">
        <f t="shared" si="160"/>
        <v>2016</v>
      </c>
      <c r="AA1101" t="str">
        <f t="shared" si="161"/>
        <v>Dec</v>
      </c>
    </row>
    <row r="1102" spans="1:27" ht="29" x14ac:dyDescent="0.3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6">
        <f t="shared" si="154"/>
        <v>2.5</v>
      </c>
      <c r="P1102" s="7">
        <f t="shared" si="155"/>
        <v>200</v>
      </c>
      <c r="Q1102" t="s">
        <v>8312</v>
      </c>
      <c r="R1102" t="s">
        <v>8313</v>
      </c>
      <c r="S1102">
        <v>1449520717</v>
      </c>
      <c r="T1102" s="17">
        <f t="shared" si="156"/>
        <v>42345.860150462962</v>
      </c>
      <c r="U1102">
        <v>1452112717</v>
      </c>
      <c r="V1102" s="17">
        <f t="shared" si="157"/>
        <v>42375.860150462962</v>
      </c>
      <c r="W1102">
        <f t="shared" si="153"/>
        <v>8.2191780821917804E-2</v>
      </c>
      <c r="X1102" s="16">
        <f t="shared" si="158"/>
        <v>7</v>
      </c>
      <c r="Y1102" s="16">
        <f t="shared" si="159"/>
        <v>12</v>
      </c>
      <c r="Z1102" s="16">
        <f t="shared" si="160"/>
        <v>2015</v>
      </c>
      <c r="AA1102" t="str">
        <f t="shared" si="161"/>
        <v>Dec</v>
      </c>
    </row>
    <row r="1103" spans="1:27" ht="43.5" x14ac:dyDescent="0.3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 t="shared" si="154"/>
        <v>2.5</v>
      </c>
      <c r="P1103" s="7">
        <f t="shared" si="155"/>
        <v>10</v>
      </c>
      <c r="Q1103" t="s">
        <v>8322</v>
      </c>
      <c r="R1103" t="s">
        <v>8323</v>
      </c>
      <c r="S1103">
        <v>1452825571</v>
      </c>
      <c r="T1103" s="17">
        <f t="shared" si="156"/>
        <v>42384.110775462963</v>
      </c>
      <c r="U1103">
        <v>1455417571</v>
      </c>
      <c r="V1103" s="17">
        <f t="shared" si="157"/>
        <v>42414.110775462963</v>
      </c>
      <c r="W1103">
        <f t="shared" si="153"/>
        <v>8.2191780821917804E-2</v>
      </c>
      <c r="X1103" s="16">
        <f t="shared" si="158"/>
        <v>15</v>
      </c>
      <c r="Y1103" s="16">
        <f t="shared" si="159"/>
        <v>1</v>
      </c>
      <c r="Z1103" s="16">
        <f t="shared" si="160"/>
        <v>2016</v>
      </c>
      <c r="AA1103" t="str">
        <f t="shared" si="161"/>
        <v>Jan</v>
      </c>
    </row>
    <row r="1104" spans="1:27" ht="43.5" x14ac:dyDescent="0.3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6">
        <f t="shared" si="154"/>
        <v>2.5</v>
      </c>
      <c r="P1104" s="7">
        <f t="shared" si="155"/>
        <v>100</v>
      </c>
      <c r="Q1104" t="s">
        <v>8315</v>
      </c>
      <c r="R1104" t="s">
        <v>8331</v>
      </c>
      <c r="S1104">
        <v>1304962261</v>
      </c>
      <c r="T1104" s="17">
        <f t="shared" si="156"/>
        <v>40672.729872685188</v>
      </c>
      <c r="U1104">
        <v>1307554261</v>
      </c>
      <c r="V1104" s="17">
        <f t="shared" si="157"/>
        <v>40702.729872685188</v>
      </c>
      <c r="W1104">
        <f t="shared" si="153"/>
        <v>8.2191780821917804E-2</v>
      </c>
      <c r="X1104" s="16">
        <f t="shared" si="158"/>
        <v>9</v>
      </c>
      <c r="Y1104" s="16">
        <f t="shared" si="159"/>
        <v>5</v>
      </c>
      <c r="Z1104" s="16">
        <f t="shared" si="160"/>
        <v>2011</v>
      </c>
      <c r="AA1104" t="str">
        <f t="shared" si="161"/>
        <v>May</v>
      </c>
    </row>
    <row r="1105" spans="1:27" ht="58" x14ac:dyDescent="0.3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 t="shared" si="154"/>
        <v>2.5</v>
      </c>
      <c r="P1105" s="7">
        <f t="shared" si="155"/>
        <v>37.5</v>
      </c>
      <c r="Q1105" t="s">
        <v>8312</v>
      </c>
      <c r="R1105" t="s">
        <v>8313</v>
      </c>
      <c r="S1105">
        <v>1436502603</v>
      </c>
      <c r="T1105" s="17">
        <f t="shared" si="156"/>
        <v>42195.187534722223</v>
      </c>
      <c r="U1105">
        <v>1438662603</v>
      </c>
      <c r="V1105" s="17">
        <f t="shared" si="157"/>
        <v>42220.187534722223</v>
      </c>
      <c r="W1105">
        <f t="shared" si="153"/>
        <v>6.8493150684931503E-2</v>
      </c>
      <c r="X1105" s="16">
        <f t="shared" si="158"/>
        <v>10</v>
      </c>
      <c r="Y1105" s="16">
        <f t="shared" si="159"/>
        <v>7</v>
      </c>
      <c r="Z1105" s="16">
        <f t="shared" si="160"/>
        <v>2015</v>
      </c>
      <c r="AA1105" t="str">
        <f t="shared" si="161"/>
        <v>Jul</v>
      </c>
    </row>
    <row r="1106" spans="1:27" ht="43.5" x14ac:dyDescent="0.3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 t="shared" si="154"/>
        <v>2.5</v>
      </c>
      <c r="P1106" s="7">
        <f t="shared" si="155"/>
        <v>12.5</v>
      </c>
      <c r="Q1106" t="s">
        <v>8339</v>
      </c>
      <c r="R1106" t="s">
        <v>8341</v>
      </c>
      <c r="S1106">
        <v>1445370317</v>
      </c>
      <c r="T1106" s="17">
        <f t="shared" si="156"/>
        <v>42297.823113425926</v>
      </c>
      <c r="U1106">
        <v>1447965917</v>
      </c>
      <c r="V1106" s="17">
        <f t="shared" si="157"/>
        <v>42327.864780092597</v>
      </c>
      <c r="W1106">
        <f t="shared" si="153"/>
        <v>8.2305936073072655E-2</v>
      </c>
      <c r="X1106" s="16">
        <f t="shared" si="158"/>
        <v>20</v>
      </c>
      <c r="Y1106" s="16">
        <f t="shared" si="159"/>
        <v>10</v>
      </c>
      <c r="Z1106" s="16">
        <f t="shared" si="160"/>
        <v>2015</v>
      </c>
      <c r="AA1106" t="str">
        <f t="shared" si="161"/>
        <v>Oct</v>
      </c>
    </row>
    <row r="1107" spans="1:27" ht="43.5" x14ac:dyDescent="0.3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 t="shared" si="154"/>
        <v>2.5</v>
      </c>
      <c r="P1107" s="7">
        <f t="shared" si="155"/>
        <v>200</v>
      </c>
      <c r="Q1107" t="s">
        <v>8339</v>
      </c>
      <c r="R1107" t="s">
        <v>8341</v>
      </c>
      <c r="S1107">
        <v>1439245879</v>
      </c>
      <c r="T1107" s="17">
        <f t="shared" si="156"/>
        <v>42226.938414351855</v>
      </c>
      <c r="U1107">
        <v>1441837879</v>
      </c>
      <c r="V1107" s="17">
        <f t="shared" si="157"/>
        <v>42256.938414351855</v>
      </c>
      <c r="W1107">
        <f t="shared" si="153"/>
        <v>8.2191780821917804E-2</v>
      </c>
      <c r="X1107" s="16">
        <f t="shared" si="158"/>
        <v>10</v>
      </c>
      <c r="Y1107" s="16">
        <f t="shared" si="159"/>
        <v>8</v>
      </c>
      <c r="Z1107" s="16">
        <f t="shared" si="160"/>
        <v>2015</v>
      </c>
      <c r="AA1107" t="str">
        <f t="shared" si="161"/>
        <v>Aug</v>
      </c>
    </row>
    <row r="1108" spans="1:27" ht="58" x14ac:dyDescent="0.3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 t="shared" si="154"/>
        <v>2.5</v>
      </c>
      <c r="P1108" s="7">
        <f t="shared" si="155"/>
        <v>25</v>
      </c>
      <c r="Q1108" t="s">
        <v>8339</v>
      </c>
      <c r="R1108" t="s">
        <v>8340</v>
      </c>
      <c r="S1108">
        <v>1424819871</v>
      </c>
      <c r="T1108" s="17">
        <f t="shared" si="156"/>
        <v>42059.970729166671</v>
      </c>
      <c r="U1108">
        <v>1427408271</v>
      </c>
      <c r="V1108" s="17">
        <f t="shared" si="157"/>
        <v>42089.929062499999</v>
      </c>
      <c r="W1108">
        <f t="shared" si="153"/>
        <v>8.2077625570762966E-2</v>
      </c>
      <c r="X1108" s="16">
        <f t="shared" si="158"/>
        <v>24</v>
      </c>
      <c r="Y1108" s="16">
        <f t="shared" si="159"/>
        <v>2</v>
      </c>
      <c r="Z1108" s="16">
        <f t="shared" si="160"/>
        <v>2015</v>
      </c>
      <c r="AA1108" t="str">
        <f t="shared" si="161"/>
        <v>Feb</v>
      </c>
    </row>
    <row r="1109" spans="1:27" ht="43.5" x14ac:dyDescent="0.3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 t="shared" si="154"/>
        <v>2.5</v>
      </c>
      <c r="P1109" s="7">
        <f t="shared" si="155"/>
        <v>35.714285714285715</v>
      </c>
      <c r="Q1109" t="s">
        <v>8339</v>
      </c>
      <c r="R1109" t="s">
        <v>8340</v>
      </c>
      <c r="S1109">
        <v>1408116152</v>
      </c>
      <c r="T1109" s="17">
        <f t="shared" si="156"/>
        <v>41866.640648148146</v>
      </c>
      <c r="U1109">
        <v>1410836400</v>
      </c>
      <c r="V1109" s="17">
        <f t="shared" si="157"/>
        <v>41898.125</v>
      </c>
      <c r="W1109">
        <f t="shared" si="153"/>
        <v>8.6258498224256755E-2</v>
      </c>
      <c r="X1109" s="16">
        <f t="shared" si="158"/>
        <v>15</v>
      </c>
      <c r="Y1109" s="16">
        <f t="shared" si="159"/>
        <v>8</v>
      </c>
      <c r="Z1109" s="16">
        <f t="shared" si="160"/>
        <v>2014</v>
      </c>
      <c r="AA1109" t="str">
        <f t="shared" si="161"/>
        <v>Aug</v>
      </c>
    </row>
    <row r="1110" spans="1:27" ht="43.5" x14ac:dyDescent="0.3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 t="shared" si="154"/>
        <v>2.5333333333333332</v>
      </c>
      <c r="P1110" s="7">
        <f t="shared" si="155"/>
        <v>23.75</v>
      </c>
      <c r="Q1110" t="s">
        <v>8339</v>
      </c>
      <c r="R1110" t="s">
        <v>8340</v>
      </c>
      <c r="S1110">
        <v>1458178044</v>
      </c>
      <c r="T1110" s="17">
        <f t="shared" si="156"/>
        <v>42446.060694444444</v>
      </c>
      <c r="U1110">
        <v>1459483140</v>
      </c>
      <c r="V1110" s="17">
        <f t="shared" si="157"/>
        <v>42461.165972222225</v>
      </c>
      <c r="W1110">
        <f t="shared" si="153"/>
        <v>4.1384322678850491E-2</v>
      </c>
      <c r="X1110" s="16">
        <f t="shared" si="158"/>
        <v>17</v>
      </c>
      <c r="Y1110" s="16">
        <f t="shared" si="159"/>
        <v>3</v>
      </c>
      <c r="Z1110" s="16">
        <f t="shared" si="160"/>
        <v>2016</v>
      </c>
      <c r="AA1110" t="str">
        <f t="shared" si="161"/>
        <v>Mar</v>
      </c>
    </row>
    <row r="1111" spans="1:27" ht="43.5" x14ac:dyDescent="0.3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 t="shared" si="154"/>
        <v>2.5545454545454547</v>
      </c>
      <c r="P1111" s="7">
        <f t="shared" si="155"/>
        <v>40.142857142857146</v>
      </c>
      <c r="Q1111" t="s">
        <v>8325</v>
      </c>
      <c r="R1111" t="s">
        <v>8336</v>
      </c>
      <c r="S1111">
        <v>1440787104</v>
      </c>
      <c r="T1111" s="17">
        <f t="shared" si="156"/>
        <v>42244.776666666665</v>
      </c>
      <c r="U1111">
        <v>1443379104</v>
      </c>
      <c r="V1111" s="17">
        <f t="shared" si="157"/>
        <v>42274.776666666665</v>
      </c>
      <c r="W1111">
        <f t="shared" si="153"/>
        <v>8.2191780821917804E-2</v>
      </c>
      <c r="X1111" s="16">
        <f t="shared" si="158"/>
        <v>28</v>
      </c>
      <c r="Y1111" s="16">
        <f t="shared" si="159"/>
        <v>8</v>
      </c>
      <c r="Z1111" s="16">
        <f t="shared" si="160"/>
        <v>2015</v>
      </c>
      <c r="AA1111" t="str">
        <f t="shared" si="161"/>
        <v>Aug</v>
      </c>
    </row>
    <row r="1112" spans="1:27" ht="43.5" x14ac:dyDescent="0.3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 t="shared" si="154"/>
        <v>2.6069999999999998</v>
      </c>
      <c r="P1112" s="7">
        <f t="shared" si="155"/>
        <v>108.625</v>
      </c>
      <c r="Q1112" t="s">
        <v>8312</v>
      </c>
      <c r="R1112" t="s">
        <v>8314</v>
      </c>
      <c r="S1112">
        <v>1461948185</v>
      </c>
      <c r="T1112" s="17">
        <f t="shared" si="156"/>
        <v>42489.696585648147</v>
      </c>
      <c r="U1112">
        <v>1467132185</v>
      </c>
      <c r="V1112" s="17">
        <f t="shared" si="157"/>
        <v>42549.696585648147</v>
      </c>
      <c r="W1112">
        <f t="shared" si="153"/>
        <v>0.16438356164383561</v>
      </c>
      <c r="X1112" s="16">
        <f t="shared" si="158"/>
        <v>29</v>
      </c>
      <c r="Y1112" s="16">
        <f t="shared" si="159"/>
        <v>4</v>
      </c>
      <c r="Z1112" s="16">
        <f t="shared" si="160"/>
        <v>2016</v>
      </c>
      <c r="AA1112" t="str">
        <f t="shared" si="161"/>
        <v>Apr</v>
      </c>
    </row>
    <row r="1113" spans="1:27" ht="43.5" x14ac:dyDescent="0.3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 t="shared" si="154"/>
        <v>2.6076923076923078</v>
      </c>
      <c r="P1113" s="7">
        <f t="shared" si="155"/>
        <v>37.666666666666664</v>
      </c>
      <c r="Q1113" t="s">
        <v>8322</v>
      </c>
      <c r="R1113" t="s">
        <v>8323</v>
      </c>
      <c r="S1113">
        <v>1461072936</v>
      </c>
      <c r="T1113" s="17">
        <f t="shared" si="156"/>
        <v>42479.566388888896</v>
      </c>
      <c r="U1113">
        <v>1463232936</v>
      </c>
      <c r="V1113" s="17">
        <f t="shared" si="157"/>
        <v>42504.566388888896</v>
      </c>
      <c r="W1113">
        <f t="shared" si="153"/>
        <v>6.8493150684931503E-2</v>
      </c>
      <c r="X1113" s="16">
        <f t="shared" si="158"/>
        <v>19</v>
      </c>
      <c r="Y1113" s="16">
        <f t="shared" si="159"/>
        <v>4</v>
      </c>
      <c r="Z1113" s="16">
        <f t="shared" si="160"/>
        <v>2016</v>
      </c>
      <c r="AA1113" t="str">
        <f t="shared" si="161"/>
        <v>Apr</v>
      </c>
    </row>
    <row r="1114" spans="1:27" ht="29" x14ac:dyDescent="0.3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 t="shared" si="154"/>
        <v>2.62</v>
      </c>
      <c r="P1114" s="7">
        <f t="shared" si="155"/>
        <v>16.375</v>
      </c>
      <c r="Q1114" t="s">
        <v>8312</v>
      </c>
      <c r="R1114" t="s">
        <v>8313</v>
      </c>
      <c r="S1114">
        <v>1436430908</v>
      </c>
      <c r="T1114" s="17">
        <f t="shared" si="156"/>
        <v>42194.357731481476</v>
      </c>
      <c r="U1114">
        <v>1440318908</v>
      </c>
      <c r="V1114" s="17">
        <f t="shared" si="157"/>
        <v>42239.357731481476</v>
      </c>
      <c r="W1114">
        <f t="shared" si="153"/>
        <v>0.12328767123287671</v>
      </c>
      <c r="X1114" s="16">
        <f t="shared" si="158"/>
        <v>9</v>
      </c>
      <c r="Y1114" s="16">
        <f t="shared" si="159"/>
        <v>7</v>
      </c>
      <c r="Z1114" s="16">
        <f t="shared" si="160"/>
        <v>2015</v>
      </c>
      <c r="AA1114" t="str">
        <f t="shared" si="161"/>
        <v>Jul</v>
      </c>
    </row>
    <row r="1115" spans="1:27" ht="43.5" x14ac:dyDescent="0.3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 t="shared" si="154"/>
        <v>2.6599999999999997</v>
      </c>
      <c r="P1115" s="7">
        <f t="shared" si="155"/>
        <v>33.25</v>
      </c>
      <c r="Q1115" t="s">
        <v>8320</v>
      </c>
      <c r="R1115" t="s">
        <v>8321</v>
      </c>
      <c r="S1115">
        <v>1406235550</v>
      </c>
      <c r="T1115" s="17">
        <f t="shared" si="156"/>
        <v>41844.874421296299</v>
      </c>
      <c r="U1115">
        <v>1408827550</v>
      </c>
      <c r="V1115" s="17">
        <f t="shared" si="157"/>
        <v>41874.874421296299</v>
      </c>
      <c r="W1115">
        <f t="shared" si="153"/>
        <v>8.2191780821917804E-2</v>
      </c>
      <c r="X1115" s="16">
        <f t="shared" si="158"/>
        <v>24</v>
      </c>
      <c r="Y1115" s="16">
        <f t="shared" si="159"/>
        <v>7</v>
      </c>
      <c r="Z1115" s="16">
        <f t="shared" si="160"/>
        <v>2014</v>
      </c>
      <c r="AA1115" t="str">
        <f t="shared" si="161"/>
        <v>Jul</v>
      </c>
    </row>
    <row r="1116" spans="1:27" ht="43.5" x14ac:dyDescent="0.3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 t="shared" si="154"/>
        <v>2.6660714285714282</v>
      </c>
      <c r="P1116" s="7">
        <f t="shared" si="155"/>
        <v>17.987951807228917</v>
      </c>
      <c r="Q1116" t="s">
        <v>8322</v>
      </c>
      <c r="R1116" t="s">
        <v>8323</v>
      </c>
      <c r="S1116">
        <v>1375475406</v>
      </c>
      <c r="T1116" s="17">
        <f t="shared" si="156"/>
        <v>41488.85423611111</v>
      </c>
      <c r="U1116">
        <v>1379363406</v>
      </c>
      <c r="V1116" s="17">
        <f t="shared" si="157"/>
        <v>41533.85423611111</v>
      </c>
      <c r="W1116">
        <f t="shared" si="153"/>
        <v>0.12328767123287671</v>
      </c>
      <c r="X1116" s="16">
        <f t="shared" si="158"/>
        <v>2</v>
      </c>
      <c r="Y1116" s="16">
        <f t="shared" si="159"/>
        <v>8</v>
      </c>
      <c r="Z1116" s="16">
        <f t="shared" si="160"/>
        <v>2013</v>
      </c>
      <c r="AA1116" t="str">
        <f t="shared" si="161"/>
        <v>Aug</v>
      </c>
    </row>
    <row r="1117" spans="1:27" ht="43.5" x14ac:dyDescent="0.3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 t="shared" si="154"/>
        <v>2.666666666666667</v>
      </c>
      <c r="P1117" s="7">
        <f t="shared" si="155"/>
        <v>13.333333333333334</v>
      </c>
      <c r="Q1117" t="s">
        <v>8308</v>
      </c>
      <c r="R1117" t="s">
        <v>8309</v>
      </c>
      <c r="S1117">
        <v>1429621695</v>
      </c>
      <c r="T1117" s="17">
        <f t="shared" si="156"/>
        <v>42115.547395833331</v>
      </c>
      <c r="U1117">
        <v>1433336895</v>
      </c>
      <c r="V1117" s="17">
        <f t="shared" si="157"/>
        <v>42158.547395833331</v>
      </c>
      <c r="W1117">
        <f t="shared" si="153"/>
        <v>0.11780821917808219</v>
      </c>
      <c r="X1117" s="16">
        <f t="shared" si="158"/>
        <v>21</v>
      </c>
      <c r="Y1117" s="16">
        <f t="shared" si="159"/>
        <v>4</v>
      </c>
      <c r="Z1117" s="16">
        <f t="shared" si="160"/>
        <v>2015</v>
      </c>
      <c r="AA1117" t="str">
        <f t="shared" si="161"/>
        <v>Apr</v>
      </c>
    </row>
    <row r="1118" spans="1:27" ht="58" x14ac:dyDescent="0.3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 t="shared" si="154"/>
        <v>2.666666666666667</v>
      </c>
      <c r="P1118" s="7">
        <f t="shared" si="155"/>
        <v>66.666666666666671</v>
      </c>
      <c r="Q1118" t="s">
        <v>8315</v>
      </c>
      <c r="R1118" t="s">
        <v>8316</v>
      </c>
      <c r="S1118">
        <v>1284567905</v>
      </c>
      <c r="T1118" s="17">
        <f t="shared" si="156"/>
        <v>40436.68408564815</v>
      </c>
      <c r="U1118">
        <v>1287115200</v>
      </c>
      <c r="V1118" s="17">
        <f t="shared" si="157"/>
        <v>40466.166666666664</v>
      </c>
      <c r="W1118">
        <f t="shared" si="153"/>
        <v>8.0774194571270913E-2</v>
      </c>
      <c r="X1118" s="16">
        <f t="shared" si="158"/>
        <v>15</v>
      </c>
      <c r="Y1118" s="16">
        <f t="shared" si="159"/>
        <v>9</v>
      </c>
      <c r="Z1118" s="16">
        <f t="shared" si="160"/>
        <v>2010</v>
      </c>
      <c r="AA1118" t="str">
        <f t="shared" si="161"/>
        <v>Sep</v>
      </c>
    </row>
    <row r="1119" spans="1:27" ht="43.5" x14ac:dyDescent="0.3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6">
        <f t="shared" si="154"/>
        <v>2.666666666666667</v>
      </c>
      <c r="P1119" s="7">
        <f t="shared" si="155"/>
        <v>32</v>
      </c>
      <c r="Q1119" t="s">
        <v>8317</v>
      </c>
      <c r="R1119" t="s">
        <v>8318</v>
      </c>
      <c r="S1119">
        <v>1382994511</v>
      </c>
      <c r="T1119" s="17">
        <f t="shared" si="156"/>
        <v>41575.880914351852</v>
      </c>
      <c r="U1119">
        <v>1385590111</v>
      </c>
      <c r="V1119" s="17">
        <f t="shared" si="157"/>
        <v>41605.922581018516</v>
      </c>
      <c r="W1119">
        <f t="shared" si="153"/>
        <v>8.2305936073052713E-2</v>
      </c>
      <c r="X1119" s="16">
        <f t="shared" si="158"/>
        <v>28</v>
      </c>
      <c r="Y1119" s="16">
        <f t="shared" si="159"/>
        <v>10</v>
      </c>
      <c r="Z1119" s="16">
        <f t="shared" si="160"/>
        <v>2013</v>
      </c>
      <c r="AA1119" t="str">
        <f t="shared" si="161"/>
        <v>Oct</v>
      </c>
    </row>
    <row r="1120" spans="1:27" ht="29" x14ac:dyDescent="0.3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 t="shared" si="154"/>
        <v>2.666666666666667</v>
      </c>
      <c r="P1120" s="7">
        <f t="shared" si="155"/>
        <v>40</v>
      </c>
      <c r="Q1120" t="s">
        <v>8312</v>
      </c>
      <c r="R1120" t="s">
        <v>8314</v>
      </c>
      <c r="S1120">
        <v>1445893495</v>
      </c>
      <c r="T1120" s="17">
        <f t="shared" si="156"/>
        <v>42303.878414351857</v>
      </c>
      <c r="U1120">
        <v>1448489095</v>
      </c>
      <c r="V1120" s="17">
        <f t="shared" si="157"/>
        <v>42333.920081018514</v>
      </c>
      <c r="W1120">
        <f t="shared" si="153"/>
        <v>8.2305936073032784E-2</v>
      </c>
      <c r="X1120" s="16">
        <f t="shared" si="158"/>
        <v>26</v>
      </c>
      <c r="Y1120" s="16">
        <f t="shared" si="159"/>
        <v>10</v>
      </c>
      <c r="Z1120" s="16">
        <f t="shared" si="160"/>
        <v>2015</v>
      </c>
      <c r="AA1120" t="str">
        <f t="shared" si="161"/>
        <v>Oct</v>
      </c>
    </row>
    <row r="1121" spans="1:27" ht="29" x14ac:dyDescent="0.3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6">
        <f t="shared" si="154"/>
        <v>2.666666666666667</v>
      </c>
      <c r="P1121" s="7">
        <f t="shared" si="155"/>
        <v>13.333333333333334</v>
      </c>
      <c r="Q1121" t="s">
        <v>8339</v>
      </c>
      <c r="R1121" t="s">
        <v>8342</v>
      </c>
      <c r="S1121">
        <v>1485629050</v>
      </c>
      <c r="T1121" s="17">
        <f t="shared" si="156"/>
        <v>42763.780671296292</v>
      </c>
      <c r="U1121">
        <v>1490809450</v>
      </c>
      <c r="V1121" s="17">
        <f t="shared" si="157"/>
        <v>42823.739004629635</v>
      </c>
      <c r="W1121">
        <f t="shared" si="153"/>
        <v>0.16426940639272064</v>
      </c>
      <c r="X1121" s="16">
        <f t="shared" si="158"/>
        <v>28</v>
      </c>
      <c r="Y1121" s="16">
        <f t="shared" si="159"/>
        <v>1</v>
      </c>
      <c r="Z1121" s="16">
        <f t="shared" si="160"/>
        <v>2017</v>
      </c>
      <c r="AA1121" t="str">
        <f t="shared" si="161"/>
        <v>Jan</v>
      </c>
    </row>
    <row r="1122" spans="1:27" ht="43.5" x14ac:dyDescent="0.3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 t="shared" si="154"/>
        <v>2.666666666666667</v>
      </c>
      <c r="P1122" s="7">
        <f t="shared" si="155"/>
        <v>800</v>
      </c>
      <c r="Q1122" t="s">
        <v>8339</v>
      </c>
      <c r="R1122" t="s">
        <v>8340</v>
      </c>
      <c r="S1122">
        <v>1479516350</v>
      </c>
      <c r="T1122" s="17">
        <f t="shared" si="156"/>
        <v>42693.031828703708</v>
      </c>
      <c r="U1122">
        <v>1482108350</v>
      </c>
      <c r="V1122" s="17">
        <f t="shared" si="157"/>
        <v>42723.031828703708</v>
      </c>
      <c r="W1122">
        <f t="shared" si="153"/>
        <v>8.2191780821917804E-2</v>
      </c>
      <c r="X1122" s="16">
        <f t="shared" si="158"/>
        <v>19</v>
      </c>
      <c r="Y1122" s="16">
        <f t="shared" si="159"/>
        <v>11</v>
      </c>
      <c r="Z1122" s="16">
        <f t="shared" si="160"/>
        <v>2016</v>
      </c>
      <c r="AA1122" t="str">
        <f t="shared" si="161"/>
        <v>Nov</v>
      </c>
    </row>
    <row r="1123" spans="1:27" ht="58" x14ac:dyDescent="0.3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 t="shared" si="154"/>
        <v>2.6866666666666665</v>
      </c>
      <c r="P1123" s="7">
        <f t="shared" si="155"/>
        <v>13</v>
      </c>
      <c r="Q1123" t="s">
        <v>8312</v>
      </c>
      <c r="R1123" t="s">
        <v>8314</v>
      </c>
      <c r="S1123">
        <v>1481473881</v>
      </c>
      <c r="T1123" s="17">
        <f t="shared" si="156"/>
        <v>42715.688437500001</v>
      </c>
      <c r="U1123">
        <v>1484065881</v>
      </c>
      <c r="V1123" s="17">
        <f t="shared" si="157"/>
        <v>42745.688437500001</v>
      </c>
      <c r="W1123">
        <f t="shared" si="153"/>
        <v>8.2191780821917804E-2</v>
      </c>
      <c r="X1123" s="16">
        <f t="shared" si="158"/>
        <v>11</v>
      </c>
      <c r="Y1123" s="16">
        <f t="shared" si="159"/>
        <v>12</v>
      </c>
      <c r="Z1123" s="16">
        <f t="shared" si="160"/>
        <v>2016</v>
      </c>
      <c r="AA1123" t="str">
        <f t="shared" si="161"/>
        <v>Dec</v>
      </c>
    </row>
    <row r="1124" spans="1:27" ht="43.5" x14ac:dyDescent="0.3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 t="shared" si="154"/>
        <v>2.6969696969696968</v>
      </c>
      <c r="P1124" s="7">
        <f t="shared" si="155"/>
        <v>106.8</v>
      </c>
      <c r="Q1124" t="s">
        <v>8312</v>
      </c>
      <c r="R1124" t="s">
        <v>8344</v>
      </c>
      <c r="S1124">
        <v>1429707729</v>
      </c>
      <c r="T1124" s="17">
        <f t="shared" si="156"/>
        <v>42116.54315972222</v>
      </c>
      <c r="U1124">
        <v>1432299600</v>
      </c>
      <c r="V1124" s="17">
        <f t="shared" si="157"/>
        <v>42146.541666666672</v>
      </c>
      <c r="W1124">
        <f t="shared" si="153"/>
        <v>8.2187690258772456E-2</v>
      </c>
      <c r="X1124" s="16">
        <f t="shared" si="158"/>
        <v>22</v>
      </c>
      <c r="Y1124" s="16">
        <f t="shared" si="159"/>
        <v>4</v>
      </c>
      <c r="Z1124" s="16">
        <f t="shared" si="160"/>
        <v>2015</v>
      </c>
      <c r="AA1124" t="str">
        <f t="shared" si="161"/>
        <v>Apr</v>
      </c>
    </row>
    <row r="1125" spans="1:27" ht="43.5" x14ac:dyDescent="0.3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 t="shared" si="154"/>
        <v>2.7</v>
      </c>
      <c r="P1125" s="7">
        <f t="shared" si="155"/>
        <v>16.2</v>
      </c>
      <c r="Q1125" t="s">
        <v>8322</v>
      </c>
      <c r="R1125" t="s">
        <v>8323</v>
      </c>
      <c r="S1125">
        <v>1390381722</v>
      </c>
      <c r="T1125" s="17">
        <f t="shared" si="156"/>
        <v>41661.381041666667</v>
      </c>
      <c r="U1125">
        <v>1392800922</v>
      </c>
      <c r="V1125" s="17">
        <f t="shared" si="157"/>
        <v>41689.381041666667</v>
      </c>
      <c r="W1125">
        <f t="shared" si="153"/>
        <v>7.6712328767123292E-2</v>
      </c>
      <c r="X1125" s="16">
        <f t="shared" si="158"/>
        <v>22</v>
      </c>
      <c r="Y1125" s="16">
        <f t="shared" si="159"/>
        <v>1</v>
      </c>
      <c r="Z1125" s="16">
        <f t="shared" si="160"/>
        <v>2014</v>
      </c>
      <c r="AA1125" t="str">
        <f t="shared" si="161"/>
        <v>Jan</v>
      </c>
    </row>
    <row r="1126" spans="1:27" ht="43.5" x14ac:dyDescent="0.3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 t="shared" si="154"/>
        <v>2.7</v>
      </c>
      <c r="P1126" s="7">
        <f t="shared" si="155"/>
        <v>23.625</v>
      </c>
      <c r="Q1126" t="s">
        <v>8339</v>
      </c>
      <c r="R1126" t="s">
        <v>8340</v>
      </c>
      <c r="S1126">
        <v>1409721542</v>
      </c>
      <c r="T1126" s="17">
        <f t="shared" si="156"/>
        <v>41885.221550925926</v>
      </c>
      <c r="U1126">
        <v>1412405940</v>
      </c>
      <c r="V1126" s="17">
        <f t="shared" si="157"/>
        <v>41916.290972222225</v>
      </c>
      <c r="W1126">
        <f t="shared" si="153"/>
        <v>8.5121702181641015E-2</v>
      </c>
      <c r="X1126" s="16">
        <f t="shared" si="158"/>
        <v>3</v>
      </c>
      <c r="Y1126" s="16">
        <f t="shared" si="159"/>
        <v>9</v>
      </c>
      <c r="Z1126" s="16">
        <f t="shared" si="160"/>
        <v>2014</v>
      </c>
      <c r="AA1126" t="str">
        <f t="shared" si="161"/>
        <v>Sep</v>
      </c>
    </row>
    <row r="1127" spans="1:27" ht="43.5" x14ac:dyDescent="0.3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 t="shared" si="154"/>
        <v>2.7025000000000001</v>
      </c>
      <c r="P1127" s="7">
        <f t="shared" si="155"/>
        <v>49.136363636363633</v>
      </c>
      <c r="Q1127" t="s">
        <v>8329</v>
      </c>
      <c r="R1127" t="s">
        <v>8334</v>
      </c>
      <c r="S1127">
        <v>1418585959</v>
      </c>
      <c r="T1127" s="17">
        <f t="shared" si="156"/>
        <v>41987.818969907406</v>
      </c>
      <c r="U1127">
        <v>1421177959</v>
      </c>
      <c r="V1127" s="17">
        <f t="shared" si="157"/>
        <v>42017.818969907406</v>
      </c>
      <c r="W1127">
        <f t="shared" si="153"/>
        <v>8.2191780821917804E-2</v>
      </c>
      <c r="X1127" s="16">
        <f t="shared" si="158"/>
        <v>14</v>
      </c>
      <c r="Y1127" s="16">
        <f t="shared" si="159"/>
        <v>12</v>
      </c>
      <c r="Z1127" s="16">
        <f t="shared" si="160"/>
        <v>2014</v>
      </c>
      <c r="AA1127" t="str">
        <f t="shared" si="161"/>
        <v>Dec</v>
      </c>
    </row>
    <row r="1128" spans="1:27" ht="58" x14ac:dyDescent="0.3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 t="shared" si="154"/>
        <v>2.7199999999999998</v>
      </c>
      <c r="P1128" s="7">
        <f t="shared" si="155"/>
        <v>8.5</v>
      </c>
      <c r="Q1128" t="s">
        <v>8312</v>
      </c>
      <c r="R1128" t="s">
        <v>8313</v>
      </c>
      <c r="S1128">
        <v>1433776622</v>
      </c>
      <c r="T1128" s="17">
        <f t="shared" si="156"/>
        <v>42163.636828703704</v>
      </c>
      <c r="U1128">
        <v>1436368622</v>
      </c>
      <c r="V1128" s="17">
        <f t="shared" si="157"/>
        <v>42193.636828703704</v>
      </c>
      <c r="W1128">
        <f t="shared" si="153"/>
        <v>8.2191780821917804E-2</v>
      </c>
      <c r="X1128" s="16">
        <f t="shared" si="158"/>
        <v>8</v>
      </c>
      <c r="Y1128" s="16">
        <f t="shared" si="159"/>
        <v>6</v>
      </c>
      <c r="Z1128" s="16">
        <f t="shared" si="160"/>
        <v>2015</v>
      </c>
      <c r="AA1128" t="str">
        <f t="shared" si="161"/>
        <v>Jun</v>
      </c>
    </row>
    <row r="1129" spans="1:27" ht="15.5" x14ac:dyDescent="0.3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 t="shared" si="154"/>
        <v>2.7204081632653061</v>
      </c>
      <c r="P1129" s="7">
        <f t="shared" si="155"/>
        <v>133.30000000000001</v>
      </c>
      <c r="Q1129" t="s">
        <v>8312</v>
      </c>
      <c r="R1129" t="s">
        <v>8337</v>
      </c>
      <c r="S1129">
        <v>1426729210</v>
      </c>
      <c r="T1129" s="17">
        <f t="shared" si="156"/>
        <v>42082.069560185191</v>
      </c>
      <c r="U1129">
        <v>1429321210</v>
      </c>
      <c r="V1129" s="17">
        <f t="shared" si="157"/>
        <v>42112.069560185191</v>
      </c>
      <c r="W1129">
        <f t="shared" si="153"/>
        <v>8.2191780821917804E-2</v>
      </c>
      <c r="X1129" s="16">
        <f t="shared" si="158"/>
        <v>19</v>
      </c>
      <c r="Y1129" s="16">
        <f t="shared" si="159"/>
        <v>3</v>
      </c>
      <c r="Z1129" s="16">
        <f t="shared" si="160"/>
        <v>2015</v>
      </c>
      <c r="AA1129" t="str">
        <f t="shared" si="161"/>
        <v>Mar</v>
      </c>
    </row>
    <row r="1130" spans="1:27" ht="29" x14ac:dyDescent="0.3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 t="shared" si="154"/>
        <v>2.7272727272727271</v>
      </c>
      <c r="P1130" s="7">
        <f t="shared" si="155"/>
        <v>1</v>
      </c>
      <c r="Q1130" t="s">
        <v>8315</v>
      </c>
      <c r="R1130" t="s">
        <v>8328</v>
      </c>
      <c r="S1130">
        <v>1464969686</v>
      </c>
      <c r="T1130" s="17">
        <f t="shared" si="156"/>
        <v>42524.667662037042</v>
      </c>
      <c r="U1130">
        <v>1467129686</v>
      </c>
      <c r="V1130" s="17">
        <f t="shared" si="157"/>
        <v>42549.667662037042</v>
      </c>
      <c r="W1130">
        <f t="shared" si="153"/>
        <v>6.8493150684931503E-2</v>
      </c>
      <c r="X1130" s="16">
        <f t="shared" si="158"/>
        <v>3</v>
      </c>
      <c r="Y1130" s="16">
        <f t="shared" si="159"/>
        <v>6</v>
      </c>
      <c r="Z1130" s="16">
        <f t="shared" si="160"/>
        <v>2016</v>
      </c>
      <c r="AA1130" t="str">
        <f t="shared" si="161"/>
        <v>Jun</v>
      </c>
    </row>
    <row r="1131" spans="1:27" ht="43.5" x14ac:dyDescent="0.3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 t="shared" si="154"/>
        <v>2.73</v>
      </c>
      <c r="P1131" s="7">
        <f t="shared" si="155"/>
        <v>27.3</v>
      </c>
      <c r="Q1131" t="s">
        <v>8339</v>
      </c>
      <c r="R1131" t="s">
        <v>8340</v>
      </c>
      <c r="S1131">
        <v>1455570728</v>
      </c>
      <c r="T1131" s="17">
        <f t="shared" si="156"/>
        <v>42415.883425925931</v>
      </c>
      <c r="U1131">
        <v>1460751128</v>
      </c>
      <c r="V1131" s="17">
        <f t="shared" si="157"/>
        <v>42475.84175925926</v>
      </c>
      <c r="W1131">
        <f t="shared" si="153"/>
        <v>0.16426940639268078</v>
      </c>
      <c r="X1131" s="16">
        <f t="shared" si="158"/>
        <v>15</v>
      </c>
      <c r="Y1131" s="16">
        <f t="shared" si="159"/>
        <v>2</v>
      </c>
      <c r="Z1131" s="16">
        <f t="shared" si="160"/>
        <v>2016</v>
      </c>
      <c r="AA1131" t="str">
        <f t="shared" si="161"/>
        <v>Feb</v>
      </c>
    </row>
    <row r="1132" spans="1:27" ht="43.5" x14ac:dyDescent="0.3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 t="shared" si="154"/>
        <v>2.75</v>
      </c>
      <c r="P1132" s="7">
        <f t="shared" si="155"/>
        <v>15.714285714285714</v>
      </c>
      <c r="Q1132" t="s">
        <v>8308</v>
      </c>
      <c r="R1132" t="s">
        <v>8310</v>
      </c>
      <c r="S1132">
        <v>1422474546</v>
      </c>
      <c r="T1132" s="17">
        <f t="shared" si="156"/>
        <v>42032.82576388889</v>
      </c>
      <c r="U1132">
        <v>1425066546</v>
      </c>
      <c r="V1132" s="17">
        <f t="shared" si="157"/>
        <v>42062.82576388889</v>
      </c>
      <c r="W1132">
        <f t="shared" si="153"/>
        <v>8.2191780821917804E-2</v>
      </c>
      <c r="X1132" s="16">
        <f t="shared" si="158"/>
        <v>28</v>
      </c>
      <c r="Y1132" s="16">
        <f t="shared" si="159"/>
        <v>1</v>
      </c>
      <c r="Z1132" s="16">
        <f t="shared" si="160"/>
        <v>2015</v>
      </c>
      <c r="AA1132" t="str">
        <f t="shared" si="161"/>
        <v>Jan</v>
      </c>
    </row>
    <row r="1133" spans="1:27" ht="58" x14ac:dyDescent="0.3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 t="shared" si="154"/>
        <v>2.75</v>
      </c>
      <c r="P1133" s="7">
        <f t="shared" si="155"/>
        <v>52.8</v>
      </c>
      <c r="Q1133" t="s">
        <v>8339</v>
      </c>
      <c r="R1133" t="s">
        <v>8340</v>
      </c>
      <c r="S1133">
        <v>1462815219</v>
      </c>
      <c r="T1133" s="17">
        <f t="shared" si="156"/>
        <v>42499.731701388882</v>
      </c>
      <c r="U1133">
        <v>1465407219</v>
      </c>
      <c r="V1133" s="17">
        <f t="shared" si="157"/>
        <v>42529.731701388882</v>
      </c>
      <c r="W1133">
        <f t="shared" si="153"/>
        <v>8.2191780821917804E-2</v>
      </c>
      <c r="X1133" s="16">
        <f t="shared" si="158"/>
        <v>9</v>
      </c>
      <c r="Y1133" s="16">
        <f t="shared" si="159"/>
        <v>5</v>
      </c>
      <c r="Z1133" s="16">
        <f t="shared" si="160"/>
        <v>2016</v>
      </c>
      <c r="AA1133" t="str">
        <f t="shared" si="161"/>
        <v>May</v>
      </c>
    </row>
    <row r="1134" spans="1:27" ht="43.5" x14ac:dyDescent="0.3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 t="shared" si="154"/>
        <v>2.7873639500929119</v>
      </c>
      <c r="P1134" s="7">
        <f t="shared" si="155"/>
        <v>35</v>
      </c>
      <c r="Q1134" t="s">
        <v>8317</v>
      </c>
      <c r="R1134" t="s">
        <v>8327</v>
      </c>
      <c r="S1134">
        <v>1383621299</v>
      </c>
      <c r="T1134" s="17">
        <f t="shared" si="156"/>
        <v>41583.135405092595</v>
      </c>
      <c r="U1134">
        <v>1387077299</v>
      </c>
      <c r="V1134" s="17">
        <f t="shared" si="157"/>
        <v>41623.135405092595</v>
      </c>
      <c r="W1134">
        <f t="shared" si="153"/>
        <v>0.1095890410958904</v>
      </c>
      <c r="X1134" s="16">
        <f t="shared" si="158"/>
        <v>5</v>
      </c>
      <c r="Y1134" s="16">
        <f t="shared" si="159"/>
        <v>11</v>
      </c>
      <c r="Z1134" s="16">
        <f t="shared" si="160"/>
        <v>2013</v>
      </c>
      <c r="AA1134" t="str">
        <f t="shared" si="161"/>
        <v>Nov</v>
      </c>
    </row>
    <row r="1135" spans="1:27" ht="43.5" x14ac:dyDescent="0.3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 t="shared" si="154"/>
        <v>2.8000000000000003</v>
      </c>
      <c r="P1135" s="7">
        <f t="shared" si="155"/>
        <v>35</v>
      </c>
      <c r="Q1135" t="s">
        <v>8317</v>
      </c>
      <c r="R1135" t="s">
        <v>8319</v>
      </c>
      <c r="S1135">
        <v>1322763110</v>
      </c>
      <c r="T1135" s="17">
        <f t="shared" si="156"/>
        <v>40878.758217592593</v>
      </c>
      <c r="U1135">
        <v>1326651110</v>
      </c>
      <c r="V1135" s="17">
        <f t="shared" si="157"/>
        <v>40923.758217592593</v>
      </c>
      <c r="W1135">
        <f t="shared" si="153"/>
        <v>0.12328767123287671</v>
      </c>
      <c r="X1135" s="16">
        <f t="shared" si="158"/>
        <v>1</v>
      </c>
      <c r="Y1135" s="16">
        <f t="shared" si="159"/>
        <v>12</v>
      </c>
      <c r="Z1135" s="16">
        <f t="shared" si="160"/>
        <v>2011</v>
      </c>
      <c r="AA1135" t="str">
        <f t="shared" si="161"/>
        <v>Dec</v>
      </c>
    </row>
    <row r="1136" spans="1:27" ht="43.5" x14ac:dyDescent="0.3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 t="shared" si="154"/>
        <v>2.8420000000000001</v>
      </c>
      <c r="P1136" s="7">
        <f t="shared" si="155"/>
        <v>74.78947368421052</v>
      </c>
      <c r="Q1136" t="s">
        <v>8312</v>
      </c>
      <c r="R1136" t="s">
        <v>8314</v>
      </c>
      <c r="S1136">
        <v>1456108456</v>
      </c>
      <c r="T1136" s="17">
        <f t="shared" si="156"/>
        <v>42422.107129629629</v>
      </c>
      <c r="U1136">
        <v>1459992856</v>
      </c>
      <c r="V1136" s="17">
        <f t="shared" si="157"/>
        <v>42467.065462962957</v>
      </c>
      <c r="W1136">
        <f t="shared" si="153"/>
        <v>0.12317351598172187</v>
      </c>
      <c r="X1136" s="16">
        <f t="shared" si="158"/>
        <v>22</v>
      </c>
      <c r="Y1136" s="16">
        <f t="shared" si="159"/>
        <v>2</v>
      </c>
      <c r="Z1136" s="16">
        <f t="shared" si="160"/>
        <v>2016</v>
      </c>
      <c r="AA1136" t="str">
        <f t="shared" si="161"/>
        <v>Feb</v>
      </c>
    </row>
    <row r="1137" spans="1:27" ht="58" x14ac:dyDescent="0.3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 t="shared" si="154"/>
        <v>2.85</v>
      </c>
      <c r="P1137" s="7">
        <f t="shared" si="155"/>
        <v>57</v>
      </c>
      <c r="Q1137" t="s">
        <v>8339</v>
      </c>
      <c r="R1137" t="s">
        <v>8340</v>
      </c>
      <c r="S1137">
        <v>1400604056</v>
      </c>
      <c r="T1137" s="17">
        <f t="shared" si="156"/>
        <v>41779.695092592592</v>
      </c>
      <c r="U1137">
        <v>1403539200</v>
      </c>
      <c r="V1137" s="17">
        <f t="shared" si="157"/>
        <v>41813.666666666664</v>
      </c>
      <c r="W1137">
        <f t="shared" si="153"/>
        <v>9.3072805682389376E-2</v>
      </c>
      <c r="X1137" s="16">
        <f t="shared" si="158"/>
        <v>20</v>
      </c>
      <c r="Y1137" s="16">
        <f t="shared" si="159"/>
        <v>5</v>
      </c>
      <c r="Z1137" s="16">
        <f t="shared" si="160"/>
        <v>2014</v>
      </c>
      <c r="AA1137" t="str">
        <f t="shared" si="161"/>
        <v>May</v>
      </c>
    </row>
    <row r="1138" spans="1:27" ht="43.5" x14ac:dyDescent="0.3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 t="shared" si="154"/>
        <v>2.87</v>
      </c>
      <c r="P1138" s="7">
        <f t="shared" si="155"/>
        <v>61.5</v>
      </c>
      <c r="Q1138" t="s">
        <v>8308</v>
      </c>
      <c r="R1138" t="s">
        <v>8311</v>
      </c>
      <c r="S1138">
        <v>1408380319</v>
      </c>
      <c r="T1138" s="17">
        <f t="shared" si="156"/>
        <v>41869.698136574072</v>
      </c>
      <c r="U1138">
        <v>1410972319</v>
      </c>
      <c r="V1138" s="17">
        <f t="shared" si="157"/>
        <v>41899.698136574072</v>
      </c>
      <c r="W1138">
        <f t="shared" si="153"/>
        <v>8.2191780821917804E-2</v>
      </c>
      <c r="X1138" s="16">
        <f t="shared" si="158"/>
        <v>18</v>
      </c>
      <c r="Y1138" s="16">
        <f t="shared" si="159"/>
        <v>8</v>
      </c>
      <c r="Z1138" s="16">
        <f t="shared" si="160"/>
        <v>2014</v>
      </c>
      <c r="AA1138" t="str">
        <f t="shared" si="161"/>
        <v>Aug</v>
      </c>
    </row>
    <row r="1139" spans="1:27" ht="15.5" x14ac:dyDescent="0.3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 t="shared" si="154"/>
        <v>2.9000000000000004</v>
      </c>
      <c r="P1139" s="7">
        <f t="shared" si="155"/>
        <v>48.333333333333336</v>
      </c>
      <c r="Q1139" t="s">
        <v>8315</v>
      </c>
      <c r="R1139" t="s">
        <v>8328</v>
      </c>
      <c r="S1139">
        <v>1480867365</v>
      </c>
      <c r="T1139" s="17">
        <f t="shared" si="156"/>
        <v>42708.668576388889</v>
      </c>
      <c r="U1139">
        <v>1483459365</v>
      </c>
      <c r="V1139" s="17">
        <f t="shared" si="157"/>
        <v>42738.668576388889</v>
      </c>
      <c r="W1139">
        <f t="shared" si="153"/>
        <v>8.2191780821917804E-2</v>
      </c>
      <c r="X1139" s="16">
        <f t="shared" si="158"/>
        <v>4</v>
      </c>
      <c r="Y1139" s="16">
        <f t="shared" si="159"/>
        <v>12</v>
      </c>
      <c r="Z1139" s="16">
        <f t="shared" si="160"/>
        <v>2016</v>
      </c>
      <c r="AA1139" t="str">
        <f t="shared" si="161"/>
        <v>Dec</v>
      </c>
    </row>
    <row r="1140" spans="1:27" ht="43.5" x14ac:dyDescent="0.3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 t="shared" si="154"/>
        <v>2.9250000000000003</v>
      </c>
      <c r="P1140" s="7">
        <f t="shared" si="155"/>
        <v>65</v>
      </c>
      <c r="Q1140" t="s">
        <v>8325</v>
      </c>
      <c r="R1140" t="s">
        <v>8326</v>
      </c>
      <c r="S1140">
        <v>1434389339</v>
      </c>
      <c r="T1140" s="17">
        <f t="shared" si="156"/>
        <v>42170.728460648148</v>
      </c>
      <c r="U1140">
        <v>1436981339</v>
      </c>
      <c r="V1140" s="17">
        <f t="shared" si="157"/>
        <v>42200.728460648148</v>
      </c>
      <c r="W1140">
        <f t="shared" si="153"/>
        <v>8.2191780821917804E-2</v>
      </c>
      <c r="X1140" s="16">
        <f t="shared" si="158"/>
        <v>15</v>
      </c>
      <c r="Y1140" s="16">
        <f t="shared" si="159"/>
        <v>6</v>
      </c>
      <c r="Z1140" s="16">
        <f t="shared" si="160"/>
        <v>2015</v>
      </c>
      <c r="AA1140" t="str">
        <f t="shared" si="161"/>
        <v>Jun</v>
      </c>
    </row>
    <row r="1141" spans="1:27" ht="58" x14ac:dyDescent="0.3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 t="shared" si="154"/>
        <v>2.93</v>
      </c>
      <c r="P1141" s="7">
        <f t="shared" si="155"/>
        <v>34.88095238095238</v>
      </c>
      <c r="Q1141" t="s">
        <v>8322</v>
      </c>
      <c r="R1141" t="s">
        <v>8323</v>
      </c>
      <c r="S1141">
        <v>1329146235</v>
      </c>
      <c r="T1141" s="17">
        <f t="shared" si="156"/>
        <v>40952.636979166666</v>
      </c>
      <c r="U1141">
        <v>1334326635</v>
      </c>
      <c r="V1141" s="17">
        <f t="shared" si="157"/>
        <v>41012.595312500001</v>
      </c>
      <c r="W1141">
        <f t="shared" si="153"/>
        <v>0.16426940639270071</v>
      </c>
      <c r="X1141" s="16">
        <f t="shared" si="158"/>
        <v>13</v>
      </c>
      <c r="Y1141" s="16">
        <f t="shared" si="159"/>
        <v>2</v>
      </c>
      <c r="Z1141" s="16">
        <f t="shared" si="160"/>
        <v>2012</v>
      </c>
      <c r="AA1141" t="str">
        <f t="shared" si="161"/>
        <v>Feb</v>
      </c>
    </row>
    <row r="1142" spans="1:27" ht="43.5" x14ac:dyDescent="0.3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 t="shared" si="154"/>
        <v>2.9550000000000001</v>
      </c>
      <c r="P1142" s="7">
        <f t="shared" si="155"/>
        <v>73.875</v>
      </c>
      <c r="Q1142" t="s">
        <v>8329</v>
      </c>
      <c r="R1142" t="s">
        <v>8334</v>
      </c>
      <c r="S1142">
        <v>1409066349</v>
      </c>
      <c r="T1142" s="17">
        <f t="shared" si="156"/>
        <v>41877.638298611113</v>
      </c>
      <c r="U1142">
        <v>1412090349</v>
      </c>
      <c r="V1142" s="17">
        <f t="shared" si="157"/>
        <v>41912.638298611113</v>
      </c>
      <c r="W1142">
        <f t="shared" si="153"/>
        <v>9.5890410958904104E-2</v>
      </c>
      <c r="X1142" s="16">
        <f t="shared" si="158"/>
        <v>26</v>
      </c>
      <c r="Y1142" s="16">
        <f t="shared" si="159"/>
        <v>8</v>
      </c>
      <c r="Z1142" s="16">
        <f t="shared" si="160"/>
        <v>2014</v>
      </c>
      <c r="AA1142" t="str">
        <f t="shared" si="161"/>
        <v>Aug</v>
      </c>
    </row>
    <row r="1143" spans="1:27" ht="43.5" x14ac:dyDescent="0.3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 t="shared" si="154"/>
        <v>2.9894179894179893</v>
      </c>
      <c r="P1143" s="7">
        <f t="shared" si="155"/>
        <v>14.125</v>
      </c>
      <c r="Q1143" t="s">
        <v>8317</v>
      </c>
      <c r="R1143" t="s">
        <v>8319</v>
      </c>
      <c r="S1143">
        <v>1348731738</v>
      </c>
      <c r="T1143" s="17">
        <f t="shared" si="156"/>
        <v>41179.32104166667</v>
      </c>
      <c r="U1143">
        <v>1351582938</v>
      </c>
      <c r="V1143" s="17">
        <f t="shared" si="157"/>
        <v>41212.32104166667</v>
      </c>
      <c r="W1143">
        <f t="shared" si="153"/>
        <v>9.0410958904109592E-2</v>
      </c>
      <c r="X1143" s="16">
        <f t="shared" si="158"/>
        <v>27</v>
      </c>
      <c r="Y1143" s="16">
        <f t="shared" si="159"/>
        <v>9</v>
      </c>
      <c r="Z1143" s="16">
        <f t="shared" si="160"/>
        <v>2012</v>
      </c>
      <c r="AA1143" t="str">
        <f t="shared" si="161"/>
        <v>Sep</v>
      </c>
    </row>
    <row r="1144" spans="1:27" ht="43.5" x14ac:dyDescent="0.3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6">
        <f t="shared" si="154"/>
        <v>3</v>
      </c>
      <c r="P1144" s="7">
        <f t="shared" si="155"/>
        <v>30</v>
      </c>
      <c r="Q1144" t="s">
        <v>8308</v>
      </c>
      <c r="R1144" t="s">
        <v>8311</v>
      </c>
      <c r="S1144">
        <v>1362640582</v>
      </c>
      <c r="T1144" s="17">
        <f t="shared" si="156"/>
        <v>41340.303032407406</v>
      </c>
      <c r="U1144">
        <v>1365228982</v>
      </c>
      <c r="V1144" s="17">
        <f t="shared" si="157"/>
        <v>41370.261365740742</v>
      </c>
      <c r="W1144">
        <f t="shared" si="153"/>
        <v>8.2077625570782894E-2</v>
      </c>
      <c r="X1144" s="16">
        <f t="shared" si="158"/>
        <v>7</v>
      </c>
      <c r="Y1144" s="16">
        <f t="shared" si="159"/>
        <v>3</v>
      </c>
      <c r="Z1144" s="16">
        <f t="shared" si="160"/>
        <v>2013</v>
      </c>
      <c r="AA1144" t="str">
        <f t="shared" si="161"/>
        <v>Mar</v>
      </c>
    </row>
    <row r="1145" spans="1:27" ht="58" x14ac:dyDescent="0.3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6">
        <f t="shared" si="154"/>
        <v>3</v>
      </c>
      <c r="P1145" s="7">
        <f t="shared" si="155"/>
        <v>20</v>
      </c>
      <c r="Q1145" t="s">
        <v>8312</v>
      </c>
      <c r="R1145" t="s">
        <v>8313</v>
      </c>
      <c r="S1145">
        <v>1427184843</v>
      </c>
      <c r="T1145" s="17">
        <f t="shared" si="156"/>
        <v>42087.343090277776</v>
      </c>
      <c r="U1145">
        <v>1431072843</v>
      </c>
      <c r="V1145" s="17">
        <f t="shared" si="157"/>
        <v>42132.343090277776</v>
      </c>
      <c r="W1145">
        <f t="shared" si="153"/>
        <v>0.12328767123287671</v>
      </c>
      <c r="X1145" s="16">
        <f t="shared" si="158"/>
        <v>24</v>
      </c>
      <c r="Y1145" s="16">
        <f t="shared" si="159"/>
        <v>3</v>
      </c>
      <c r="Z1145" s="16">
        <f t="shared" si="160"/>
        <v>2015</v>
      </c>
      <c r="AA1145" t="str">
        <f t="shared" si="161"/>
        <v>Mar</v>
      </c>
    </row>
    <row r="1146" spans="1:27" ht="43.5" x14ac:dyDescent="0.3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6">
        <f t="shared" si="154"/>
        <v>3</v>
      </c>
      <c r="P1146" s="7">
        <f t="shared" si="155"/>
        <v>75</v>
      </c>
      <c r="Q1146" t="s">
        <v>8315</v>
      </c>
      <c r="R1146" t="s">
        <v>8328</v>
      </c>
      <c r="S1146">
        <v>1459198499</v>
      </c>
      <c r="T1146" s="17">
        <f t="shared" si="156"/>
        <v>42457.871516203704</v>
      </c>
      <c r="U1146">
        <v>1461765300</v>
      </c>
      <c r="V1146" s="17">
        <f t="shared" si="157"/>
        <v>42487.579861111109</v>
      </c>
      <c r="W1146">
        <f t="shared" si="153"/>
        <v>8.1392725773713051E-2</v>
      </c>
      <c r="X1146" s="16">
        <f t="shared" si="158"/>
        <v>28</v>
      </c>
      <c r="Y1146" s="16">
        <f t="shared" si="159"/>
        <v>3</v>
      </c>
      <c r="Z1146" s="16">
        <f t="shared" si="160"/>
        <v>2016</v>
      </c>
      <c r="AA1146" t="str">
        <f t="shared" si="161"/>
        <v>Mar</v>
      </c>
    </row>
    <row r="1147" spans="1:27" ht="58" x14ac:dyDescent="0.3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154"/>
        <v>3</v>
      </c>
      <c r="P1147" s="7">
        <f t="shared" si="155"/>
        <v>300</v>
      </c>
      <c r="Q1147" t="s">
        <v>8312</v>
      </c>
      <c r="R1147" t="s">
        <v>8313</v>
      </c>
      <c r="S1147">
        <v>1447962505</v>
      </c>
      <c r="T1147" s="17">
        <f t="shared" si="156"/>
        <v>42327.825289351851</v>
      </c>
      <c r="U1147">
        <v>1452282420</v>
      </c>
      <c r="V1147" s="17">
        <f t="shared" si="157"/>
        <v>42377.82430555555</v>
      </c>
      <c r="W1147">
        <f t="shared" si="153"/>
        <v>0.13698360603753229</v>
      </c>
      <c r="X1147" s="16">
        <f t="shared" si="158"/>
        <v>19</v>
      </c>
      <c r="Y1147" s="16">
        <f t="shared" si="159"/>
        <v>11</v>
      </c>
      <c r="Z1147" s="16">
        <f t="shared" si="160"/>
        <v>2015</v>
      </c>
      <c r="AA1147" t="str">
        <f t="shared" si="161"/>
        <v>Nov</v>
      </c>
    </row>
    <row r="1148" spans="1:27" ht="43.5" x14ac:dyDescent="0.3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 t="shared" si="154"/>
        <v>3</v>
      </c>
      <c r="P1148" s="7">
        <f t="shared" si="155"/>
        <v>75</v>
      </c>
      <c r="Q1148" t="s">
        <v>8315</v>
      </c>
      <c r="R1148" t="s">
        <v>8338</v>
      </c>
      <c r="S1148">
        <v>1321402754</v>
      </c>
      <c r="T1148" s="17">
        <f t="shared" si="156"/>
        <v>40863.013356481482</v>
      </c>
      <c r="U1148">
        <v>1323994754</v>
      </c>
      <c r="V1148" s="17">
        <f t="shared" si="157"/>
        <v>40893.013356481482</v>
      </c>
      <c r="W1148">
        <f t="shared" si="153"/>
        <v>8.2191780821917804E-2</v>
      </c>
      <c r="X1148" s="16">
        <f t="shared" si="158"/>
        <v>16</v>
      </c>
      <c r="Y1148" s="16">
        <f t="shared" si="159"/>
        <v>11</v>
      </c>
      <c r="Z1148" s="16">
        <f t="shared" si="160"/>
        <v>2011</v>
      </c>
      <c r="AA1148" t="str">
        <f t="shared" si="161"/>
        <v>Nov</v>
      </c>
    </row>
    <row r="1149" spans="1:27" ht="43.5" x14ac:dyDescent="0.3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 t="shared" si="154"/>
        <v>3</v>
      </c>
      <c r="P1149" s="7">
        <f t="shared" si="155"/>
        <v>300</v>
      </c>
      <c r="Q1149" t="s">
        <v>8339</v>
      </c>
      <c r="R1149" t="s">
        <v>8341</v>
      </c>
      <c r="S1149">
        <v>1462531427</v>
      </c>
      <c r="T1149" s="17">
        <f t="shared" si="156"/>
        <v>42496.447071759263</v>
      </c>
      <c r="U1149">
        <v>1465123427</v>
      </c>
      <c r="V1149" s="17">
        <f t="shared" si="157"/>
        <v>42526.447071759263</v>
      </c>
      <c r="W1149">
        <f t="shared" si="153"/>
        <v>8.2191780821917804E-2</v>
      </c>
      <c r="X1149" s="16">
        <f t="shared" si="158"/>
        <v>6</v>
      </c>
      <c r="Y1149" s="16">
        <f t="shared" si="159"/>
        <v>5</v>
      </c>
      <c r="Z1149" s="16">
        <f t="shared" si="160"/>
        <v>2016</v>
      </c>
      <c r="AA1149" t="str">
        <f t="shared" si="161"/>
        <v>May</v>
      </c>
    </row>
    <row r="1150" spans="1:27" ht="43.5" x14ac:dyDescent="0.3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 t="shared" si="154"/>
        <v>3.0066666666666664</v>
      </c>
      <c r="P1150" s="7">
        <f t="shared" si="155"/>
        <v>41</v>
      </c>
      <c r="Q1150" t="s">
        <v>8339</v>
      </c>
      <c r="R1150" t="s">
        <v>8341</v>
      </c>
      <c r="S1150">
        <v>1404944846</v>
      </c>
      <c r="T1150" s="17">
        <f t="shared" si="156"/>
        <v>41829.935717592591</v>
      </c>
      <c r="U1150">
        <v>1407536846</v>
      </c>
      <c r="V1150" s="17">
        <f t="shared" si="157"/>
        <v>41859.935717592591</v>
      </c>
      <c r="W1150">
        <f t="shared" si="153"/>
        <v>8.2191780821917804E-2</v>
      </c>
      <c r="X1150" s="16">
        <f t="shared" si="158"/>
        <v>9</v>
      </c>
      <c r="Y1150" s="16">
        <f t="shared" si="159"/>
        <v>7</v>
      </c>
      <c r="Z1150" s="16">
        <f t="shared" si="160"/>
        <v>2014</v>
      </c>
      <c r="AA1150" t="str">
        <f t="shared" si="161"/>
        <v>Jul</v>
      </c>
    </row>
    <row r="1151" spans="1:27" ht="43.5" x14ac:dyDescent="0.3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 t="shared" si="154"/>
        <v>3.0124999999999997</v>
      </c>
      <c r="P1151" s="7">
        <f t="shared" si="155"/>
        <v>30.125</v>
      </c>
      <c r="Q1151" t="s">
        <v>8317</v>
      </c>
      <c r="R1151" t="s">
        <v>8327</v>
      </c>
      <c r="S1151">
        <v>1368579457</v>
      </c>
      <c r="T1151" s="17">
        <f t="shared" si="156"/>
        <v>41409.040011574078</v>
      </c>
      <c r="U1151">
        <v>1373665860</v>
      </c>
      <c r="V1151" s="17">
        <f t="shared" si="157"/>
        <v>41467.910416666666</v>
      </c>
      <c r="W1151">
        <f t="shared" si="153"/>
        <v>0.16128878107558367</v>
      </c>
      <c r="X1151" s="16">
        <f t="shared" si="158"/>
        <v>15</v>
      </c>
      <c r="Y1151" s="16">
        <f t="shared" si="159"/>
        <v>5</v>
      </c>
      <c r="Z1151" s="16">
        <f t="shared" si="160"/>
        <v>2013</v>
      </c>
      <c r="AA1151" t="str">
        <f t="shared" si="161"/>
        <v>May</v>
      </c>
    </row>
    <row r="1152" spans="1:27" ht="43.5" x14ac:dyDescent="0.3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 t="shared" si="154"/>
        <v>3.0153846153846153</v>
      </c>
      <c r="P1152" s="7">
        <f t="shared" si="155"/>
        <v>32.666666666666664</v>
      </c>
      <c r="Q1152" t="s">
        <v>8317</v>
      </c>
      <c r="R1152" t="s">
        <v>8318</v>
      </c>
      <c r="S1152">
        <v>1290663926</v>
      </c>
      <c r="T1152" s="17">
        <f t="shared" si="156"/>
        <v>40507.239884259259</v>
      </c>
      <c r="U1152">
        <v>1295847926</v>
      </c>
      <c r="V1152" s="17">
        <f t="shared" si="157"/>
        <v>40567.239884259259</v>
      </c>
      <c r="W1152">
        <f t="shared" si="153"/>
        <v>0.16438356164383561</v>
      </c>
      <c r="X1152" s="16">
        <f t="shared" si="158"/>
        <v>25</v>
      </c>
      <c r="Y1152" s="16">
        <f t="shared" si="159"/>
        <v>11</v>
      </c>
      <c r="Z1152" s="16">
        <f t="shared" si="160"/>
        <v>2010</v>
      </c>
      <c r="AA1152" t="str">
        <f t="shared" si="161"/>
        <v>Nov</v>
      </c>
    </row>
    <row r="1153" spans="1:27" ht="58" x14ac:dyDescent="0.3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 t="shared" si="154"/>
        <v>3.0579999999999998</v>
      </c>
      <c r="P1153" s="7">
        <f t="shared" si="155"/>
        <v>84.944444444444443</v>
      </c>
      <c r="Q1153" t="s">
        <v>8312</v>
      </c>
      <c r="R1153" t="s">
        <v>8314</v>
      </c>
      <c r="S1153">
        <v>1412963279</v>
      </c>
      <c r="T1153" s="17">
        <f t="shared" si="156"/>
        <v>41922.741655092592</v>
      </c>
      <c r="U1153">
        <v>1415558879</v>
      </c>
      <c r="V1153" s="17">
        <f t="shared" si="157"/>
        <v>41952.783321759263</v>
      </c>
      <c r="W1153">
        <f t="shared" si="153"/>
        <v>8.2305936073072655E-2</v>
      </c>
      <c r="X1153" s="16">
        <f t="shared" si="158"/>
        <v>10</v>
      </c>
      <c r="Y1153" s="16">
        <f t="shared" si="159"/>
        <v>10</v>
      </c>
      <c r="Z1153" s="16">
        <f t="shared" si="160"/>
        <v>2014</v>
      </c>
      <c r="AA1153" t="str">
        <f t="shared" si="161"/>
        <v>Oct</v>
      </c>
    </row>
    <row r="1154" spans="1:27" ht="43.5" x14ac:dyDescent="0.3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 t="shared" si="154"/>
        <v>3.0666666666666664</v>
      </c>
      <c r="P1154" s="7">
        <f t="shared" si="155"/>
        <v>35.384615384615387</v>
      </c>
      <c r="Q1154" t="s">
        <v>8325</v>
      </c>
      <c r="R1154" t="s">
        <v>8326</v>
      </c>
      <c r="S1154">
        <v>1436805660</v>
      </c>
      <c r="T1154" s="17">
        <f t="shared" si="156"/>
        <v>42198.695138888885</v>
      </c>
      <c r="U1154">
        <v>1440215940</v>
      </c>
      <c r="V1154" s="17">
        <f t="shared" si="157"/>
        <v>42238.165972222225</v>
      </c>
      <c r="W1154">
        <f t="shared" ref="W1154:W1217" si="162">(V1154-T1154)/365</f>
        <v>0.1081392694064113</v>
      </c>
      <c r="X1154" s="16">
        <f t="shared" si="158"/>
        <v>13</v>
      </c>
      <c r="Y1154" s="16">
        <f t="shared" si="159"/>
        <v>7</v>
      </c>
      <c r="Z1154" s="16">
        <f t="shared" si="160"/>
        <v>2015</v>
      </c>
      <c r="AA1154" t="str">
        <f t="shared" si="161"/>
        <v>Jul</v>
      </c>
    </row>
    <row r="1155" spans="1:27" ht="43.5" x14ac:dyDescent="0.3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 t="shared" ref="O1155:O1218" si="163">(E1155/D1155)*100</f>
        <v>3.0833333333333335</v>
      </c>
      <c r="P1155" s="7">
        <f t="shared" ref="P1155:P1218" si="164">IF(E1155&gt;0,E1155/L1155,0)</f>
        <v>61.666666666666664</v>
      </c>
      <c r="Q1155" t="s">
        <v>8339</v>
      </c>
      <c r="R1155" t="s">
        <v>8340</v>
      </c>
      <c r="S1155">
        <v>1439057397</v>
      </c>
      <c r="T1155" s="17">
        <f t="shared" ref="T1155:T1218" si="165">(((S1155/60)/60)/24)+DATE(1970,1,1)</f>
        <v>42224.756909722222</v>
      </c>
      <c r="U1155">
        <v>1441649397</v>
      </c>
      <c r="V1155" s="17">
        <f t="shared" ref="V1155:V1218" si="166">(((U1155/60)/60)/24)+DATE(1970,1,1)</f>
        <v>42254.756909722222</v>
      </c>
      <c r="W1155">
        <f t="shared" si="162"/>
        <v>8.2191780821917804E-2</v>
      </c>
      <c r="X1155" s="16">
        <f t="shared" ref="X1155:X1218" si="167">DAY(T1155)</f>
        <v>8</v>
      </c>
      <c r="Y1155" s="16">
        <f t="shared" ref="Y1155:Y1218" si="168">MONTH(T1155)</f>
        <v>8</v>
      </c>
      <c r="Z1155" s="16">
        <f t="shared" ref="Z1155:Z1218" si="169">YEAR(T1155)</f>
        <v>2015</v>
      </c>
      <c r="AA1155" t="str">
        <f t="shared" ref="AA1155:AA1218" si="170">TEXT(DATE(Z1155,Y1155,X1155),"mmm")</f>
        <v>Aug</v>
      </c>
    </row>
    <row r="1156" spans="1:27" ht="43.5" x14ac:dyDescent="0.3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 t="shared" si="163"/>
        <v>3.105</v>
      </c>
      <c r="P1156" s="7">
        <f t="shared" si="164"/>
        <v>88.714285714285708</v>
      </c>
      <c r="Q1156" t="s">
        <v>8312</v>
      </c>
      <c r="R1156" t="s">
        <v>8314</v>
      </c>
      <c r="S1156">
        <v>1465904933</v>
      </c>
      <c r="T1156" s="17">
        <f t="shared" si="165"/>
        <v>42535.492280092592</v>
      </c>
      <c r="U1156">
        <v>1468496933</v>
      </c>
      <c r="V1156" s="17">
        <f t="shared" si="166"/>
        <v>42565.492280092592</v>
      </c>
      <c r="W1156">
        <f t="shared" si="162"/>
        <v>8.2191780821917804E-2</v>
      </c>
      <c r="X1156" s="16">
        <f t="shared" si="167"/>
        <v>14</v>
      </c>
      <c r="Y1156" s="16">
        <f t="shared" si="168"/>
        <v>6</v>
      </c>
      <c r="Z1156" s="16">
        <f t="shared" si="169"/>
        <v>2016</v>
      </c>
      <c r="AA1156" t="str">
        <f t="shared" si="170"/>
        <v>Jun</v>
      </c>
    </row>
    <row r="1157" spans="1:27" ht="43.5" x14ac:dyDescent="0.3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 t="shared" si="163"/>
        <v>3.1333333333333333</v>
      </c>
      <c r="P1157" s="7">
        <f t="shared" si="164"/>
        <v>15.666666666666666</v>
      </c>
      <c r="Q1157" t="s">
        <v>8339</v>
      </c>
      <c r="R1157" t="s">
        <v>8340</v>
      </c>
      <c r="S1157">
        <v>1422155740</v>
      </c>
      <c r="T1157" s="17">
        <f t="shared" si="165"/>
        <v>42029.135879629626</v>
      </c>
      <c r="U1157">
        <v>1424747740</v>
      </c>
      <c r="V1157" s="17">
        <f t="shared" si="166"/>
        <v>42059.135879629626</v>
      </c>
      <c r="W1157">
        <f t="shared" si="162"/>
        <v>8.2191780821917804E-2</v>
      </c>
      <c r="X1157" s="16">
        <f t="shared" si="167"/>
        <v>25</v>
      </c>
      <c r="Y1157" s="16">
        <f t="shared" si="168"/>
        <v>1</v>
      </c>
      <c r="Z1157" s="16">
        <f t="shared" si="169"/>
        <v>2015</v>
      </c>
      <c r="AA1157" t="str">
        <f t="shared" si="170"/>
        <v>Jan</v>
      </c>
    </row>
    <row r="1158" spans="1:27" ht="43.5" x14ac:dyDescent="0.3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 t="shared" si="163"/>
        <v>3.1413333333333333</v>
      </c>
      <c r="P1158" s="7">
        <f t="shared" si="164"/>
        <v>81.241379310344826</v>
      </c>
      <c r="Q1158" t="s">
        <v>8308</v>
      </c>
      <c r="R1158" t="s">
        <v>8309</v>
      </c>
      <c r="S1158">
        <v>1435731041</v>
      </c>
      <c r="T1158" s="17">
        <f t="shared" si="165"/>
        <v>42186.257418981477</v>
      </c>
      <c r="U1158">
        <v>1438405140</v>
      </c>
      <c r="V1158" s="17">
        <f t="shared" si="166"/>
        <v>42217.207638888889</v>
      </c>
      <c r="W1158">
        <f t="shared" si="162"/>
        <v>8.4795123034006159E-2</v>
      </c>
      <c r="X1158" s="16">
        <f t="shared" si="167"/>
        <v>1</v>
      </c>
      <c r="Y1158" s="16">
        <f t="shared" si="168"/>
        <v>7</v>
      </c>
      <c r="Z1158" s="16">
        <f t="shared" si="169"/>
        <v>2015</v>
      </c>
      <c r="AA1158" t="str">
        <f t="shared" si="170"/>
        <v>Jul</v>
      </c>
    </row>
    <row r="1159" spans="1:27" ht="43.5" x14ac:dyDescent="0.3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 t="shared" si="163"/>
        <v>3.1481481481481479</v>
      </c>
      <c r="P1159" s="7">
        <f t="shared" si="164"/>
        <v>21.25</v>
      </c>
      <c r="Q1159" t="s">
        <v>8325</v>
      </c>
      <c r="R1159" t="s">
        <v>8345</v>
      </c>
      <c r="S1159">
        <v>1489181369</v>
      </c>
      <c r="T1159" s="17">
        <f t="shared" si="165"/>
        <v>42804.895474537043</v>
      </c>
      <c r="U1159">
        <v>1491769769</v>
      </c>
      <c r="V1159" s="17">
        <f t="shared" si="166"/>
        <v>42834.853807870371</v>
      </c>
      <c r="W1159">
        <f t="shared" si="162"/>
        <v>8.2077625570762966E-2</v>
      </c>
      <c r="X1159" s="16">
        <f t="shared" si="167"/>
        <v>10</v>
      </c>
      <c r="Y1159" s="16">
        <f t="shared" si="168"/>
        <v>3</v>
      </c>
      <c r="Z1159" s="16">
        <f t="shared" si="169"/>
        <v>2017</v>
      </c>
      <c r="AA1159" t="str">
        <f t="shared" si="170"/>
        <v>Mar</v>
      </c>
    </row>
    <row r="1160" spans="1:27" ht="43.5" x14ac:dyDescent="0.3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 t="shared" si="163"/>
        <v>3.1875</v>
      </c>
      <c r="P1160" s="7">
        <f t="shared" si="164"/>
        <v>12.75</v>
      </c>
      <c r="Q1160" t="s">
        <v>8329</v>
      </c>
      <c r="R1160" t="s">
        <v>8335</v>
      </c>
      <c r="S1160">
        <v>1467650771</v>
      </c>
      <c r="T1160" s="17">
        <f t="shared" si="165"/>
        <v>42555.698738425926</v>
      </c>
      <c r="U1160">
        <v>1470178800</v>
      </c>
      <c r="V1160" s="17">
        <f t="shared" si="166"/>
        <v>42584.958333333328</v>
      </c>
      <c r="W1160">
        <f t="shared" si="162"/>
        <v>8.0163273718909758E-2</v>
      </c>
      <c r="X1160" s="16">
        <f t="shared" si="167"/>
        <v>4</v>
      </c>
      <c r="Y1160" s="16">
        <f t="shared" si="168"/>
        <v>7</v>
      </c>
      <c r="Z1160" s="16">
        <f t="shared" si="169"/>
        <v>2016</v>
      </c>
      <c r="AA1160" t="str">
        <f t="shared" si="170"/>
        <v>Jul</v>
      </c>
    </row>
    <row r="1161" spans="1:27" ht="43.5" x14ac:dyDescent="0.3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 t="shared" si="163"/>
        <v>3.2</v>
      </c>
      <c r="P1161" s="7">
        <f t="shared" si="164"/>
        <v>64</v>
      </c>
      <c r="Q1161" t="s">
        <v>8308</v>
      </c>
      <c r="R1161" t="s">
        <v>8311</v>
      </c>
      <c r="S1161">
        <v>1346799657</v>
      </c>
      <c r="T1161" s="17">
        <f t="shared" si="165"/>
        <v>41156.958993055552</v>
      </c>
      <c r="U1161">
        <v>1350687657</v>
      </c>
      <c r="V1161" s="17">
        <f t="shared" si="166"/>
        <v>41201.958993055552</v>
      </c>
      <c r="W1161">
        <f t="shared" si="162"/>
        <v>0.12328767123287671</v>
      </c>
      <c r="X1161" s="16">
        <f t="shared" si="167"/>
        <v>4</v>
      </c>
      <c r="Y1161" s="16">
        <f t="shared" si="168"/>
        <v>9</v>
      </c>
      <c r="Z1161" s="16">
        <f t="shared" si="169"/>
        <v>2012</v>
      </c>
      <c r="AA1161" t="str">
        <f t="shared" si="170"/>
        <v>Sep</v>
      </c>
    </row>
    <row r="1162" spans="1:27" ht="43.5" x14ac:dyDescent="0.3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 t="shared" si="163"/>
        <v>3.2</v>
      </c>
      <c r="P1162" s="7">
        <f t="shared" si="164"/>
        <v>40</v>
      </c>
      <c r="Q1162" t="s">
        <v>8317</v>
      </c>
      <c r="R1162" t="s">
        <v>8318</v>
      </c>
      <c r="S1162">
        <v>1346180780</v>
      </c>
      <c r="T1162" s="17">
        <f t="shared" si="165"/>
        <v>41149.796064814815</v>
      </c>
      <c r="U1162">
        <v>1348367100</v>
      </c>
      <c r="V1162" s="17">
        <f t="shared" si="166"/>
        <v>41175.100694444445</v>
      </c>
      <c r="W1162">
        <f t="shared" si="162"/>
        <v>6.9327752409946999E-2</v>
      </c>
      <c r="X1162" s="16">
        <f t="shared" si="167"/>
        <v>28</v>
      </c>
      <c r="Y1162" s="16">
        <f t="shared" si="168"/>
        <v>8</v>
      </c>
      <c r="Z1162" s="16">
        <f t="shared" si="169"/>
        <v>2012</v>
      </c>
      <c r="AA1162" t="str">
        <f t="shared" si="170"/>
        <v>Aug</v>
      </c>
    </row>
    <row r="1163" spans="1:27" ht="43.5" x14ac:dyDescent="0.3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 t="shared" si="163"/>
        <v>3.2</v>
      </c>
      <c r="P1163" s="7">
        <f t="shared" si="164"/>
        <v>10.666666666666666</v>
      </c>
      <c r="Q1163" t="s">
        <v>8339</v>
      </c>
      <c r="R1163" t="s">
        <v>8340</v>
      </c>
      <c r="S1163">
        <v>1437754137</v>
      </c>
      <c r="T1163" s="17">
        <f t="shared" si="165"/>
        <v>42209.67288194444</v>
      </c>
      <c r="U1163">
        <v>1438959600</v>
      </c>
      <c r="V1163" s="17">
        <f t="shared" si="166"/>
        <v>42223.625</v>
      </c>
      <c r="W1163">
        <f t="shared" si="162"/>
        <v>3.8224980974137741E-2</v>
      </c>
      <c r="X1163" s="16">
        <f t="shared" si="167"/>
        <v>24</v>
      </c>
      <c r="Y1163" s="16">
        <f t="shared" si="168"/>
        <v>7</v>
      </c>
      <c r="Z1163" s="16">
        <f t="shared" si="169"/>
        <v>2015</v>
      </c>
      <c r="AA1163" t="str">
        <f t="shared" si="170"/>
        <v>Jul</v>
      </c>
    </row>
    <row r="1164" spans="1:27" ht="58" x14ac:dyDescent="0.3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 t="shared" si="163"/>
        <v>3.214285714285714</v>
      </c>
      <c r="P1164" s="7">
        <f t="shared" si="164"/>
        <v>15</v>
      </c>
      <c r="Q1164" t="s">
        <v>8339</v>
      </c>
      <c r="R1164" t="s">
        <v>8340</v>
      </c>
      <c r="S1164">
        <v>1446562494</v>
      </c>
      <c r="T1164" s="17">
        <f t="shared" si="165"/>
        <v>42311.621458333335</v>
      </c>
      <c r="U1164">
        <v>1448722494</v>
      </c>
      <c r="V1164" s="17">
        <f t="shared" si="166"/>
        <v>42336.621458333335</v>
      </c>
      <c r="W1164">
        <f t="shared" si="162"/>
        <v>6.8493150684931503E-2</v>
      </c>
      <c r="X1164" s="16">
        <f t="shared" si="167"/>
        <v>3</v>
      </c>
      <c r="Y1164" s="16">
        <f t="shared" si="168"/>
        <v>11</v>
      </c>
      <c r="Z1164" s="16">
        <f t="shared" si="169"/>
        <v>2015</v>
      </c>
      <c r="AA1164" t="str">
        <f t="shared" si="170"/>
        <v>Nov</v>
      </c>
    </row>
    <row r="1165" spans="1:27" ht="58" x14ac:dyDescent="0.3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 t="shared" si="163"/>
        <v>3.25</v>
      </c>
      <c r="P1165" s="7">
        <f t="shared" si="164"/>
        <v>32.5</v>
      </c>
      <c r="Q1165" t="s">
        <v>8308</v>
      </c>
      <c r="R1165" t="s">
        <v>8310</v>
      </c>
      <c r="S1165">
        <v>1438385283</v>
      </c>
      <c r="T1165" s="17">
        <f t="shared" si="165"/>
        <v>42216.977812500001</v>
      </c>
      <c r="U1165">
        <v>1440912480</v>
      </c>
      <c r="V1165" s="17">
        <f t="shared" si="166"/>
        <v>42246.227777777778</v>
      </c>
      <c r="W1165">
        <f t="shared" si="162"/>
        <v>8.0136891171991603E-2</v>
      </c>
      <c r="X1165" s="16">
        <f t="shared" si="167"/>
        <v>31</v>
      </c>
      <c r="Y1165" s="16">
        <f t="shared" si="168"/>
        <v>7</v>
      </c>
      <c r="Z1165" s="16">
        <f t="shared" si="169"/>
        <v>2015</v>
      </c>
      <c r="AA1165" t="str">
        <f t="shared" si="170"/>
        <v>Jul</v>
      </c>
    </row>
    <row r="1166" spans="1:27" ht="43.5" x14ac:dyDescent="0.3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 t="shared" si="163"/>
        <v>3.25</v>
      </c>
      <c r="P1166" s="7">
        <f t="shared" si="164"/>
        <v>28.888888888888889</v>
      </c>
      <c r="Q1166" t="s">
        <v>8317</v>
      </c>
      <c r="R1166" t="s">
        <v>8319</v>
      </c>
      <c r="S1166">
        <v>1405989930</v>
      </c>
      <c r="T1166" s="17">
        <f t="shared" si="165"/>
        <v>41842.031597222223</v>
      </c>
      <c r="U1166">
        <v>1408581930</v>
      </c>
      <c r="V1166" s="17">
        <f t="shared" si="166"/>
        <v>41872.031597222223</v>
      </c>
      <c r="W1166">
        <f t="shared" si="162"/>
        <v>8.2191780821917804E-2</v>
      </c>
      <c r="X1166" s="16">
        <f t="shared" si="167"/>
        <v>22</v>
      </c>
      <c r="Y1166" s="16">
        <f t="shared" si="168"/>
        <v>7</v>
      </c>
      <c r="Z1166" s="16">
        <f t="shared" si="169"/>
        <v>2014</v>
      </c>
      <c r="AA1166" t="str">
        <f t="shared" si="170"/>
        <v>Jul</v>
      </c>
    </row>
    <row r="1167" spans="1:27" ht="58" x14ac:dyDescent="0.3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 t="shared" si="163"/>
        <v>3.25</v>
      </c>
      <c r="P1167" s="7">
        <f t="shared" si="164"/>
        <v>65</v>
      </c>
      <c r="Q1167" t="s">
        <v>8317</v>
      </c>
      <c r="R1167" t="s">
        <v>8318</v>
      </c>
      <c r="S1167">
        <v>1340296440</v>
      </c>
      <c r="T1167" s="17">
        <f t="shared" si="165"/>
        <v>41081.69027777778</v>
      </c>
      <c r="U1167">
        <v>1343016000</v>
      </c>
      <c r="V1167" s="17">
        <f t="shared" si="166"/>
        <v>41113.166666666664</v>
      </c>
      <c r="W1167">
        <f t="shared" si="162"/>
        <v>8.6236681887355296E-2</v>
      </c>
      <c r="X1167" s="16">
        <f t="shared" si="167"/>
        <v>21</v>
      </c>
      <c r="Y1167" s="16">
        <f t="shared" si="168"/>
        <v>6</v>
      </c>
      <c r="Z1167" s="16">
        <f t="shared" si="169"/>
        <v>2012</v>
      </c>
      <c r="AA1167" t="str">
        <f t="shared" si="170"/>
        <v>Jun</v>
      </c>
    </row>
    <row r="1168" spans="1:27" ht="29" x14ac:dyDescent="0.3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 t="shared" si="163"/>
        <v>3.25</v>
      </c>
      <c r="P1168" s="7">
        <f t="shared" si="164"/>
        <v>39</v>
      </c>
      <c r="Q1168" t="s">
        <v>8339</v>
      </c>
      <c r="R1168" t="s">
        <v>8340</v>
      </c>
      <c r="S1168">
        <v>1422388822</v>
      </c>
      <c r="T1168" s="17">
        <f t="shared" si="165"/>
        <v>42031.833587962959</v>
      </c>
      <c r="U1168">
        <v>1425110400</v>
      </c>
      <c r="V1168" s="17">
        <f t="shared" si="166"/>
        <v>42063.333333333328</v>
      </c>
      <c r="W1168">
        <f t="shared" si="162"/>
        <v>8.6300672247586446E-2</v>
      </c>
      <c r="X1168" s="16">
        <f t="shared" si="167"/>
        <v>27</v>
      </c>
      <c r="Y1168" s="16">
        <f t="shared" si="168"/>
        <v>1</v>
      </c>
      <c r="Z1168" s="16">
        <f t="shared" si="169"/>
        <v>2015</v>
      </c>
      <c r="AA1168" t="str">
        <f t="shared" si="170"/>
        <v>Jan</v>
      </c>
    </row>
    <row r="1169" spans="1:27" ht="43.5" x14ac:dyDescent="0.3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 t="shared" si="163"/>
        <v>3.267605633802817</v>
      </c>
      <c r="P1169" s="7">
        <f t="shared" si="164"/>
        <v>29</v>
      </c>
      <c r="Q1169" t="s">
        <v>8339</v>
      </c>
      <c r="R1169" t="s">
        <v>8342</v>
      </c>
      <c r="S1169">
        <v>1431630618</v>
      </c>
      <c r="T1169" s="17">
        <f t="shared" si="165"/>
        <v>42138.798819444448</v>
      </c>
      <c r="U1169">
        <v>1434395418</v>
      </c>
      <c r="V1169" s="17">
        <f t="shared" si="166"/>
        <v>42170.798819444448</v>
      </c>
      <c r="W1169">
        <f t="shared" si="162"/>
        <v>8.7671232876712329E-2</v>
      </c>
      <c r="X1169" s="16">
        <f t="shared" si="167"/>
        <v>14</v>
      </c>
      <c r="Y1169" s="16">
        <f t="shared" si="168"/>
        <v>5</v>
      </c>
      <c r="Z1169" s="16">
        <f t="shared" si="169"/>
        <v>2015</v>
      </c>
      <c r="AA1169" t="str">
        <f t="shared" si="170"/>
        <v>May</v>
      </c>
    </row>
    <row r="1170" spans="1:27" ht="43.5" x14ac:dyDescent="0.3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 t="shared" si="163"/>
        <v>3.2727272727272729</v>
      </c>
      <c r="P1170" s="7">
        <f t="shared" si="164"/>
        <v>30</v>
      </c>
      <c r="Q1170" t="s">
        <v>8312</v>
      </c>
      <c r="R1170" t="s">
        <v>8313</v>
      </c>
      <c r="S1170">
        <v>1427247571</v>
      </c>
      <c r="T1170" s="17">
        <f t="shared" si="165"/>
        <v>42088.069108796291</v>
      </c>
      <c r="U1170">
        <v>1429839571</v>
      </c>
      <c r="V1170" s="17">
        <f t="shared" si="166"/>
        <v>42118.069108796291</v>
      </c>
      <c r="W1170">
        <f t="shared" si="162"/>
        <v>8.2191780821917804E-2</v>
      </c>
      <c r="X1170" s="16">
        <f t="shared" si="167"/>
        <v>25</v>
      </c>
      <c r="Y1170" s="16">
        <f t="shared" si="168"/>
        <v>3</v>
      </c>
      <c r="Z1170" s="16">
        <f t="shared" si="169"/>
        <v>2015</v>
      </c>
      <c r="AA1170" t="str">
        <f t="shared" si="170"/>
        <v>Mar</v>
      </c>
    </row>
    <row r="1171" spans="1:27" ht="43.5" x14ac:dyDescent="0.3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 t="shared" si="163"/>
        <v>3.2804000000000002</v>
      </c>
      <c r="P1171" s="7">
        <f t="shared" si="164"/>
        <v>20.502500000000001</v>
      </c>
      <c r="Q1171" t="s">
        <v>8308</v>
      </c>
      <c r="R1171" t="s">
        <v>8311</v>
      </c>
      <c r="S1171">
        <v>1398363095</v>
      </c>
      <c r="T1171" s="17">
        <f t="shared" si="165"/>
        <v>41753.758043981477</v>
      </c>
      <c r="U1171">
        <v>1400091095</v>
      </c>
      <c r="V1171" s="17">
        <f t="shared" si="166"/>
        <v>41773.758043981477</v>
      </c>
      <c r="W1171">
        <f t="shared" si="162"/>
        <v>5.4794520547945202E-2</v>
      </c>
      <c r="X1171" s="16">
        <f t="shared" si="167"/>
        <v>24</v>
      </c>
      <c r="Y1171" s="16">
        <f t="shared" si="168"/>
        <v>4</v>
      </c>
      <c r="Z1171" s="16">
        <f t="shared" si="169"/>
        <v>2014</v>
      </c>
      <c r="AA1171" t="str">
        <f t="shared" si="170"/>
        <v>Apr</v>
      </c>
    </row>
    <row r="1172" spans="1:27" ht="58" x14ac:dyDescent="0.3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 t="shared" si="163"/>
        <v>3.3033333333333332</v>
      </c>
      <c r="P1172" s="7">
        <f t="shared" si="164"/>
        <v>66.066666666666663</v>
      </c>
      <c r="Q1172" t="s">
        <v>8312</v>
      </c>
      <c r="R1172" t="s">
        <v>8314</v>
      </c>
      <c r="S1172">
        <v>1435951033</v>
      </c>
      <c r="T1172" s="17">
        <f t="shared" si="165"/>
        <v>42188.803622685184</v>
      </c>
      <c r="U1172">
        <v>1438543033</v>
      </c>
      <c r="V1172" s="17">
        <f t="shared" si="166"/>
        <v>42218.803622685184</v>
      </c>
      <c r="W1172">
        <f t="shared" si="162"/>
        <v>8.2191780821917804E-2</v>
      </c>
      <c r="X1172" s="16">
        <f t="shared" si="167"/>
        <v>3</v>
      </c>
      <c r="Y1172" s="16">
        <f t="shared" si="168"/>
        <v>7</v>
      </c>
      <c r="Z1172" s="16">
        <f t="shared" si="169"/>
        <v>2015</v>
      </c>
      <c r="AA1172" t="str">
        <f t="shared" si="170"/>
        <v>Jul</v>
      </c>
    </row>
    <row r="1173" spans="1:27" ht="58" x14ac:dyDescent="0.3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 t="shared" si="163"/>
        <v>3.3076923076923079</v>
      </c>
      <c r="P1173" s="7">
        <f t="shared" si="164"/>
        <v>53.75</v>
      </c>
      <c r="Q1173" t="s">
        <v>8308</v>
      </c>
      <c r="R1173" t="s">
        <v>8311</v>
      </c>
      <c r="S1173">
        <v>1268255751</v>
      </c>
      <c r="T1173" s="17">
        <f t="shared" si="165"/>
        <v>40247.886006944449</v>
      </c>
      <c r="U1173">
        <v>1273356960</v>
      </c>
      <c r="V1173" s="17">
        <f t="shared" si="166"/>
        <v>40306.927777777775</v>
      </c>
      <c r="W1173">
        <f t="shared" si="162"/>
        <v>0.16175827625568809</v>
      </c>
      <c r="X1173" s="16">
        <f t="shared" si="167"/>
        <v>10</v>
      </c>
      <c r="Y1173" s="16">
        <f t="shared" si="168"/>
        <v>3</v>
      </c>
      <c r="Z1173" s="16">
        <f t="shared" si="169"/>
        <v>2010</v>
      </c>
      <c r="AA1173" t="str">
        <f t="shared" si="170"/>
        <v>Mar</v>
      </c>
    </row>
    <row r="1174" spans="1:27" ht="43.5" x14ac:dyDescent="0.3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 t="shared" si="163"/>
        <v>3.3333333333333335</v>
      </c>
      <c r="P1174" s="7">
        <f t="shared" si="164"/>
        <v>16.666666666666668</v>
      </c>
      <c r="Q1174" t="s">
        <v>8308</v>
      </c>
      <c r="R1174" t="s">
        <v>8311</v>
      </c>
      <c r="S1174">
        <v>1405003447</v>
      </c>
      <c r="T1174" s="17">
        <f t="shared" si="165"/>
        <v>41830.613969907405</v>
      </c>
      <c r="U1174">
        <v>1407595447</v>
      </c>
      <c r="V1174" s="17">
        <f t="shared" si="166"/>
        <v>41860.613969907405</v>
      </c>
      <c r="W1174">
        <f t="shared" si="162"/>
        <v>8.2191780821917804E-2</v>
      </c>
      <c r="X1174" s="16">
        <f t="shared" si="167"/>
        <v>10</v>
      </c>
      <c r="Y1174" s="16">
        <f t="shared" si="168"/>
        <v>7</v>
      </c>
      <c r="Z1174" s="16">
        <f t="shared" si="169"/>
        <v>2014</v>
      </c>
      <c r="AA1174" t="str">
        <f t="shared" si="170"/>
        <v>Jul</v>
      </c>
    </row>
    <row r="1175" spans="1:27" ht="58" x14ac:dyDescent="0.3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63"/>
        <v>3.3333333333333335</v>
      </c>
      <c r="P1175" s="7">
        <f t="shared" si="164"/>
        <v>250</v>
      </c>
      <c r="Q1175" t="s">
        <v>8312</v>
      </c>
      <c r="R1175" t="s">
        <v>8313</v>
      </c>
      <c r="S1175">
        <v>1414992860</v>
      </c>
      <c r="T1175" s="17">
        <f t="shared" si="165"/>
        <v>41946.232175925928</v>
      </c>
      <c r="U1175">
        <v>1417584860</v>
      </c>
      <c r="V1175" s="17">
        <f t="shared" si="166"/>
        <v>41976.232175925921</v>
      </c>
      <c r="W1175">
        <f t="shared" si="162"/>
        <v>8.2191780821897875E-2</v>
      </c>
      <c r="X1175" s="16">
        <f t="shared" si="167"/>
        <v>3</v>
      </c>
      <c r="Y1175" s="16">
        <f t="shared" si="168"/>
        <v>11</v>
      </c>
      <c r="Z1175" s="16">
        <f t="shared" si="169"/>
        <v>2014</v>
      </c>
      <c r="AA1175" t="str">
        <f t="shared" si="170"/>
        <v>Nov</v>
      </c>
    </row>
    <row r="1176" spans="1:27" ht="58" x14ac:dyDescent="0.3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 t="shared" si="163"/>
        <v>3.3333333333333335</v>
      </c>
      <c r="P1176" s="7">
        <f t="shared" si="164"/>
        <v>50</v>
      </c>
      <c r="Q1176" t="s">
        <v>8315</v>
      </c>
      <c r="R1176" t="s">
        <v>8316</v>
      </c>
      <c r="S1176">
        <v>1252718519</v>
      </c>
      <c r="T1176" s="17">
        <f t="shared" si="165"/>
        <v>40068.056932870371</v>
      </c>
      <c r="U1176">
        <v>1257047940</v>
      </c>
      <c r="V1176" s="17">
        <f t="shared" si="166"/>
        <v>40118.165972222225</v>
      </c>
      <c r="W1176">
        <f t="shared" si="162"/>
        <v>0.13728503932014638</v>
      </c>
      <c r="X1176" s="16">
        <f t="shared" si="167"/>
        <v>12</v>
      </c>
      <c r="Y1176" s="16">
        <f t="shared" si="168"/>
        <v>9</v>
      </c>
      <c r="Z1176" s="16">
        <f t="shared" si="169"/>
        <v>2009</v>
      </c>
      <c r="AA1176" t="str">
        <f t="shared" si="170"/>
        <v>Sep</v>
      </c>
    </row>
    <row r="1177" spans="1:27" ht="43.5" x14ac:dyDescent="0.3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 t="shared" si="163"/>
        <v>3.3333333333333335</v>
      </c>
      <c r="P1177" s="7">
        <f t="shared" si="164"/>
        <v>7.5</v>
      </c>
      <c r="Q1177" t="s">
        <v>8329</v>
      </c>
      <c r="R1177" t="s">
        <v>8334</v>
      </c>
      <c r="S1177">
        <v>1407621026</v>
      </c>
      <c r="T1177" s="17">
        <f t="shared" si="165"/>
        <v>41860.91002314815</v>
      </c>
      <c r="U1177">
        <v>1408657826</v>
      </c>
      <c r="V1177" s="17">
        <f t="shared" si="166"/>
        <v>41872.91002314815</v>
      </c>
      <c r="W1177">
        <f t="shared" si="162"/>
        <v>3.287671232876712E-2</v>
      </c>
      <c r="X1177" s="16">
        <f t="shared" si="167"/>
        <v>9</v>
      </c>
      <c r="Y1177" s="16">
        <f t="shared" si="168"/>
        <v>8</v>
      </c>
      <c r="Z1177" s="16">
        <f t="shared" si="169"/>
        <v>2014</v>
      </c>
      <c r="AA1177" t="str">
        <f t="shared" si="170"/>
        <v>Aug</v>
      </c>
    </row>
    <row r="1178" spans="1:27" ht="29" x14ac:dyDescent="0.3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63"/>
        <v>3.3333333333333335</v>
      </c>
      <c r="P1178" s="7">
        <f t="shared" si="164"/>
        <v>50</v>
      </c>
      <c r="Q1178" t="s">
        <v>8339</v>
      </c>
      <c r="R1178" t="s">
        <v>8340</v>
      </c>
      <c r="S1178">
        <v>1489439669</v>
      </c>
      <c r="T1178" s="17">
        <f t="shared" si="165"/>
        <v>42807.885057870371</v>
      </c>
      <c r="U1178">
        <v>1493838720</v>
      </c>
      <c r="V1178" s="17">
        <f t="shared" si="166"/>
        <v>42858.8</v>
      </c>
      <c r="W1178">
        <f t="shared" si="162"/>
        <v>0.1394929921359768</v>
      </c>
      <c r="X1178" s="16">
        <f t="shared" si="167"/>
        <v>13</v>
      </c>
      <c r="Y1178" s="16">
        <f t="shared" si="168"/>
        <v>3</v>
      </c>
      <c r="Z1178" s="16">
        <f t="shared" si="169"/>
        <v>2017</v>
      </c>
      <c r="AA1178" t="str">
        <f t="shared" si="170"/>
        <v>Mar</v>
      </c>
    </row>
    <row r="1179" spans="1:27" ht="43.5" x14ac:dyDescent="0.3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 t="shared" si="163"/>
        <v>3.34</v>
      </c>
      <c r="P1179" s="7">
        <f t="shared" si="164"/>
        <v>20.875</v>
      </c>
      <c r="Q1179" t="s">
        <v>8339</v>
      </c>
      <c r="R1179" t="s">
        <v>8341</v>
      </c>
      <c r="S1179">
        <v>1479317769</v>
      </c>
      <c r="T1179" s="17">
        <f t="shared" si="165"/>
        <v>42690.733437499999</v>
      </c>
      <c r="U1179">
        <v>1481132169</v>
      </c>
      <c r="V1179" s="17">
        <f t="shared" si="166"/>
        <v>42711.733437499999</v>
      </c>
      <c r="W1179">
        <f t="shared" si="162"/>
        <v>5.7534246575342465E-2</v>
      </c>
      <c r="X1179" s="16">
        <f t="shared" si="167"/>
        <v>16</v>
      </c>
      <c r="Y1179" s="16">
        <f t="shared" si="168"/>
        <v>11</v>
      </c>
      <c r="Z1179" s="16">
        <f t="shared" si="169"/>
        <v>2016</v>
      </c>
      <c r="AA1179" t="str">
        <f t="shared" si="170"/>
        <v>Nov</v>
      </c>
    </row>
    <row r="1180" spans="1:27" ht="43.5" x14ac:dyDescent="0.3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 t="shared" si="163"/>
        <v>3.3444444444444441</v>
      </c>
      <c r="P1180" s="7">
        <f t="shared" si="164"/>
        <v>150.5</v>
      </c>
      <c r="Q1180" t="s">
        <v>8312</v>
      </c>
      <c r="R1180" t="s">
        <v>8313</v>
      </c>
      <c r="S1180">
        <v>1474223286</v>
      </c>
      <c r="T1180" s="17">
        <f t="shared" si="165"/>
        <v>42631.769513888896</v>
      </c>
      <c r="U1180">
        <v>1479410886</v>
      </c>
      <c r="V1180" s="17">
        <f t="shared" si="166"/>
        <v>42691.811180555553</v>
      </c>
      <c r="W1180">
        <f t="shared" si="162"/>
        <v>0.1644977168949506</v>
      </c>
      <c r="X1180" s="16">
        <f t="shared" si="167"/>
        <v>18</v>
      </c>
      <c r="Y1180" s="16">
        <f t="shared" si="168"/>
        <v>9</v>
      </c>
      <c r="Z1180" s="16">
        <f t="shared" si="169"/>
        <v>2016</v>
      </c>
      <c r="AA1180" t="str">
        <f t="shared" si="170"/>
        <v>Sep</v>
      </c>
    </row>
    <row r="1181" spans="1:27" ht="58" x14ac:dyDescent="0.3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63"/>
        <v>3.3666666666666663</v>
      </c>
      <c r="P1181" s="7">
        <f t="shared" si="164"/>
        <v>50.5</v>
      </c>
      <c r="Q1181" t="s">
        <v>8339</v>
      </c>
      <c r="R1181" t="s">
        <v>8340</v>
      </c>
      <c r="S1181">
        <v>1472786744</v>
      </c>
      <c r="T1181" s="17">
        <f t="shared" si="165"/>
        <v>42615.142870370371</v>
      </c>
      <c r="U1181">
        <v>1475378744</v>
      </c>
      <c r="V1181" s="17">
        <f t="shared" si="166"/>
        <v>42645.142870370371</v>
      </c>
      <c r="W1181">
        <f t="shared" si="162"/>
        <v>8.2191780821917804E-2</v>
      </c>
      <c r="X1181" s="16">
        <f t="shared" si="167"/>
        <v>2</v>
      </c>
      <c r="Y1181" s="16">
        <f t="shared" si="168"/>
        <v>9</v>
      </c>
      <c r="Z1181" s="16">
        <f t="shared" si="169"/>
        <v>2016</v>
      </c>
      <c r="AA1181" t="str">
        <f t="shared" si="170"/>
        <v>Sep</v>
      </c>
    </row>
    <row r="1182" spans="1:27" ht="43.5" x14ac:dyDescent="0.3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 t="shared" si="163"/>
        <v>3.3673333333333333</v>
      </c>
      <c r="P1182" s="7">
        <f t="shared" si="164"/>
        <v>34.128378378378379</v>
      </c>
      <c r="Q1182" t="s">
        <v>8322</v>
      </c>
      <c r="R1182" t="s">
        <v>8323</v>
      </c>
      <c r="S1182">
        <v>1371769582</v>
      </c>
      <c r="T1182" s="17">
        <f t="shared" si="165"/>
        <v>41445.962754629632</v>
      </c>
      <c r="U1182">
        <v>1375657582</v>
      </c>
      <c r="V1182" s="17">
        <f t="shared" si="166"/>
        <v>41490.962754629632</v>
      </c>
      <c r="W1182">
        <f t="shared" si="162"/>
        <v>0.12328767123287671</v>
      </c>
      <c r="X1182" s="16">
        <f t="shared" si="167"/>
        <v>20</v>
      </c>
      <c r="Y1182" s="16">
        <f t="shared" si="168"/>
        <v>6</v>
      </c>
      <c r="Z1182" s="16">
        <f t="shared" si="169"/>
        <v>2013</v>
      </c>
      <c r="AA1182" t="str">
        <f t="shared" si="170"/>
        <v>Jun</v>
      </c>
    </row>
    <row r="1183" spans="1:27" ht="58" x14ac:dyDescent="0.3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 t="shared" si="163"/>
        <v>3.4000000000000004</v>
      </c>
      <c r="P1183" s="7">
        <f t="shared" si="164"/>
        <v>25.5</v>
      </c>
      <c r="Q1183" t="s">
        <v>8308</v>
      </c>
      <c r="R1183" t="s">
        <v>8310</v>
      </c>
      <c r="S1183">
        <v>1404586762</v>
      </c>
      <c r="T1183" s="17">
        <f t="shared" si="165"/>
        <v>41825.791226851856</v>
      </c>
      <c r="U1183">
        <v>1409543940</v>
      </c>
      <c r="V1183" s="17">
        <f t="shared" si="166"/>
        <v>41883.165972222225</v>
      </c>
      <c r="W1183">
        <f t="shared" si="162"/>
        <v>0.15719108320649056</v>
      </c>
      <c r="X1183" s="16">
        <f t="shared" si="167"/>
        <v>5</v>
      </c>
      <c r="Y1183" s="16">
        <f t="shared" si="168"/>
        <v>7</v>
      </c>
      <c r="Z1183" s="16">
        <f t="shared" si="169"/>
        <v>2014</v>
      </c>
      <c r="AA1183" t="str">
        <f t="shared" si="170"/>
        <v>Jul</v>
      </c>
    </row>
    <row r="1184" spans="1:27" ht="43.5" x14ac:dyDescent="0.3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 t="shared" si="163"/>
        <v>3.4125000000000001</v>
      </c>
      <c r="P1184" s="7">
        <f t="shared" si="164"/>
        <v>22.75</v>
      </c>
      <c r="Q1184" t="s">
        <v>8339</v>
      </c>
      <c r="R1184" t="s">
        <v>8342</v>
      </c>
      <c r="S1184">
        <v>1427878772</v>
      </c>
      <c r="T1184" s="17">
        <f t="shared" si="165"/>
        <v>42095.374675925923</v>
      </c>
      <c r="U1184">
        <v>1430470772</v>
      </c>
      <c r="V1184" s="17">
        <f t="shared" si="166"/>
        <v>42125.374675925923</v>
      </c>
      <c r="W1184">
        <f t="shared" si="162"/>
        <v>8.2191780821917804E-2</v>
      </c>
      <c r="X1184" s="16">
        <f t="shared" si="167"/>
        <v>1</v>
      </c>
      <c r="Y1184" s="16">
        <f t="shared" si="168"/>
        <v>4</v>
      </c>
      <c r="Z1184" s="16">
        <f t="shared" si="169"/>
        <v>2015</v>
      </c>
      <c r="AA1184" t="str">
        <f t="shared" si="170"/>
        <v>Apr</v>
      </c>
    </row>
    <row r="1185" spans="1:27" ht="43.5" x14ac:dyDescent="0.3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 t="shared" si="163"/>
        <v>3.42</v>
      </c>
      <c r="P1185" s="7">
        <f t="shared" si="164"/>
        <v>114</v>
      </c>
      <c r="Q1185" t="s">
        <v>8322</v>
      </c>
      <c r="R1185" t="s">
        <v>8323</v>
      </c>
      <c r="S1185">
        <v>1455379575</v>
      </c>
      <c r="T1185" s="17">
        <f t="shared" si="165"/>
        <v>42413.671006944445</v>
      </c>
      <c r="U1185">
        <v>1457967975</v>
      </c>
      <c r="V1185" s="17">
        <f t="shared" si="166"/>
        <v>42443.629340277781</v>
      </c>
      <c r="W1185">
        <f t="shared" si="162"/>
        <v>8.2077625570782894E-2</v>
      </c>
      <c r="X1185" s="16">
        <f t="shared" si="167"/>
        <v>13</v>
      </c>
      <c r="Y1185" s="16">
        <f t="shared" si="168"/>
        <v>2</v>
      </c>
      <c r="Z1185" s="16">
        <f t="shared" si="169"/>
        <v>2016</v>
      </c>
      <c r="AA1185" t="str">
        <f t="shared" si="170"/>
        <v>Feb</v>
      </c>
    </row>
    <row r="1186" spans="1:27" ht="29" x14ac:dyDescent="0.3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 t="shared" si="163"/>
        <v>3.4474868431088401</v>
      </c>
      <c r="P1186" s="7">
        <f t="shared" si="164"/>
        <v>30.133333333333333</v>
      </c>
      <c r="Q1186" t="s">
        <v>8339</v>
      </c>
      <c r="R1186" t="s">
        <v>8342</v>
      </c>
      <c r="S1186">
        <v>1423761792</v>
      </c>
      <c r="T1186" s="17">
        <f t="shared" si="165"/>
        <v>42047.724444444444</v>
      </c>
      <c r="U1186">
        <v>1426302660</v>
      </c>
      <c r="V1186" s="17">
        <f t="shared" si="166"/>
        <v>42077.132638888885</v>
      </c>
      <c r="W1186">
        <f t="shared" si="162"/>
        <v>8.0570395738193412E-2</v>
      </c>
      <c r="X1186" s="16">
        <f t="shared" si="167"/>
        <v>12</v>
      </c>
      <c r="Y1186" s="16">
        <f t="shared" si="168"/>
        <v>2</v>
      </c>
      <c r="Z1186" s="16">
        <f t="shared" si="169"/>
        <v>2015</v>
      </c>
      <c r="AA1186" t="str">
        <f t="shared" si="170"/>
        <v>Feb</v>
      </c>
    </row>
    <row r="1187" spans="1:27" ht="58" x14ac:dyDescent="0.3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 t="shared" si="163"/>
        <v>3.4666666666666663</v>
      </c>
      <c r="P1187" s="7">
        <f t="shared" si="164"/>
        <v>47.272727272727273</v>
      </c>
      <c r="Q1187" t="s">
        <v>8339</v>
      </c>
      <c r="R1187" t="s">
        <v>8340</v>
      </c>
      <c r="S1187">
        <v>1478386812</v>
      </c>
      <c r="T1187" s="17">
        <f t="shared" si="165"/>
        <v>42679.958472222221</v>
      </c>
      <c r="U1187">
        <v>1481000340</v>
      </c>
      <c r="V1187" s="17">
        <f t="shared" si="166"/>
        <v>42710.207638888889</v>
      </c>
      <c r="W1187">
        <f t="shared" si="162"/>
        <v>8.2874429223748811E-2</v>
      </c>
      <c r="X1187" s="16">
        <f t="shared" si="167"/>
        <v>5</v>
      </c>
      <c r="Y1187" s="16">
        <f t="shared" si="168"/>
        <v>11</v>
      </c>
      <c r="Z1187" s="16">
        <f t="shared" si="169"/>
        <v>2016</v>
      </c>
      <c r="AA1187" t="str">
        <f t="shared" si="170"/>
        <v>Nov</v>
      </c>
    </row>
    <row r="1188" spans="1:27" ht="72.5" x14ac:dyDescent="0.3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 t="shared" si="163"/>
        <v>3.54</v>
      </c>
      <c r="P1188" s="7">
        <f t="shared" si="164"/>
        <v>59</v>
      </c>
      <c r="Q1188" t="s">
        <v>8315</v>
      </c>
      <c r="R1188" t="s">
        <v>8316</v>
      </c>
      <c r="S1188">
        <v>1429586810</v>
      </c>
      <c r="T1188" s="17">
        <f t="shared" si="165"/>
        <v>42115.143634259264</v>
      </c>
      <c r="U1188">
        <v>1432178810</v>
      </c>
      <c r="V1188" s="17">
        <f t="shared" si="166"/>
        <v>42145.143634259264</v>
      </c>
      <c r="W1188">
        <f t="shared" si="162"/>
        <v>8.2191780821917804E-2</v>
      </c>
      <c r="X1188" s="16">
        <f t="shared" si="167"/>
        <v>21</v>
      </c>
      <c r="Y1188" s="16">
        <f t="shared" si="168"/>
        <v>4</v>
      </c>
      <c r="Z1188" s="16">
        <f t="shared" si="169"/>
        <v>2015</v>
      </c>
      <c r="AA1188" t="str">
        <f t="shared" si="170"/>
        <v>Apr</v>
      </c>
    </row>
    <row r="1189" spans="1:27" ht="43.5" x14ac:dyDescent="0.3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 t="shared" si="163"/>
        <v>3.55</v>
      </c>
      <c r="P1189" s="7">
        <f t="shared" si="164"/>
        <v>591.66666666666663</v>
      </c>
      <c r="Q1189" t="s">
        <v>8312</v>
      </c>
      <c r="R1189" t="s">
        <v>8314</v>
      </c>
      <c r="S1189">
        <v>1481133653</v>
      </c>
      <c r="T1189" s="17">
        <f t="shared" si="165"/>
        <v>42711.750613425931</v>
      </c>
      <c r="U1189">
        <v>1486317653</v>
      </c>
      <c r="V1189" s="17">
        <f t="shared" si="166"/>
        <v>42771.750613425931</v>
      </c>
      <c r="W1189">
        <f t="shared" si="162"/>
        <v>0.16438356164383561</v>
      </c>
      <c r="X1189" s="16">
        <f t="shared" si="167"/>
        <v>7</v>
      </c>
      <c r="Y1189" s="16">
        <f t="shared" si="168"/>
        <v>12</v>
      </c>
      <c r="Z1189" s="16">
        <f t="shared" si="169"/>
        <v>2016</v>
      </c>
      <c r="AA1189" t="str">
        <f t="shared" si="170"/>
        <v>Dec</v>
      </c>
    </row>
    <row r="1190" spans="1:27" ht="43.5" x14ac:dyDescent="0.3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 t="shared" si="163"/>
        <v>3.5520833333333335</v>
      </c>
      <c r="P1190" s="7">
        <f t="shared" si="164"/>
        <v>41.585365853658537</v>
      </c>
      <c r="Q1190" t="s">
        <v>8312</v>
      </c>
      <c r="R1190" t="s">
        <v>8314</v>
      </c>
      <c r="S1190">
        <v>1430324235</v>
      </c>
      <c r="T1190" s="17">
        <f t="shared" si="165"/>
        <v>42123.678645833337</v>
      </c>
      <c r="U1190">
        <v>1432916235</v>
      </c>
      <c r="V1190" s="17">
        <f t="shared" si="166"/>
        <v>42153.678645833337</v>
      </c>
      <c r="W1190">
        <f t="shared" si="162"/>
        <v>8.2191780821917804E-2</v>
      </c>
      <c r="X1190" s="16">
        <f t="shared" si="167"/>
        <v>29</v>
      </c>
      <c r="Y1190" s="16">
        <f t="shared" si="168"/>
        <v>4</v>
      </c>
      <c r="Z1190" s="16">
        <f t="shared" si="169"/>
        <v>2015</v>
      </c>
      <c r="AA1190" t="str">
        <f t="shared" si="170"/>
        <v>Apr</v>
      </c>
    </row>
    <row r="1191" spans="1:27" ht="29" x14ac:dyDescent="0.3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 t="shared" si="163"/>
        <v>3.5666666666666664</v>
      </c>
      <c r="P1191" s="7">
        <f t="shared" si="164"/>
        <v>26.75</v>
      </c>
      <c r="Q1191" t="s">
        <v>8329</v>
      </c>
      <c r="R1191" t="s">
        <v>8334</v>
      </c>
      <c r="S1191">
        <v>1417369565</v>
      </c>
      <c r="T1191" s="17">
        <f t="shared" si="165"/>
        <v>41973.740335648152</v>
      </c>
      <c r="U1191">
        <v>1422553565</v>
      </c>
      <c r="V1191" s="17">
        <f t="shared" si="166"/>
        <v>42033.740335648152</v>
      </c>
      <c r="W1191">
        <f t="shared" si="162"/>
        <v>0.16438356164383561</v>
      </c>
      <c r="X1191" s="16">
        <f t="shared" si="167"/>
        <v>30</v>
      </c>
      <c r="Y1191" s="16">
        <f t="shared" si="168"/>
        <v>11</v>
      </c>
      <c r="Z1191" s="16">
        <f t="shared" si="169"/>
        <v>2014</v>
      </c>
      <c r="AA1191" t="str">
        <f t="shared" si="170"/>
        <v>Nov</v>
      </c>
    </row>
    <row r="1192" spans="1:27" ht="58" x14ac:dyDescent="0.3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63"/>
        <v>3.6080041046690612</v>
      </c>
      <c r="P1192" s="7">
        <f t="shared" si="164"/>
        <v>65.111111111111114</v>
      </c>
      <c r="Q1192" t="s">
        <v>8339</v>
      </c>
      <c r="R1192" t="s">
        <v>8341</v>
      </c>
      <c r="S1192">
        <v>1450724449</v>
      </c>
      <c r="T1192" s="17">
        <f t="shared" si="165"/>
        <v>42359.792233796295</v>
      </c>
      <c r="U1192">
        <v>1454890620</v>
      </c>
      <c r="V1192" s="17">
        <f t="shared" si="166"/>
        <v>42408.01180555555</v>
      </c>
      <c r="W1192">
        <f t="shared" si="162"/>
        <v>0.13210841577878055</v>
      </c>
      <c r="X1192" s="16">
        <f t="shared" si="167"/>
        <v>21</v>
      </c>
      <c r="Y1192" s="16">
        <f t="shared" si="168"/>
        <v>12</v>
      </c>
      <c r="Z1192" s="16">
        <f t="shared" si="169"/>
        <v>2015</v>
      </c>
      <c r="AA1192" t="str">
        <f t="shared" si="170"/>
        <v>Dec</v>
      </c>
    </row>
    <row r="1193" spans="1:27" ht="43.5" x14ac:dyDescent="0.3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 t="shared" si="163"/>
        <v>3.74</v>
      </c>
      <c r="P1193" s="7">
        <f t="shared" si="164"/>
        <v>12.466666666666667</v>
      </c>
      <c r="Q1193" t="s">
        <v>8329</v>
      </c>
      <c r="R1193" t="s">
        <v>8334</v>
      </c>
      <c r="S1193">
        <v>1406640444</v>
      </c>
      <c r="T1193" s="17">
        <f t="shared" si="165"/>
        <v>41849.560694444444</v>
      </c>
      <c r="U1193">
        <v>1411824444</v>
      </c>
      <c r="V1193" s="17">
        <f t="shared" si="166"/>
        <v>41909.560694444444</v>
      </c>
      <c r="W1193">
        <f t="shared" si="162"/>
        <v>0.16438356164383561</v>
      </c>
      <c r="X1193" s="16">
        <f t="shared" si="167"/>
        <v>29</v>
      </c>
      <c r="Y1193" s="16">
        <f t="shared" si="168"/>
        <v>7</v>
      </c>
      <c r="Z1193" s="16">
        <f t="shared" si="169"/>
        <v>2014</v>
      </c>
      <c r="AA1193" t="str">
        <f t="shared" si="170"/>
        <v>Jul</v>
      </c>
    </row>
    <row r="1194" spans="1:27" ht="43.5" x14ac:dyDescent="0.3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 t="shared" si="163"/>
        <v>3.75</v>
      </c>
      <c r="P1194" s="7">
        <f t="shared" si="164"/>
        <v>93.75</v>
      </c>
      <c r="Q1194" t="s">
        <v>8339</v>
      </c>
      <c r="R1194" t="s">
        <v>8340</v>
      </c>
      <c r="S1194">
        <v>1489504916</v>
      </c>
      <c r="T1194" s="17">
        <f t="shared" si="165"/>
        <v>42808.640231481477</v>
      </c>
      <c r="U1194">
        <v>1492145940</v>
      </c>
      <c r="V1194" s="17">
        <f t="shared" si="166"/>
        <v>42839.207638888889</v>
      </c>
      <c r="W1194">
        <f t="shared" si="162"/>
        <v>8.3746321664143142E-2</v>
      </c>
      <c r="X1194" s="16">
        <f t="shared" si="167"/>
        <v>14</v>
      </c>
      <c r="Y1194" s="16">
        <f t="shared" si="168"/>
        <v>3</v>
      </c>
      <c r="Z1194" s="16">
        <f t="shared" si="169"/>
        <v>2017</v>
      </c>
      <c r="AA1194" t="str">
        <f t="shared" si="170"/>
        <v>Mar</v>
      </c>
    </row>
    <row r="1195" spans="1:27" ht="43.5" x14ac:dyDescent="0.3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 t="shared" si="163"/>
        <v>3.7600000000000002</v>
      </c>
      <c r="P1195" s="7">
        <f t="shared" si="164"/>
        <v>23.5</v>
      </c>
      <c r="Q1195" t="s">
        <v>8329</v>
      </c>
      <c r="R1195" t="s">
        <v>8330</v>
      </c>
      <c r="S1195">
        <v>1414110593</v>
      </c>
      <c r="T1195" s="17">
        <f t="shared" si="165"/>
        <v>41936.020752314813</v>
      </c>
      <c r="U1195">
        <v>1415842193</v>
      </c>
      <c r="V1195" s="17">
        <f t="shared" si="166"/>
        <v>41956.062418981484</v>
      </c>
      <c r="W1195">
        <f t="shared" si="162"/>
        <v>5.4908675799100047E-2</v>
      </c>
      <c r="X1195" s="16">
        <f t="shared" si="167"/>
        <v>24</v>
      </c>
      <c r="Y1195" s="16">
        <f t="shared" si="168"/>
        <v>10</v>
      </c>
      <c r="Z1195" s="16">
        <f t="shared" si="169"/>
        <v>2014</v>
      </c>
      <c r="AA1195" t="str">
        <f t="shared" si="170"/>
        <v>Oct</v>
      </c>
    </row>
    <row r="1196" spans="1:27" ht="29" x14ac:dyDescent="0.3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 t="shared" si="163"/>
        <v>3.8</v>
      </c>
      <c r="P1196" s="7">
        <f t="shared" si="164"/>
        <v>9.5</v>
      </c>
      <c r="Q1196" t="s">
        <v>8339</v>
      </c>
      <c r="R1196" t="s">
        <v>8340</v>
      </c>
      <c r="S1196">
        <v>1417489143</v>
      </c>
      <c r="T1196" s="17">
        <f t="shared" si="165"/>
        <v>41975.124340277776</v>
      </c>
      <c r="U1196">
        <v>1420081143</v>
      </c>
      <c r="V1196" s="17">
        <f t="shared" si="166"/>
        <v>42005.124340277776</v>
      </c>
      <c r="W1196">
        <f t="shared" si="162"/>
        <v>8.2191780821917804E-2</v>
      </c>
      <c r="X1196" s="16">
        <f t="shared" si="167"/>
        <v>2</v>
      </c>
      <c r="Y1196" s="16">
        <f t="shared" si="168"/>
        <v>12</v>
      </c>
      <c r="Z1196" s="16">
        <f t="shared" si="169"/>
        <v>2014</v>
      </c>
      <c r="AA1196" t="str">
        <f t="shared" si="170"/>
        <v>Dec</v>
      </c>
    </row>
    <row r="1197" spans="1:27" ht="43.5" x14ac:dyDescent="0.3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 t="shared" si="163"/>
        <v>3.8206896551724134</v>
      </c>
      <c r="P1197" s="7">
        <f t="shared" si="164"/>
        <v>65.17647058823529</v>
      </c>
      <c r="Q1197" t="s">
        <v>8312</v>
      </c>
      <c r="R1197" t="s">
        <v>8314</v>
      </c>
      <c r="S1197">
        <v>1461229338</v>
      </c>
      <c r="T1197" s="17">
        <f t="shared" si="165"/>
        <v>42481.376597222217</v>
      </c>
      <c r="U1197">
        <v>1463821338</v>
      </c>
      <c r="V1197" s="17">
        <f t="shared" si="166"/>
        <v>42511.376597222217</v>
      </c>
      <c r="W1197">
        <f t="shared" si="162"/>
        <v>8.2191780821917804E-2</v>
      </c>
      <c r="X1197" s="16">
        <f t="shared" si="167"/>
        <v>21</v>
      </c>
      <c r="Y1197" s="16">
        <f t="shared" si="168"/>
        <v>4</v>
      </c>
      <c r="Z1197" s="16">
        <f t="shared" si="169"/>
        <v>2016</v>
      </c>
      <c r="AA1197" t="str">
        <f t="shared" si="170"/>
        <v>Apr</v>
      </c>
    </row>
    <row r="1198" spans="1:27" ht="43.5" x14ac:dyDescent="0.3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 t="shared" si="163"/>
        <v>3.85</v>
      </c>
      <c r="P1198" s="7">
        <f t="shared" si="164"/>
        <v>60.789473684210527</v>
      </c>
      <c r="Q1198" t="s">
        <v>8325</v>
      </c>
      <c r="R1198" t="s">
        <v>8326</v>
      </c>
      <c r="S1198">
        <v>1424922186</v>
      </c>
      <c r="T1198" s="17">
        <f t="shared" si="165"/>
        <v>42061.154930555553</v>
      </c>
      <c r="U1198">
        <v>1427510586</v>
      </c>
      <c r="V1198" s="17">
        <f t="shared" si="166"/>
        <v>42091.113263888896</v>
      </c>
      <c r="W1198">
        <f t="shared" si="162"/>
        <v>8.2077625570802837E-2</v>
      </c>
      <c r="X1198" s="16">
        <f t="shared" si="167"/>
        <v>26</v>
      </c>
      <c r="Y1198" s="16">
        <f t="shared" si="168"/>
        <v>2</v>
      </c>
      <c r="Z1198" s="16">
        <f t="shared" si="169"/>
        <v>2015</v>
      </c>
      <c r="AA1198" t="str">
        <f t="shared" si="170"/>
        <v>Feb</v>
      </c>
    </row>
    <row r="1199" spans="1:27" ht="43.5" x14ac:dyDescent="0.3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 t="shared" si="163"/>
        <v>3.8739999999999997</v>
      </c>
      <c r="P1199" s="7">
        <f t="shared" si="164"/>
        <v>48.424999999999997</v>
      </c>
      <c r="Q1199" t="s">
        <v>8317</v>
      </c>
      <c r="R1199" t="s">
        <v>8327</v>
      </c>
      <c r="S1199">
        <v>1395089981</v>
      </c>
      <c r="T1199" s="17">
        <f t="shared" si="165"/>
        <v>41715.874780092592</v>
      </c>
      <c r="U1199">
        <v>1398042000</v>
      </c>
      <c r="V1199" s="17">
        <f t="shared" si="166"/>
        <v>41750.041666666664</v>
      </c>
      <c r="W1199">
        <f t="shared" si="162"/>
        <v>9.3607908422115402E-2</v>
      </c>
      <c r="X1199" s="16">
        <f t="shared" si="167"/>
        <v>17</v>
      </c>
      <c r="Y1199" s="16">
        <f t="shared" si="168"/>
        <v>3</v>
      </c>
      <c r="Z1199" s="16">
        <f t="shared" si="169"/>
        <v>2014</v>
      </c>
      <c r="AA1199" t="str">
        <f t="shared" si="170"/>
        <v>Mar</v>
      </c>
    </row>
    <row r="1200" spans="1:27" ht="58" x14ac:dyDescent="0.3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 t="shared" si="163"/>
        <v>3.8833333333333329</v>
      </c>
      <c r="P1200" s="7">
        <f t="shared" si="164"/>
        <v>29.125</v>
      </c>
      <c r="Q1200" t="s">
        <v>8325</v>
      </c>
      <c r="R1200" t="s">
        <v>8326</v>
      </c>
      <c r="S1200">
        <v>1423325626</v>
      </c>
      <c r="T1200" s="17">
        <f t="shared" si="165"/>
        <v>42042.676226851851</v>
      </c>
      <c r="U1200">
        <v>1427807640</v>
      </c>
      <c r="V1200" s="17">
        <f t="shared" si="166"/>
        <v>42094.551388888889</v>
      </c>
      <c r="W1200">
        <f t="shared" si="162"/>
        <v>0.14212373160832475</v>
      </c>
      <c r="X1200" s="16">
        <f t="shared" si="167"/>
        <v>7</v>
      </c>
      <c r="Y1200" s="16">
        <f t="shared" si="168"/>
        <v>2</v>
      </c>
      <c r="Z1200" s="16">
        <f t="shared" si="169"/>
        <v>2015</v>
      </c>
      <c r="AA1200" t="str">
        <f t="shared" si="170"/>
        <v>Feb</v>
      </c>
    </row>
    <row r="1201" spans="1:27" ht="43.5" x14ac:dyDescent="0.3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 t="shared" si="163"/>
        <v>3.8860103626943006</v>
      </c>
      <c r="P1201" s="7">
        <f t="shared" si="164"/>
        <v>25</v>
      </c>
      <c r="Q1201" t="s">
        <v>8339</v>
      </c>
      <c r="R1201" t="s">
        <v>8340</v>
      </c>
      <c r="S1201">
        <v>1406825360</v>
      </c>
      <c r="T1201" s="17">
        <f t="shared" si="165"/>
        <v>41851.700925925928</v>
      </c>
      <c r="U1201">
        <v>1410281360</v>
      </c>
      <c r="V1201" s="17">
        <f t="shared" si="166"/>
        <v>41891.700925925928</v>
      </c>
      <c r="W1201">
        <f t="shared" si="162"/>
        <v>0.1095890410958904</v>
      </c>
      <c r="X1201" s="16">
        <f t="shared" si="167"/>
        <v>31</v>
      </c>
      <c r="Y1201" s="16">
        <f t="shared" si="168"/>
        <v>7</v>
      </c>
      <c r="Z1201" s="16">
        <f t="shared" si="169"/>
        <v>2014</v>
      </c>
      <c r="AA1201" t="str">
        <f t="shared" si="170"/>
        <v>Jul</v>
      </c>
    </row>
    <row r="1202" spans="1:27" ht="43.5" x14ac:dyDescent="0.3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 t="shared" si="163"/>
        <v>3.8875000000000002</v>
      </c>
      <c r="P1202" s="7">
        <f t="shared" si="164"/>
        <v>23.923076923076923</v>
      </c>
      <c r="Q1202" t="s">
        <v>8339</v>
      </c>
      <c r="R1202" t="s">
        <v>8340</v>
      </c>
      <c r="S1202">
        <v>1407370211</v>
      </c>
      <c r="T1202" s="17">
        <f t="shared" si="165"/>
        <v>41858.007071759261</v>
      </c>
      <c r="U1202">
        <v>1409962211</v>
      </c>
      <c r="V1202" s="17">
        <f t="shared" si="166"/>
        <v>41888.007071759261</v>
      </c>
      <c r="W1202">
        <f t="shared" si="162"/>
        <v>8.2191780821917804E-2</v>
      </c>
      <c r="X1202" s="16">
        <f t="shared" si="167"/>
        <v>7</v>
      </c>
      <c r="Y1202" s="16">
        <f t="shared" si="168"/>
        <v>8</v>
      </c>
      <c r="Z1202" s="16">
        <f t="shared" si="169"/>
        <v>2014</v>
      </c>
      <c r="AA1202" t="str">
        <f t="shared" si="170"/>
        <v>Aug</v>
      </c>
    </row>
    <row r="1203" spans="1:27" ht="43.5" x14ac:dyDescent="0.3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 t="shared" si="163"/>
        <v>3.9334666666666664</v>
      </c>
      <c r="P1203" s="7">
        <f t="shared" si="164"/>
        <v>45.386153846153846</v>
      </c>
      <c r="Q1203" t="s">
        <v>8312</v>
      </c>
      <c r="R1203" t="s">
        <v>8313</v>
      </c>
      <c r="S1203">
        <v>1405437623</v>
      </c>
      <c r="T1203" s="17">
        <f t="shared" si="165"/>
        <v>41835.639155092591</v>
      </c>
      <c r="U1203">
        <v>1408029623</v>
      </c>
      <c r="V1203" s="17">
        <f t="shared" si="166"/>
        <v>41865.639155092591</v>
      </c>
      <c r="W1203">
        <f t="shared" si="162"/>
        <v>8.2191780821917804E-2</v>
      </c>
      <c r="X1203" s="16">
        <f t="shared" si="167"/>
        <v>15</v>
      </c>
      <c r="Y1203" s="16">
        <f t="shared" si="168"/>
        <v>7</v>
      </c>
      <c r="Z1203" s="16">
        <f t="shared" si="169"/>
        <v>2014</v>
      </c>
      <c r="AA1203" t="str">
        <f t="shared" si="170"/>
        <v>Jul</v>
      </c>
    </row>
    <row r="1204" spans="1:27" ht="43.5" x14ac:dyDescent="0.3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 t="shared" si="163"/>
        <v>3.9750000000000001</v>
      </c>
      <c r="P1204" s="7">
        <f t="shared" si="164"/>
        <v>56.785714285714285</v>
      </c>
      <c r="Q1204" t="s">
        <v>8339</v>
      </c>
      <c r="R1204" t="s">
        <v>8341</v>
      </c>
      <c r="S1204">
        <v>1429559326</v>
      </c>
      <c r="T1204" s="17">
        <f t="shared" si="165"/>
        <v>42114.825532407413</v>
      </c>
      <c r="U1204">
        <v>1432151326</v>
      </c>
      <c r="V1204" s="17">
        <f t="shared" si="166"/>
        <v>42144.825532407413</v>
      </c>
      <c r="W1204">
        <f t="shared" si="162"/>
        <v>8.2191780821917804E-2</v>
      </c>
      <c r="X1204" s="16">
        <f t="shared" si="167"/>
        <v>20</v>
      </c>
      <c r="Y1204" s="16">
        <f t="shared" si="168"/>
        <v>4</v>
      </c>
      <c r="Z1204" s="16">
        <f t="shared" si="169"/>
        <v>2015</v>
      </c>
      <c r="AA1204" t="str">
        <f t="shared" si="170"/>
        <v>Apr</v>
      </c>
    </row>
    <row r="1205" spans="1:27" ht="43.5" x14ac:dyDescent="0.3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 t="shared" si="163"/>
        <v>4</v>
      </c>
      <c r="P1205" s="7">
        <f t="shared" si="164"/>
        <v>33.333333333333336</v>
      </c>
      <c r="Q1205" t="s">
        <v>8325</v>
      </c>
      <c r="R1205" t="s">
        <v>8326</v>
      </c>
      <c r="S1205">
        <v>1476391223</v>
      </c>
      <c r="T1205" s="17">
        <f t="shared" si="165"/>
        <v>42656.86137731481</v>
      </c>
      <c r="U1205">
        <v>1478059140</v>
      </c>
      <c r="V1205" s="17">
        <f t="shared" si="166"/>
        <v>42676.165972222225</v>
      </c>
      <c r="W1205">
        <f t="shared" si="162"/>
        <v>5.2889301116205115E-2</v>
      </c>
      <c r="X1205" s="16">
        <f t="shared" si="167"/>
        <v>13</v>
      </c>
      <c r="Y1205" s="16">
        <f t="shared" si="168"/>
        <v>10</v>
      </c>
      <c r="Z1205" s="16">
        <f t="shared" si="169"/>
        <v>2016</v>
      </c>
      <c r="AA1205" t="str">
        <f t="shared" si="170"/>
        <v>Oct</v>
      </c>
    </row>
    <row r="1206" spans="1:27" ht="58" x14ac:dyDescent="0.3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 t="shared" si="163"/>
        <v>4</v>
      </c>
      <c r="P1206" s="7">
        <f t="shared" si="164"/>
        <v>20</v>
      </c>
      <c r="Q1206" t="s">
        <v>8329</v>
      </c>
      <c r="R1206" t="s">
        <v>8330</v>
      </c>
      <c r="S1206">
        <v>1434412500</v>
      </c>
      <c r="T1206" s="17">
        <f t="shared" si="165"/>
        <v>42170.996527777781</v>
      </c>
      <c r="U1206">
        <v>1435708500</v>
      </c>
      <c r="V1206" s="17">
        <f t="shared" si="166"/>
        <v>42185.996527777781</v>
      </c>
      <c r="W1206">
        <f t="shared" si="162"/>
        <v>4.1095890410958902E-2</v>
      </c>
      <c r="X1206" s="16">
        <f t="shared" si="167"/>
        <v>15</v>
      </c>
      <c r="Y1206" s="16">
        <f t="shared" si="168"/>
        <v>6</v>
      </c>
      <c r="Z1206" s="16">
        <f t="shared" si="169"/>
        <v>2015</v>
      </c>
      <c r="AA1206" t="str">
        <f t="shared" si="170"/>
        <v>Jun</v>
      </c>
    </row>
    <row r="1207" spans="1:27" ht="43.5" x14ac:dyDescent="0.3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 t="shared" si="163"/>
        <v>4</v>
      </c>
      <c r="P1207" s="7">
        <f t="shared" si="164"/>
        <v>100</v>
      </c>
      <c r="Q1207" t="s">
        <v>8329</v>
      </c>
      <c r="R1207" t="s">
        <v>8330</v>
      </c>
      <c r="S1207">
        <v>1408549233</v>
      </c>
      <c r="T1207" s="17">
        <f t="shared" si="165"/>
        <v>41871.65315972222</v>
      </c>
      <c r="U1207">
        <v>1411227633</v>
      </c>
      <c r="V1207" s="17">
        <f t="shared" si="166"/>
        <v>41902.65315972222</v>
      </c>
      <c r="W1207">
        <f t="shared" si="162"/>
        <v>8.4931506849315067E-2</v>
      </c>
      <c r="X1207" s="16">
        <f t="shared" si="167"/>
        <v>20</v>
      </c>
      <c r="Y1207" s="16">
        <f t="shared" si="168"/>
        <v>8</v>
      </c>
      <c r="Z1207" s="16">
        <f t="shared" si="169"/>
        <v>2014</v>
      </c>
      <c r="AA1207" t="str">
        <f t="shared" si="170"/>
        <v>Aug</v>
      </c>
    </row>
    <row r="1208" spans="1:27" ht="43.5" x14ac:dyDescent="0.3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 t="shared" si="163"/>
        <v>4.004545454545454</v>
      </c>
      <c r="P1208" s="7">
        <f t="shared" si="164"/>
        <v>55.0625</v>
      </c>
      <c r="Q1208" t="s">
        <v>8339</v>
      </c>
      <c r="R1208" t="s">
        <v>8342</v>
      </c>
      <c r="S1208">
        <v>1418146883</v>
      </c>
      <c r="T1208" s="17">
        <f t="shared" si="165"/>
        <v>41982.737071759257</v>
      </c>
      <c r="U1208">
        <v>1420952340</v>
      </c>
      <c r="V1208" s="17">
        <f t="shared" si="166"/>
        <v>42015.207638888889</v>
      </c>
      <c r="W1208">
        <f t="shared" si="162"/>
        <v>8.8960457889403835E-2</v>
      </c>
      <c r="X1208" s="16">
        <f t="shared" si="167"/>
        <v>9</v>
      </c>
      <c r="Y1208" s="16">
        <f t="shared" si="168"/>
        <v>12</v>
      </c>
      <c r="Z1208" s="16">
        <f t="shared" si="169"/>
        <v>2014</v>
      </c>
      <c r="AA1208" t="str">
        <f t="shared" si="170"/>
        <v>Dec</v>
      </c>
    </row>
    <row r="1209" spans="1:27" ht="43.5" x14ac:dyDescent="0.3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 t="shared" si="163"/>
        <v>4.0199999999999996</v>
      </c>
      <c r="P1209" s="7">
        <f t="shared" si="164"/>
        <v>100.5</v>
      </c>
      <c r="Q1209" t="s">
        <v>8339</v>
      </c>
      <c r="R1209" t="s">
        <v>8342</v>
      </c>
      <c r="S1209">
        <v>1455142843</v>
      </c>
      <c r="T1209" s="17">
        <f t="shared" si="165"/>
        <v>42410.93105324074</v>
      </c>
      <c r="U1209">
        <v>1457734843</v>
      </c>
      <c r="V1209" s="17">
        <f t="shared" si="166"/>
        <v>42440.93105324074</v>
      </c>
      <c r="W1209">
        <f t="shared" si="162"/>
        <v>8.2191780821917804E-2</v>
      </c>
      <c r="X1209" s="16">
        <f t="shared" si="167"/>
        <v>10</v>
      </c>
      <c r="Y1209" s="16">
        <f t="shared" si="168"/>
        <v>2</v>
      </c>
      <c r="Z1209" s="16">
        <f t="shared" si="169"/>
        <v>2016</v>
      </c>
      <c r="AA1209" t="str">
        <f t="shared" si="170"/>
        <v>Feb</v>
      </c>
    </row>
    <row r="1210" spans="1:27" ht="43.5" x14ac:dyDescent="0.3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 t="shared" si="163"/>
        <v>4.0266666666666664</v>
      </c>
      <c r="P1210" s="7">
        <f t="shared" si="164"/>
        <v>37.75</v>
      </c>
      <c r="Q1210" t="s">
        <v>8339</v>
      </c>
      <c r="R1210" t="s">
        <v>8342</v>
      </c>
      <c r="S1210">
        <v>1466186869</v>
      </c>
      <c r="T1210" s="17">
        <f t="shared" si="165"/>
        <v>42538.755428240736</v>
      </c>
      <c r="U1210">
        <v>1471370869</v>
      </c>
      <c r="V1210" s="17">
        <f t="shared" si="166"/>
        <v>42598.755428240736</v>
      </c>
      <c r="W1210">
        <f t="shared" si="162"/>
        <v>0.16438356164383561</v>
      </c>
      <c r="X1210" s="16">
        <f t="shared" si="167"/>
        <v>17</v>
      </c>
      <c r="Y1210" s="16">
        <f t="shared" si="168"/>
        <v>6</v>
      </c>
      <c r="Z1210" s="16">
        <f t="shared" si="169"/>
        <v>2016</v>
      </c>
      <c r="AA1210" t="str">
        <f t="shared" si="170"/>
        <v>Jun</v>
      </c>
    </row>
    <row r="1211" spans="1:27" ht="43.5" x14ac:dyDescent="0.3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 t="shared" si="163"/>
        <v>4.0625</v>
      </c>
      <c r="P1211" s="7">
        <f t="shared" si="164"/>
        <v>108.33333333333333</v>
      </c>
      <c r="Q1211" t="s">
        <v>8308</v>
      </c>
      <c r="R1211" t="s">
        <v>8310</v>
      </c>
      <c r="S1211">
        <v>1424203370</v>
      </c>
      <c r="T1211" s="17">
        <f t="shared" si="165"/>
        <v>42052.83530092593</v>
      </c>
      <c r="U1211">
        <v>1426791770</v>
      </c>
      <c r="V1211" s="17">
        <f t="shared" si="166"/>
        <v>42082.793634259258</v>
      </c>
      <c r="W1211">
        <f t="shared" si="162"/>
        <v>8.2077625570762966E-2</v>
      </c>
      <c r="X1211" s="16">
        <f t="shared" si="167"/>
        <v>17</v>
      </c>
      <c r="Y1211" s="16">
        <f t="shared" si="168"/>
        <v>2</v>
      </c>
      <c r="Z1211" s="16">
        <f t="shared" si="169"/>
        <v>2015</v>
      </c>
      <c r="AA1211" t="str">
        <f t="shared" si="170"/>
        <v>Feb</v>
      </c>
    </row>
    <row r="1212" spans="1:27" ht="43.5" x14ac:dyDescent="0.3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 t="shared" si="163"/>
        <v>4.083333333333333</v>
      </c>
      <c r="P1212" s="7">
        <f t="shared" si="164"/>
        <v>175</v>
      </c>
      <c r="Q1212" t="s">
        <v>8339</v>
      </c>
      <c r="R1212" t="s">
        <v>8340</v>
      </c>
      <c r="S1212">
        <v>1463545149</v>
      </c>
      <c r="T1212" s="17">
        <f t="shared" si="165"/>
        <v>42508.179965277777</v>
      </c>
      <c r="U1212">
        <v>1468729149</v>
      </c>
      <c r="V1212" s="17">
        <f t="shared" si="166"/>
        <v>42568.179965277777</v>
      </c>
      <c r="W1212">
        <f t="shared" si="162"/>
        <v>0.16438356164383561</v>
      </c>
      <c r="X1212" s="16">
        <f t="shared" si="167"/>
        <v>18</v>
      </c>
      <c r="Y1212" s="16">
        <f t="shared" si="168"/>
        <v>5</v>
      </c>
      <c r="Z1212" s="16">
        <f t="shared" si="169"/>
        <v>2016</v>
      </c>
      <c r="AA1212" t="str">
        <f t="shared" si="170"/>
        <v>May</v>
      </c>
    </row>
    <row r="1213" spans="1:27" ht="58" x14ac:dyDescent="0.3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 t="shared" si="163"/>
        <v>4.1000000000000005</v>
      </c>
      <c r="P1213" s="7">
        <f t="shared" si="164"/>
        <v>10.25</v>
      </c>
      <c r="Q1213" t="s">
        <v>8339</v>
      </c>
      <c r="R1213" t="s">
        <v>8341</v>
      </c>
      <c r="S1213">
        <v>1440497876</v>
      </c>
      <c r="T1213" s="17">
        <f t="shared" si="165"/>
        <v>42241.429120370376</v>
      </c>
      <c r="U1213">
        <v>1442440800</v>
      </c>
      <c r="V1213" s="17">
        <f t="shared" si="166"/>
        <v>42263.916666666672</v>
      </c>
      <c r="W1213">
        <f t="shared" si="162"/>
        <v>6.1609715880261581E-2</v>
      </c>
      <c r="X1213" s="16">
        <f t="shared" si="167"/>
        <v>25</v>
      </c>
      <c r="Y1213" s="16">
        <f t="shared" si="168"/>
        <v>8</v>
      </c>
      <c r="Z1213" s="16">
        <f t="shared" si="169"/>
        <v>2015</v>
      </c>
      <c r="AA1213" t="str">
        <f t="shared" si="170"/>
        <v>Aug</v>
      </c>
    </row>
    <row r="1214" spans="1:27" ht="43.5" x14ac:dyDescent="0.3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 t="shared" si="163"/>
        <v>4.117647058823529</v>
      </c>
      <c r="P1214" s="7">
        <f t="shared" si="164"/>
        <v>26.923076923076923</v>
      </c>
      <c r="Q1214" t="s">
        <v>8315</v>
      </c>
      <c r="R1214" t="s">
        <v>8331</v>
      </c>
      <c r="S1214">
        <v>1391293745</v>
      </c>
      <c r="T1214" s="17">
        <f t="shared" si="165"/>
        <v>41671.936863425923</v>
      </c>
      <c r="U1214">
        <v>1392595200</v>
      </c>
      <c r="V1214" s="17">
        <f t="shared" si="166"/>
        <v>41687</v>
      </c>
      <c r="W1214">
        <f t="shared" si="162"/>
        <v>4.1268867326239349E-2</v>
      </c>
      <c r="X1214" s="16">
        <f t="shared" si="167"/>
        <v>1</v>
      </c>
      <c r="Y1214" s="16">
        <f t="shared" si="168"/>
        <v>2</v>
      </c>
      <c r="Z1214" s="16">
        <f t="shared" si="169"/>
        <v>2014</v>
      </c>
      <c r="AA1214" t="str">
        <f t="shared" si="170"/>
        <v>Feb</v>
      </c>
    </row>
    <row r="1215" spans="1:27" ht="72.5" x14ac:dyDescent="0.3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 t="shared" si="163"/>
        <v>4.16</v>
      </c>
      <c r="P1215" s="7">
        <f t="shared" si="164"/>
        <v>61.176470588235297</v>
      </c>
      <c r="Q1215" t="s">
        <v>8339</v>
      </c>
      <c r="R1215" t="s">
        <v>8341</v>
      </c>
      <c r="S1215">
        <v>1456532762</v>
      </c>
      <c r="T1215" s="17">
        <f t="shared" si="165"/>
        <v>42427.01807870371</v>
      </c>
      <c r="U1215">
        <v>1459121162</v>
      </c>
      <c r="V1215" s="17">
        <f t="shared" si="166"/>
        <v>42456.976412037038</v>
      </c>
      <c r="W1215">
        <f t="shared" si="162"/>
        <v>8.2077625570762966E-2</v>
      </c>
      <c r="X1215" s="16">
        <f t="shared" si="167"/>
        <v>27</v>
      </c>
      <c r="Y1215" s="16">
        <f t="shared" si="168"/>
        <v>2</v>
      </c>
      <c r="Z1215" s="16">
        <f t="shared" si="169"/>
        <v>2016</v>
      </c>
      <c r="AA1215" t="str">
        <f t="shared" si="170"/>
        <v>Feb</v>
      </c>
    </row>
    <row r="1216" spans="1:27" ht="58" x14ac:dyDescent="0.3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 t="shared" si="163"/>
        <v>4.1666666666666661</v>
      </c>
      <c r="P1216" s="7">
        <f t="shared" si="164"/>
        <v>31.25</v>
      </c>
      <c r="Q1216" t="s">
        <v>8317</v>
      </c>
      <c r="R1216" t="s">
        <v>8319</v>
      </c>
      <c r="S1216">
        <v>1382460379</v>
      </c>
      <c r="T1216" s="17">
        <f t="shared" si="165"/>
        <v>41569.698831018519</v>
      </c>
      <c r="U1216">
        <v>1385055979</v>
      </c>
      <c r="V1216" s="17">
        <f t="shared" si="166"/>
        <v>41599.740497685183</v>
      </c>
      <c r="W1216">
        <f t="shared" si="162"/>
        <v>8.2305936073052713E-2</v>
      </c>
      <c r="X1216" s="16">
        <f t="shared" si="167"/>
        <v>22</v>
      </c>
      <c r="Y1216" s="16">
        <f t="shared" si="168"/>
        <v>10</v>
      </c>
      <c r="Z1216" s="16">
        <f t="shared" si="169"/>
        <v>2013</v>
      </c>
      <c r="AA1216" t="str">
        <f t="shared" si="170"/>
        <v>Oct</v>
      </c>
    </row>
    <row r="1217" spans="1:27" ht="43.5" x14ac:dyDescent="0.3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 t="shared" si="163"/>
        <v>4.1818181818181817</v>
      </c>
      <c r="P1217" s="7">
        <f t="shared" si="164"/>
        <v>23</v>
      </c>
      <c r="Q1217" t="s">
        <v>8339</v>
      </c>
      <c r="R1217" t="s">
        <v>8340</v>
      </c>
      <c r="S1217">
        <v>1454342893</v>
      </c>
      <c r="T1217" s="17">
        <f t="shared" si="165"/>
        <v>42401.672372685185</v>
      </c>
      <c r="U1217">
        <v>1456934893</v>
      </c>
      <c r="V1217" s="17">
        <f t="shared" si="166"/>
        <v>42431.672372685185</v>
      </c>
      <c r="W1217">
        <f t="shared" si="162"/>
        <v>8.2191780821917804E-2</v>
      </c>
      <c r="X1217" s="16">
        <f t="shared" si="167"/>
        <v>1</v>
      </c>
      <c r="Y1217" s="16">
        <f t="shared" si="168"/>
        <v>2</v>
      </c>
      <c r="Z1217" s="16">
        <f t="shared" si="169"/>
        <v>2016</v>
      </c>
      <c r="AA1217" t="str">
        <f t="shared" si="170"/>
        <v>Feb</v>
      </c>
    </row>
    <row r="1218" spans="1:27" ht="58" x14ac:dyDescent="0.3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 t="shared" si="163"/>
        <v>4.2</v>
      </c>
      <c r="P1218" s="7">
        <f t="shared" si="164"/>
        <v>10.5</v>
      </c>
      <c r="Q1218" t="s">
        <v>8325</v>
      </c>
      <c r="R1218" t="s">
        <v>8326</v>
      </c>
      <c r="S1218">
        <v>1482609088</v>
      </c>
      <c r="T1218" s="17">
        <f t="shared" si="165"/>
        <v>42728.827407407407</v>
      </c>
      <c r="U1218">
        <v>1484239320</v>
      </c>
      <c r="V1218" s="17">
        <f t="shared" si="166"/>
        <v>42747.695833333331</v>
      </c>
      <c r="W1218">
        <f t="shared" ref="W1218:W1281" si="171">(V1218-T1218)/365</f>
        <v>5.1694317605272287E-2</v>
      </c>
      <c r="X1218" s="16">
        <f t="shared" si="167"/>
        <v>24</v>
      </c>
      <c r="Y1218" s="16">
        <f t="shared" si="168"/>
        <v>12</v>
      </c>
      <c r="Z1218" s="16">
        <f t="shared" si="169"/>
        <v>2016</v>
      </c>
      <c r="AA1218" t="str">
        <f t="shared" si="170"/>
        <v>Dec</v>
      </c>
    </row>
    <row r="1219" spans="1:27" ht="43.5" x14ac:dyDescent="0.3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 t="shared" ref="O1219:O1282" si="172">(E1219/D1219)*100</f>
        <v>4.2133333333333338</v>
      </c>
      <c r="P1219" s="7">
        <f t="shared" ref="P1219:P1282" si="173">IF(E1219&gt;0,E1219/L1219,0)</f>
        <v>26.333333333333332</v>
      </c>
      <c r="Q1219" t="s">
        <v>8339</v>
      </c>
      <c r="R1219" t="s">
        <v>8340</v>
      </c>
      <c r="S1219">
        <v>1443715053</v>
      </c>
      <c r="T1219" s="17">
        <f t="shared" ref="T1219:T1282" si="174">(((S1219/60)/60)/24)+DATE(1970,1,1)</f>
        <v>42278.664965277778</v>
      </c>
      <c r="U1219">
        <v>1446307053</v>
      </c>
      <c r="V1219" s="17">
        <f t="shared" ref="V1219:V1282" si="175">(((U1219/60)/60)/24)+DATE(1970,1,1)</f>
        <v>42308.664965277778</v>
      </c>
      <c r="W1219">
        <f t="shared" si="171"/>
        <v>8.2191780821917804E-2</v>
      </c>
      <c r="X1219" s="16">
        <f t="shared" ref="X1219:X1282" si="176">DAY(T1219)</f>
        <v>1</v>
      </c>
      <c r="Y1219" s="16">
        <f t="shared" ref="Y1219:Y1282" si="177">MONTH(T1219)</f>
        <v>10</v>
      </c>
      <c r="Z1219" s="16">
        <f t="shared" ref="Z1219:Z1282" si="178">YEAR(T1219)</f>
        <v>2015</v>
      </c>
      <c r="AA1219" t="str">
        <f t="shared" ref="AA1219:AA1282" si="179">TEXT(DATE(Z1219,Y1219,X1219),"mmm")</f>
        <v>Oct</v>
      </c>
    </row>
    <row r="1220" spans="1:27" ht="58" x14ac:dyDescent="0.3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 t="shared" si="172"/>
        <v>4.2311459353574925</v>
      </c>
      <c r="P1220" s="7">
        <f t="shared" si="173"/>
        <v>54</v>
      </c>
      <c r="Q1220" t="s">
        <v>8317</v>
      </c>
      <c r="R1220" t="s">
        <v>8333</v>
      </c>
      <c r="S1220">
        <v>1489351445</v>
      </c>
      <c r="T1220" s="17">
        <f t="shared" si="174"/>
        <v>42806.863946759258</v>
      </c>
      <c r="U1220">
        <v>1491943445</v>
      </c>
      <c r="V1220" s="17">
        <f t="shared" si="175"/>
        <v>42836.863946759258</v>
      </c>
      <c r="W1220">
        <f t="shared" si="171"/>
        <v>8.2191780821917804E-2</v>
      </c>
      <c r="X1220" s="16">
        <f t="shared" si="176"/>
        <v>12</v>
      </c>
      <c r="Y1220" s="16">
        <f t="shared" si="177"/>
        <v>3</v>
      </c>
      <c r="Z1220" s="16">
        <f t="shared" si="178"/>
        <v>2017</v>
      </c>
      <c r="AA1220" t="str">
        <f t="shared" si="179"/>
        <v>Mar</v>
      </c>
    </row>
    <row r="1221" spans="1:27" ht="72.5" x14ac:dyDescent="0.3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 t="shared" si="172"/>
        <v>4.24</v>
      </c>
      <c r="P1221" s="7">
        <f t="shared" si="173"/>
        <v>30.285714285714285</v>
      </c>
      <c r="Q1221" t="s">
        <v>8312</v>
      </c>
      <c r="R1221" t="s">
        <v>8314</v>
      </c>
      <c r="S1221">
        <v>1466186988</v>
      </c>
      <c r="T1221" s="17">
        <f t="shared" si="174"/>
        <v>42538.75680555556</v>
      </c>
      <c r="U1221">
        <v>1468349460</v>
      </c>
      <c r="V1221" s="17">
        <f t="shared" si="175"/>
        <v>42563.785416666666</v>
      </c>
      <c r="W1221">
        <f t="shared" si="171"/>
        <v>6.8571537290699786E-2</v>
      </c>
      <c r="X1221" s="16">
        <f t="shared" si="176"/>
        <v>17</v>
      </c>
      <c r="Y1221" s="16">
        <f t="shared" si="177"/>
        <v>6</v>
      </c>
      <c r="Z1221" s="16">
        <f t="shared" si="178"/>
        <v>2016</v>
      </c>
      <c r="AA1221" t="str">
        <f t="shared" si="179"/>
        <v>Jun</v>
      </c>
    </row>
    <row r="1222" spans="1:27" ht="43.5" x14ac:dyDescent="0.3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 t="shared" si="172"/>
        <v>4.2435339894712749</v>
      </c>
      <c r="P1222" s="7">
        <f t="shared" si="173"/>
        <v>125.27027027027027</v>
      </c>
      <c r="Q1222" t="s">
        <v>8339</v>
      </c>
      <c r="R1222" t="s">
        <v>8341</v>
      </c>
      <c r="S1222">
        <v>1426699982</v>
      </c>
      <c r="T1222" s="17">
        <f t="shared" si="174"/>
        <v>42081.731273148151</v>
      </c>
      <c r="U1222">
        <v>1429291982</v>
      </c>
      <c r="V1222" s="17">
        <f t="shared" si="175"/>
        <v>42111.731273148151</v>
      </c>
      <c r="W1222">
        <f t="shared" si="171"/>
        <v>8.2191780821917804E-2</v>
      </c>
      <c r="X1222" s="16">
        <f t="shared" si="176"/>
        <v>18</v>
      </c>
      <c r="Y1222" s="16">
        <f t="shared" si="177"/>
        <v>3</v>
      </c>
      <c r="Z1222" s="16">
        <f t="shared" si="178"/>
        <v>2015</v>
      </c>
      <c r="AA1222" t="str">
        <f t="shared" si="179"/>
        <v>Mar</v>
      </c>
    </row>
    <row r="1223" spans="1:27" ht="43.5" x14ac:dyDescent="0.3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 t="shared" si="172"/>
        <v>4.246666666666667</v>
      </c>
      <c r="P1223" s="7">
        <f t="shared" si="173"/>
        <v>176.94444444444446</v>
      </c>
      <c r="Q1223" t="s">
        <v>8339</v>
      </c>
      <c r="R1223" t="s">
        <v>8342</v>
      </c>
      <c r="S1223">
        <v>1480219174</v>
      </c>
      <c r="T1223" s="17">
        <f t="shared" si="174"/>
        <v>42701.166365740741</v>
      </c>
      <c r="U1223">
        <v>1484366340</v>
      </c>
      <c r="V1223" s="17">
        <f t="shared" si="175"/>
        <v>42749.165972222225</v>
      </c>
      <c r="W1223">
        <f t="shared" si="171"/>
        <v>0.13150577118214815</v>
      </c>
      <c r="X1223" s="16">
        <f t="shared" si="176"/>
        <v>27</v>
      </c>
      <c r="Y1223" s="16">
        <f t="shared" si="177"/>
        <v>11</v>
      </c>
      <c r="Z1223" s="16">
        <f t="shared" si="178"/>
        <v>2016</v>
      </c>
      <c r="AA1223" t="str">
        <f t="shared" si="179"/>
        <v>Nov</v>
      </c>
    </row>
    <row r="1224" spans="1:27" ht="58" x14ac:dyDescent="0.3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 t="shared" si="172"/>
        <v>4.2880000000000003</v>
      </c>
      <c r="P1224" s="7">
        <f t="shared" si="173"/>
        <v>82.461538461538467</v>
      </c>
      <c r="Q1224" t="s">
        <v>8339</v>
      </c>
      <c r="R1224" t="s">
        <v>8341</v>
      </c>
      <c r="S1224">
        <v>1475760567</v>
      </c>
      <c r="T1224" s="17">
        <f t="shared" si="174"/>
        <v>42649.562118055561</v>
      </c>
      <c r="U1224">
        <v>1480007460</v>
      </c>
      <c r="V1224" s="17">
        <f t="shared" si="175"/>
        <v>42698.715972222228</v>
      </c>
      <c r="W1224">
        <f t="shared" si="171"/>
        <v>0.13466809360730647</v>
      </c>
      <c r="X1224" s="16">
        <f t="shared" si="176"/>
        <v>6</v>
      </c>
      <c r="Y1224" s="16">
        <f t="shared" si="177"/>
        <v>10</v>
      </c>
      <c r="Z1224" s="16">
        <f t="shared" si="178"/>
        <v>2016</v>
      </c>
      <c r="AA1224" t="str">
        <f t="shared" si="179"/>
        <v>Oct</v>
      </c>
    </row>
    <row r="1225" spans="1:27" ht="43.5" x14ac:dyDescent="0.3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 t="shared" si="172"/>
        <v>4.3</v>
      </c>
      <c r="P1225" s="7">
        <f t="shared" si="173"/>
        <v>88.6875</v>
      </c>
      <c r="Q1225" t="s">
        <v>8329</v>
      </c>
      <c r="R1225" t="s">
        <v>8335</v>
      </c>
      <c r="S1225">
        <v>1470874618</v>
      </c>
      <c r="T1225" s="17">
        <f t="shared" si="174"/>
        <v>42593.011782407411</v>
      </c>
      <c r="U1225">
        <v>1472799600</v>
      </c>
      <c r="V1225" s="17">
        <f t="shared" si="175"/>
        <v>42615.291666666672</v>
      </c>
      <c r="W1225">
        <f t="shared" si="171"/>
        <v>6.104077879249354E-2</v>
      </c>
      <c r="X1225" s="16">
        <f t="shared" si="176"/>
        <v>11</v>
      </c>
      <c r="Y1225" s="16">
        <f t="shared" si="177"/>
        <v>8</v>
      </c>
      <c r="Z1225" s="16">
        <f t="shared" si="178"/>
        <v>2016</v>
      </c>
      <c r="AA1225" t="str">
        <f t="shared" si="179"/>
        <v>Aug</v>
      </c>
    </row>
    <row r="1226" spans="1:27" ht="43.5" x14ac:dyDescent="0.3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 t="shared" si="172"/>
        <v>4.3499999999999996</v>
      </c>
      <c r="P1226" s="7">
        <f t="shared" si="173"/>
        <v>145</v>
      </c>
      <c r="Q1226" t="s">
        <v>8312</v>
      </c>
      <c r="R1226" t="s">
        <v>8313</v>
      </c>
      <c r="S1226">
        <v>1421976107</v>
      </c>
      <c r="T1226" s="17">
        <f t="shared" si="174"/>
        <v>42027.056793981479</v>
      </c>
      <c r="U1226">
        <v>1424568107</v>
      </c>
      <c r="V1226" s="17">
        <f t="shared" si="175"/>
        <v>42057.056793981479</v>
      </c>
      <c r="W1226">
        <f t="shared" si="171"/>
        <v>8.2191780821917804E-2</v>
      </c>
      <c r="X1226" s="16">
        <f t="shared" si="176"/>
        <v>23</v>
      </c>
      <c r="Y1226" s="16">
        <f t="shared" si="177"/>
        <v>1</v>
      </c>
      <c r="Z1226" s="16">
        <f t="shared" si="178"/>
        <v>2015</v>
      </c>
      <c r="AA1226" t="str">
        <f t="shared" si="179"/>
        <v>Jan</v>
      </c>
    </row>
    <row r="1227" spans="1:27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72"/>
        <v>4.3999999999999995</v>
      </c>
      <c r="P1227" s="7">
        <f t="shared" si="173"/>
        <v>44</v>
      </c>
      <c r="Q1227" t="s">
        <v>8317</v>
      </c>
      <c r="R1227" t="s">
        <v>8327</v>
      </c>
      <c r="S1227">
        <v>1377294278</v>
      </c>
      <c r="T1227" s="17">
        <f t="shared" si="174"/>
        <v>41509.905995370369</v>
      </c>
      <c r="U1227">
        <v>1382478278</v>
      </c>
      <c r="V1227" s="17">
        <f t="shared" si="175"/>
        <v>41569.905995370369</v>
      </c>
      <c r="W1227">
        <f t="shared" si="171"/>
        <v>0.16438356164383561</v>
      </c>
      <c r="X1227" s="16">
        <f t="shared" si="176"/>
        <v>23</v>
      </c>
      <c r="Y1227" s="16">
        <f t="shared" si="177"/>
        <v>8</v>
      </c>
      <c r="Z1227" s="16">
        <f t="shared" si="178"/>
        <v>2013</v>
      </c>
      <c r="AA1227" t="str">
        <f t="shared" si="179"/>
        <v>Aug</v>
      </c>
    </row>
    <row r="1228" spans="1:27" ht="58" x14ac:dyDescent="0.3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 t="shared" si="172"/>
        <v>4.46</v>
      </c>
      <c r="P1228" s="7">
        <f t="shared" si="173"/>
        <v>24.777777777777779</v>
      </c>
      <c r="Q1228" t="s">
        <v>8312</v>
      </c>
      <c r="R1228" t="s">
        <v>8313</v>
      </c>
      <c r="S1228">
        <v>1452259131</v>
      </c>
      <c r="T1228" s="17">
        <f t="shared" si="174"/>
        <v>42377.554756944446</v>
      </c>
      <c r="U1228">
        <v>1454936460</v>
      </c>
      <c r="V1228" s="17">
        <f t="shared" si="175"/>
        <v>42408.542361111111</v>
      </c>
      <c r="W1228">
        <f t="shared" si="171"/>
        <v>8.4897545662095411E-2</v>
      </c>
      <c r="X1228" s="16">
        <f t="shared" si="176"/>
        <v>8</v>
      </c>
      <c r="Y1228" s="16">
        <f t="shared" si="177"/>
        <v>1</v>
      </c>
      <c r="Z1228" s="16">
        <f t="shared" si="178"/>
        <v>2016</v>
      </c>
      <c r="AA1228" t="str">
        <f t="shared" si="179"/>
        <v>Jan</v>
      </c>
    </row>
    <row r="1229" spans="1:27" ht="43.5" x14ac:dyDescent="0.3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 t="shared" si="172"/>
        <v>4.5</v>
      </c>
      <c r="P1229" s="7">
        <f t="shared" si="173"/>
        <v>18</v>
      </c>
      <c r="Q1229" t="s">
        <v>8317</v>
      </c>
      <c r="R1229" t="s">
        <v>8318</v>
      </c>
      <c r="S1229">
        <v>1326422966</v>
      </c>
      <c r="T1229" s="17">
        <f t="shared" si="174"/>
        <v>40921.117662037039</v>
      </c>
      <c r="U1229">
        <v>1329014966</v>
      </c>
      <c r="V1229" s="17">
        <f t="shared" si="175"/>
        <v>40951.117662037039</v>
      </c>
      <c r="W1229">
        <f t="shared" si="171"/>
        <v>8.2191780821917804E-2</v>
      </c>
      <c r="X1229" s="16">
        <f t="shared" si="176"/>
        <v>13</v>
      </c>
      <c r="Y1229" s="16">
        <f t="shared" si="177"/>
        <v>1</v>
      </c>
      <c r="Z1229" s="16">
        <f t="shared" si="178"/>
        <v>2012</v>
      </c>
      <c r="AA1229" t="str">
        <f t="shared" si="179"/>
        <v>Jan</v>
      </c>
    </row>
    <row r="1230" spans="1:27" ht="29" x14ac:dyDescent="0.3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 t="shared" si="172"/>
        <v>4.5</v>
      </c>
      <c r="P1230" s="7">
        <f t="shared" si="173"/>
        <v>15</v>
      </c>
      <c r="Q1230" t="s">
        <v>8322</v>
      </c>
      <c r="R1230" t="s">
        <v>8323</v>
      </c>
      <c r="S1230">
        <v>1333748516</v>
      </c>
      <c r="T1230" s="17">
        <f t="shared" si="174"/>
        <v>41005.904120370367</v>
      </c>
      <c r="U1230">
        <v>1336340516</v>
      </c>
      <c r="V1230" s="17">
        <f t="shared" si="175"/>
        <v>41035.904120370367</v>
      </c>
      <c r="W1230">
        <f t="shared" si="171"/>
        <v>8.2191780821917804E-2</v>
      </c>
      <c r="X1230" s="16">
        <f t="shared" si="176"/>
        <v>6</v>
      </c>
      <c r="Y1230" s="16">
        <f t="shared" si="177"/>
        <v>4</v>
      </c>
      <c r="Z1230" s="16">
        <f t="shared" si="178"/>
        <v>2012</v>
      </c>
      <c r="AA1230" t="str">
        <f t="shared" si="179"/>
        <v>Apr</v>
      </c>
    </row>
    <row r="1231" spans="1:27" ht="43.5" x14ac:dyDescent="0.3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 t="shared" si="172"/>
        <v>4.5</v>
      </c>
      <c r="P1231" s="7">
        <f t="shared" si="173"/>
        <v>15</v>
      </c>
      <c r="Q1231" t="s">
        <v>8315</v>
      </c>
      <c r="R1231" t="s">
        <v>8328</v>
      </c>
      <c r="S1231">
        <v>1456996017</v>
      </c>
      <c r="T1231" s="17">
        <f t="shared" si="174"/>
        <v>42432.379826388889</v>
      </c>
      <c r="U1231">
        <v>1459584417</v>
      </c>
      <c r="V1231" s="17">
        <f t="shared" si="175"/>
        <v>42462.338159722218</v>
      </c>
      <c r="W1231">
        <f t="shared" si="171"/>
        <v>8.2077625570762966E-2</v>
      </c>
      <c r="X1231" s="16">
        <f t="shared" si="176"/>
        <v>3</v>
      </c>
      <c r="Y1231" s="16">
        <f t="shared" si="177"/>
        <v>3</v>
      </c>
      <c r="Z1231" s="16">
        <f t="shared" si="178"/>
        <v>2016</v>
      </c>
      <c r="AA1231" t="str">
        <f t="shared" si="179"/>
        <v>Mar</v>
      </c>
    </row>
    <row r="1232" spans="1:27" ht="43.5" x14ac:dyDescent="0.3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 t="shared" si="172"/>
        <v>4.5600000000000005</v>
      </c>
      <c r="P1232" s="7">
        <f t="shared" si="173"/>
        <v>27.36</v>
      </c>
      <c r="Q1232" t="s">
        <v>8312</v>
      </c>
      <c r="R1232" t="s">
        <v>8314</v>
      </c>
      <c r="S1232">
        <v>1427486222</v>
      </c>
      <c r="T1232" s="17">
        <f t="shared" si="174"/>
        <v>42090.831273148149</v>
      </c>
      <c r="U1232">
        <v>1431374222</v>
      </c>
      <c r="V1232" s="17">
        <f t="shared" si="175"/>
        <v>42135.831273148149</v>
      </c>
      <c r="W1232">
        <f t="shared" si="171"/>
        <v>0.12328767123287671</v>
      </c>
      <c r="X1232" s="16">
        <f t="shared" si="176"/>
        <v>27</v>
      </c>
      <c r="Y1232" s="16">
        <f t="shared" si="177"/>
        <v>3</v>
      </c>
      <c r="Z1232" s="16">
        <f t="shared" si="178"/>
        <v>2015</v>
      </c>
      <c r="AA1232" t="str">
        <f t="shared" si="179"/>
        <v>Mar</v>
      </c>
    </row>
    <row r="1233" spans="1:27" ht="29" x14ac:dyDescent="0.3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 t="shared" si="172"/>
        <v>4.5714285714285712</v>
      </c>
      <c r="P1233" s="7">
        <f t="shared" si="173"/>
        <v>24.615384615384617</v>
      </c>
      <c r="Q1233" t="s">
        <v>8315</v>
      </c>
      <c r="R1233" t="s">
        <v>8328</v>
      </c>
      <c r="S1233">
        <v>1415064699</v>
      </c>
      <c r="T1233" s="17">
        <f t="shared" si="174"/>
        <v>41947.063645833332</v>
      </c>
      <c r="U1233">
        <v>1417656699</v>
      </c>
      <c r="V1233" s="17">
        <f t="shared" si="175"/>
        <v>41977.063645833332</v>
      </c>
      <c r="W1233">
        <f t="shared" si="171"/>
        <v>8.2191780821917804E-2</v>
      </c>
      <c r="X1233" s="16">
        <f t="shared" si="176"/>
        <v>4</v>
      </c>
      <c r="Y1233" s="16">
        <f t="shared" si="177"/>
        <v>11</v>
      </c>
      <c r="Z1233" s="16">
        <f t="shared" si="178"/>
        <v>2014</v>
      </c>
      <c r="AA1233" t="str">
        <f t="shared" si="179"/>
        <v>Nov</v>
      </c>
    </row>
    <row r="1234" spans="1:27" ht="43.5" x14ac:dyDescent="0.3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 t="shared" si="172"/>
        <v>4.583333333333333</v>
      </c>
      <c r="P1234" s="7">
        <f t="shared" si="173"/>
        <v>183.33333333333334</v>
      </c>
      <c r="Q1234" t="s">
        <v>8339</v>
      </c>
      <c r="R1234" t="s">
        <v>8340</v>
      </c>
      <c r="S1234">
        <v>1441985458</v>
      </c>
      <c r="T1234" s="17">
        <f t="shared" si="174"/>
        <v>42258.646504629629</v>
      </c>
      <c r="U1234">
        <v>1444577345</v>
      </c>
      <c r="V1234" s="17">
        <f t="shared" si="175"/>
        <v>42288.645196759258</v>
      </c>
      <c r="W1234">
        <f t="shared" si="171"/>
        <v>8.2188197615423259E-2</v>
      </c>
      <c r="X1234" s="16">
        <f t="shared" si="176"/>
        <v>11</v>
      </c>
      <c r="Y1234" s="16">
        <f t="shared" si="177"/>
        <v>9</v>
      </c>
      <c r="Z1234" s="16">
        <f t="shared" si="178"/>
        <v>2015</v>
      </c>
      <c r="AA1234" t="str">
        <f t="shared" si="179"/>
        <v>Sep</v>
      </c>
    </row>
    <row r="1235" spans="1:27" ht="43.5" x14ac:dyDescent="0.3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 t="shared" si="172"/>
        <v>4.5985132395404564</v>
      </c>
      <c r="P1235" s="7">
        <f t="shared" si="173"/>
        <v>136.09090909090909</v>
      </c>
      <c r="Q1235" t="s">
        <v>8308</v>
      </c>
      <c r="R1235" t="s">
        <v>8311</v>
      </c>
      <c r="S1235">
        <v>1321035449</v>
      </c>
      <c r="T1235" s="17">
        <f t="shared" si="174"/>
        <v>40858.762141203704</v>
      </c>
      <c r="U1235">
        <v>1324664249</v>
      </c>
      <c r="V1235" s="17">
        <f t="shared" si="175"/>
        <v>40900.762141203704</v>
      </c>
      <c r="W1235">
        <f t="shared" si="171"/>
        <v>0.11506849315068493</v>
      </c>
      <c r="X1235" s="16">
        <f t="shared" si="176"/>
        <v>11</v>
      </c>
      <c r="Y1235" s="16">
        <f t="shared" si="177"/>
        <v>11</v>
      </c>
      <c r="Z1235" s="16">
        <f t="shared" si="178"/>
        <v>2011</v>
      </c>
      <c r="AA1235" t="str">
        <f t="shared" si="179"/>
        <v>Nov</v>
      </c>
    </row>
    <row r="1236" spans="1:27" ht="43.5" x14ac:dyDescent="0.3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 t="shared" si="172"/>
        <v>4.5999999999999996</v>
      </c>
      <c r="P1236" s="7">
        <f t="shared" si="173"/>
        <v>5.75</v>
      </c>
      <c r="Q1236" t="s">
        <v>8339</v>
      </c>
      <c r="R1236" t="s">
        <v>8340</v>
      </c>
      <c r="S1236">
        <v>1403356792</v>
      </c>
      <c r="T1236" s="17">
        <f t="shared" si="174"/>
        <v>41811.555462962962</v>
      </c>
      <c r="U1236">
        <v>1403470800</v>
      </c>
      <c r="V1236" s="17">
        <f t="shared" si="175"/>
        <v>41812.875</v>
      </c>
      <c r="W1236">
        <f t="shared" si="171"/>
        <v>3.6151699644867458E-3</v>
      </c>
      <c r="X1236" s="16">
        <f t="shared" si="176"/>
        <v>21</v>
      </c>
      <c r="Y1236" s="16">
        <f t="shared" si="177"/>
        <v>6</v>
      </c>
      <c r="Z1236" s="16">
        <f t="shared" si="178"/>
        <v>2014</v>
      </c>
      <c r="AA1236" t="str">
        <f t="shared" si="179"/>
        <v>Jun</v>
      </c>
    </row>
    <row r="1237" spans="1:27" ht="43.5" x14ac:dyDescent="0.3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 t="shared" si="172"/>
        <v>4.666666666666667</v>
      </c>
      <c r="P1237" s="7">
        <f t="shared" si="173"/>
        <v>11.666666666666666</v>
      </c>
      <c r="Q1237" t="s">
        <v>8329</v>
      </c>
      <c r="R1237" t="s">
        <v>8330</v>
      </c>
      <c r="S1237">
        <v>1435656759</v>
      </c>
      <c r="T1237" s="17">
        <f t="shared" si="174"/>
        <v>42185.397673611107</v>
      </c>
      <c r="U1237">
        <v>1440763920</v>
      </c>
      <c r="V1237" s="17">
        <f t="shared" si="175"/>
        <v>42244.508333333331</v>
      </c>
      <c r="W1237">
        <f t="shared" si="171"/>
        <v>0.16194701293760061</v>
      </c>
      <c r="X1237" s="16">
        <f t="shared" si="176"/>
        <v>30</v>
      </c>
      <c r="Y1237" s="16">
        <f t="shared" si="177"/>
        <v>6</v>
      </c>
      <c r="Z1237" s="16">
        <f t="shared" si="178"/>
        <v>2015</v>
      </c>
      <c r="AA1237" t="str">
        <f t="shared" si="179"/>
        <v>Jun</v>
      </c>
    </row>
    <row r="1238" spans="1:27" ht="43.5" x14ac:dyDescent="0.3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 t="shared" si="172"/>
        <v>4.67</v>
      </c>
      <c r="P1238" s="7">
        <f t="shared" si="173"/>
        <v>35.92307692307692</v>
      </c>
      <c r="Q1238" t="s">
        <v>8339</v>
      </c>
      <c r="R1238" t="s">
        <v>8340</v>
      </c>
      <c r="S1238">
        <v>1417455813</v>
      </c>
      <c r="T1238" s="17">
        <f t="shared" si="174"/>
        <v>41974.738576388889</v>
      </c>
      <c r="U1238">
        <v>1419183813</v>
      </c>
      <c r="V1238" s="17">
        <f t="shared" si="175"/>
        <v>41994.738576388889</v>
      </c>
      <c r="W1238">
        <f t="shared" si="171"/>
        <v>5.4794520547945202E-2</v>
      </c>
      <c r="X1238" s="16">
        <f t="shared" si="176"/>
        <v>1</v>
      </c>
      <c r="Y1238" s="16">
        <f t="shared" si="177"/>
        <v>12</v>
      </c>
      <c r="Z1238" s="16">
        <f t="shared" si="178"/>
        <v>2014</v>
      </c>
      <c r="AA1238" t="str">
        <f t="shared" si="179"/>
        <v>Dec</v>
      </c>
    </row>
    <row r="1239" spans="1:27" ht="43.5" x14ac:dyDescent="0.3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 t="shared" si="172"/>
        <v>4.7</v>
      </c>
      <c r="P1239" s="7">
        <f t="shared" si="173"/>
        <v>39.166666666666664</v>
      </c>
      <c r="Q1239" t="s">
        <v>8315</v>
      </c>
      <c r="R1239" t="s">
        <v>8316</v>
      </c>
      <c r="S1239">
        <v>1388772126</v>
      </c>
      <c r="T1239" s="17">
        <f t="shared" si="174"/>
        <v>41642.751458333332</v>
      </c>
      <c r="U1239">
        <v>1391364126</v>
      </c>
      <c r="V1239" s="17">
        <f t="shared" si="175"/>
        <v>41672.751458333332</v>
      </c>
      <c r="W1239">
        <f t="shared" si="171"/>
        <v>8.2191780821917804E-2</v>
      </c>
      <c r="X1239" s="16">
        <f t="shared" si="176"/>
        <v>3</v>
      </c>
      <c r="Y1239" s="16">
        <f t="shared" si="177"/>
        <v>1</v>
      </c>
      <c r="Z1239" s="16">
        <f t="shared" si="178"/>
        <v>2014</v>
      </c>
      <c r="AA1239" t="str">
        <f t="shared" si="179"/>
        <v>Jan</v>
      </c>
    </row>
    <row r="1240" spans="1:27" ht="43.5" x14ac:dyDescent="0.3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 t="shared" si="172"/>
        <v>4.7</v>
      </c>
      <c r="P1240" s="7">
        <f t="shared" si="173"/>
        <v>9.4</v>
      </c>
      <c r="Q1240" t="s">
        <v>8339</v>
      </c>
      <c r="R1240" t="s">
        <v>8340</v>
      </c>
      <c r="S1240">
        <v>1445985299</v>
      </c>
      <c r="T1240" s="17">
        <f t="shared" si="174"/>
        <v>42304.940960648149</v>
      </c>
      <c r="U1240">
        <v>1448078400</v>
      </c>
      <c r="V1240" s="17">
        <f t="shared" si="175"/>
        <v>42329.166666666672</v>
      </c>
      <c r="W1240">
        <f t="shared" si="171"/>
        <v>6.6371797311019262E-2</v>
      </c>
      <c r="X1240" s="16">
        <f t="shared" si="176"/>
        <v>27</v>
      </c>
      <c r="Y1240" s="16">
        <f t="shared" si="177"/>
        <v>10</v>
      </c>
      <c r="Z1240" s="16">
        <f t="shared" si="178"/>
        <v>2015</v>
      </c>
      <c r="AA1240" t="str">
        <f t="shared" si="179"/>
        <v>Oct</v>
      </c>
    </row>
    <row r="1241" spans="1:27" ht="43.5" x14ac:dyDescent="0.3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 t="shared" si="172"/>
        <v>4.7363636363636363</v>
      </c>
      <c r="P1241" s="7">
        <f t="shared" si="173"/>
        <v>57.888888888888886</v>
      </c>
      <c r="Q1241" t="s">
        <v>8339</v>
      </c>
      <c r="R1241" t="s">
        <v>8341</v>
      </c>
      <c r="S1241">
        <v>1472784934</v>
      </c>
      <c r="T1241" s="17">
        <f t="shared" si="174"/>
        <v>42615.121921296297</v>
      </c>
      <c r="U1241">
        <v>1477968934</v>
      </c>
      <c r="V1241" s="17">
        <f t="shared" si="175"/>
        <v>42675.121921296297</v>
      </c>
      <c r="W1241">
        <f t="shared" si="171"/>
        <v>0.16438356164383561</v>
      </c>
      <c r="X1241" s="16">
        <f t="shared" si="176"/>
        <v>2</v>
      </c>
      <c r="Y1241" s="16">
        <f t="shared" si="177"/>
        <v>9</v>
      </c>
      <c r="Z1241" s="16">
        <f t="shared" si="178"/>
        <v>2016</v>
      </c>
      <c r="AA1241" t="str">
        <f t="shared" si="179"/>
        <v>Sep</v>
      </c>
    </row>
    <row r="1242" spans="1:27" ht="58" x14ac:dyDescent="0.3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 t="shared" si="172"/>
        <v>4.8</v>
      </c>
      <c r="P1242" s="7">
        <f t="shared" si="173"/>
        <v>30</v>
      </c>
      <c r="Q1242" t="s">
        <v>8339</v>
      </c>
      <c r="R1242" t="s">
        <v>8340</v>
      </c>
      <c r="S1242">
        <v>1430242488</v>
      </c>
      <c r="T1242" s="17">
        <f t="shared" si="174"/>
        <v>42122.732499999998</v>
      </c>
      <c r="U1242">
        <v>1433093700</v>
      </c>
      <c r="V1242" s="17">
        <f t="shared" si="175"/>
        <v>42155.732638888891</v>
      </c>
      <c r="W1242">
        <f t="shared" si="171"/>
        <v>9.0411339421622605E-2</v>
      </c>
      <c r="X1242" s="16">
        <f t="shared" si="176"/>
        <v>28</v>
      </c>
      <c r="Y1242" s="16">
        <f t="shared" si="177"/>
        <v>4</v>
      </c>
      <c r="Z1242" s="16">
        <f t="shared" si="178"/>
        <v>2015</v>
      </c>
      <c r="AA1242" t="str">
        <f t="shared" si="179"/>
        <v>Apr</v>
      </c>
    </row>
    <row r="1243" spans="1:27" ht="43.5" x14ac:dyDescent="0.3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 t="shared" si="172"/>
        <v>4.8099999999999996</v>
      </c>
      <c r="P1243" s="7">
        <f t="shared" si="173"/>
        <v>60.125</v>
      </c>
      <c r="Q1243" t="s">
        <v>8339</v>
      </c>
      <c r="R1243" t="s">
        <v>8342</v>
      </c>
      <c r="S1243">
        <v>1431770802</v>
      </c>
      <c r="T1243" s="17">
        <f t="shared" si="174"/>
        <v>42140.421319444446</v>
      </c>
      <c r="U1243">
        <v>1434497400</v>
      </c>
      <c r="V1243" s="17">
        <f t="shared" si="175"/>
        <v>42171.979166666672</v>
      </c>
      <c r="W1243">
        <f t="shared" si="171"/>
        <v>8.6459855403358835E-2</v>
      </c>
      <c r="X1243" s="16">
        <f t="shared" si="176"/>
        <v>16</v>
      </c>
      <c r="Y1243" s="16">
        <f t="shared" si="177"/>
        <v>5</v>
      </c>
      <c r="Z1243" s="16">
        <f t="shared" si="178"/>
        <v>2015</v>
      </c>
      <c r="AA1243" t="str">
        <f t="shared" si="179"/>
        <v>May</v>
      </c>
    </row>
    <row r="1244" spans="1:27" ht="43.5" x14ac:dyDescent="0.3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172"/>
        <v>4.8571428571428568</v>
      </c>
      <c r="P1244" s="7">
        <f t="shared" si="173"/>
        <v>21.25</v>
      </c>
      <c r="Q1244" t="s">
        <v>8317</v>
      </c>
      <c r="R1244" t="s">
        <v>8333</v>
      </c>
      <c r="S1244">
        <v>1405949514</v>
      </c>
      <c r="T1244" s="17">
        <f t="shared" si="174"/>
        <v>41841.56381944444</v>
      </c>
      <c r="U1244">
        <v>1409513940</v>
      </c>
      <c r="V1244" s="17">
        <f t="shared" si="175"/>
        <v>41882.818749999999</v>
      </c>
      <c r="W1244">
        <f t="shared" si="171"/>
        <v>0.11302720700153022</v>
      </c>
      <c r="X1244" s="16">
        <f t="shared" si="176"/>
        <v>21</v>
      </c>
      <c r="Y1244" s="16">
        <f t="shared" si="177"/>
        <v>7</v>
      </c>
      <c r="Z1244" s="16">
        <f t="shared" si="178"/>
        <v>2014</v>
      </c>
      <c r="AA1244" t="str">
        <f t="shared" si="179"/>
        <v>Jul</v>
      </c>
    </row>
    <row r="1245" spans="1:27" ht="43.5" x14ac:dyDescent="0.3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 t="shared" si="172"/>
        <v>4.8666666666666663</v>
      </c>
      <c r="P1245" s="7">
        <f t="shared" si="173"/>
        <v>24.333333333333332</v>
      </c>
      <c r="Q1245" t="s">
        <v>8339</v>
      </c>
      <c r="R1245" t="s">
        <v>8340</v>
      </c>
      <c r="S1245">
        <v>1433897647</v>
      </c>
      <c r="T1245" s="17">
        <f t="shared" si="174"/>
        <v>42165.037581018521</v>
      </c>
      <c r="U1245">
        <v>1439069640</v>
      </c>
      <c r="V1245" s="17">
        <f t="shared" si="175"/>
        <v>42224.898611111115</v>
      </c>
      <c r="W1245">
        <f t="shared" si="171"/>
        <v>0.16400282217149004</v>
      </c>
      <c r="X1245" s="16">
        <f t="shared" si="176"/>
        <v>10</v>
      </c>
      <c r="Y1245" s="16">
        <f t="shared" si="177"/>
        <v>6</v>
      </c>
      <c r="Z1245" s="16">
        <f t="shared" si="178"/>
        <v>2015</v>
      </c>
      <c r="AA1245" t="str">
        <f t="shared" si="179"/>
        <v>Jun</v>
      </c>
    </row>
    <row r="1246" spans="1:27" ht="43.5" x14ac:dyDescent="0.3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 t="shared" si="172"/>
        <v>4.8680000000000003</v>
      </c>
      <c r="P1246" s="7">
        <f t="shared" si="173"/>
        <v>71.588235294117652</v>
      </c>
      <c r="Q1246" t="s">
        <v>8322</v>
      </c>
      <c r="R1246" t="s">
        <v>8324</v>
      </c>
      <c r="S1246">
        <v>1448044925</v>
      </c>
      <c r="T1246" s="17">
        <f t="shared" si="174"/>
        <v>42328.779224537036</v>
      </c>
      <c r="U1246">
        <v>1450166340</v>
      </c>
      <c r="V1246" s="17">
        <f t="shared" si="175"/>
        <v>42353.332638888889</v>
      </c>
      <c r="W1246">
        <f t="shared" si="171"/>
        <v>6.7269628361239869E-2</v>
      </c>
      <c r="X1246" s="16">
        <f t="shared" si="176"/>
        <v>20</v>
      </c>
      <c r="Y1246" s="16">
        <f t="shared" si="177"/>
        <v>11</v>
      </c>
      <c r="Z1246" s="16">
        <f t="shared" si="178"/>
        <v>2015</v>
      </c>
      <c r="AA1246" t="str">
        <f t="shared" si="179"/>
        <v>Nov</v>
      </c>
    </row>
    <row r="1247" spans="1:27" ht="43.5" x14ac:dyDescent="0.3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 t="shared" si="172"/>
        <v>4.9516666666666671</v>
      </c>
      <c r="P1247" s="7">
        <f t="shared" si="173"/>
        <v>80.297297297297291</v>
      </c>
      <c r="Q1247" t="s">
        <v>8322</v>
      </c>
      <c r="R1247" t="s">
        <v>8323</v>
      </c>
      <c r="S1247">
        <v>1399888221</v>
      </c>
      <c r="T1247" s="17">
        <f t="shared" si="174"/>
        <v>41771.40996527778</v>
      </c>
      <c r="U1247">
        <v>1402480221</v>
      </c>
      <c r="V1247" s="17">
        <f t="shared" si="175"/>
        <v>41801.40996527778</v>
      </c>
      <c r="W1247">
        <f t="shared" si="171"/>
        <v>8.2191780821917804E-2</v>
      </c>
      <c r="X1247" s="16">
        <f t="shared" si="176"/>
        <v>12</v>
      </c>
      <c r="Y1247" s="16">
        <f t="shared" si="177"/>
        <v>5</v>
      </c>
      <c r="Z1247" s="16">
        <f t="shared" si="178"/>
        <v>2014</v>
      </c>
      <c r="AA1247" t="str">
        <f t="shared" si="179"/>
        <v>May</v>
      </c>
    </row>
    <row r="1248" spans="1:27" ht="43.5" x14ac:dyDescent="0.3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 t="shared" si="172"/>
        <v>4.957575757575758</v>
      </c>
      <c r="P1248" s="7">
        <f t="shared" si="173"/>
        <v>109.06666666666666</v>
      </c>
      <c r="Q1248" t="s">
        <v>8329</v>
      </c>
      <c r="R1248" t="s">
        <v>8334</v>
      </c>
      <c r="S1248">
        <v>1420560678</v>
      </c>
      <c r="T1248" s="17">
        <f t="shared" si="174"/>
        <v>42010.674513888895</v>
      </c>
      <c r="U1248">
        <v>1423152678</v>
      </c>
      <c r="V1248" s="17">
        <f t="shared" si="175"/>
        <v>42040.674513888895</v>
      </c>
      <c r="W1248">
        <f t="shared" si="171"/>
        <v>8.2191780821917804E-2</v>
      </c>
      <c r="X1248" s="16">
        <f t="shared" si="176"/>
        <v>6</v>
      </c>
      <c r="Y1248" s="16">
        <f t="shared" si="177"/>
        <v>1</v>
      </c>
      <c r="Z1248" s="16">
        <f t="shared" si="178"/>
        <v>2015</v>
      </c>
      <c r="AA1248" t="str">
        <f t="shared" si="179"/>
        <v>Jan</v>
      </c>
    </row>
    <row r="1249" spans="1:27" ht="43.5" x14ac:dyDescent="0.3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 t="shared" si="172"/>
        <v>4.9639999999999995</v>
      </c>
      <c r="P1249" s="7">
        <f t="shared" si="173"/>
        <v>88.642857142857139</v>
      </c>
      <c r="Q1249" t="s">
        <v>8339</v>
      </c>
      <c r="R1249" t="s">
        <v>8342</v>
      </c>
      <c r="S1249">
        <v>1478621752</v>
      </c>
      <c r="T1249" s="17">
        <f t="shared" si="174"/>
        <v>42682.67768518519</v>
      </c>
      <c r="U1249">
        <v>1481213752</v>
      </c>
      <c r="V1249" s="17">
        <f t="shared" si="175"/>
        <v>42712.67768518519</v>
      </c>
      <c r="W1249">
        <f t="shared" si="171"/>
        <v>8.2191780821917804E-2</v>
      </c>
      <c r="X1249" s="16">
        <f t="shared" si="176"/>
        <v>8</v>
      </c>
      <c r="Y1249" s="16">
        <f t="shared" si="177"/>
        <v>11</v>
      </c>
      <c r="Z1249" s="16">
        <f t="shared" si="178"/>
        <v>2016</v>
      </c>
      <c r="AA1249" t="str">
        <f t="shared" si="179"/>
        <v>Nov</v>
      </c>
    </row>
    <row r="1250" spans="1:27" ht="43.5" x14ac:dyDescent="0.3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 t="shared" si="172"/>
        <v>5</v>
      </c>
      <c r="P1250" s="7">
        <f t="shared" si="173"/>
        <v>83.333333333333329</v>
      </c>
      <c r="Q1250" t="s">
        <v>8308</v>
      </c>
      <c r="R1250" t="s">
        <v>8310</v>
      </c>
      <c r="S1250">
        <v>1440326138</v>
      </c>
      <c r="T1250" s="17">
        <f t="shared" si="174"/>
        <v>42239.441412037035</v>
      </c>
      <c r="U1250">
        <v>1443782138</v>
      </c>
      <c r="V1250" s="17">
        <f t="shared" si="175"/>
        <v>42279.441412037035</v>
      </c>
      <c r="W1250">
        <f t="shared" si="171"/>
        <v>0.1095890410958904</v>
      </c>
      <c r="X1250" s="16">
        <f t="shared" si="176"/>
        <v>23</v>
      </c>
      <c r="Y1250" s="16">
        <f t="shared" si="177"/>
        <v>8</v>
      </c>
      <c r="Z1250" s="16">
        <f t="shared" si="178"/>
        <v>2015</v>
      </c>
      <c r="AA1250" t="str">
        <f t="shared" si="179"/>
        <v>Aug</v>
      </c>
    </row>
    <row r="1251" spans="1:27" ht="58" x14ac:dyDescent="0.3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 t="shared" si="172"/>
        <v>5</v>
      </c>
      <c r="P1251" s="7">
        <f t="shared" si="173"/>
        <v>62.5</v>
      </c>
      <c r="Q1251" t="s">
        <v>8308</v>
      </c>
      <c r="R1251" t="s">
        <v>8311</v>
      </c>
      <c r="S1251">
        <v>1383076902</v>
      </c>
      <c r="T1251" s="17">
        <f t="shared" si="174"/>
        <v>41576.834513888891</v>
      </c>
      <c r="U1251">
        <v>1385931702</v>
      </c>
      <c r="V1251" s="17">
        <f t="shared" si="175"/>
        <v>41609.876180555555</v>
      </c>
      <c r="W1251">
        <f t="shared" si="171"/>
        <v>9.0525114155244502E-2</v>
      </c>
      <c r="X1251" s="16">
        <f t="shared" si="176"/>
        <v>29</v>
      </c>
      <c r="Y1251" s="16">
        <f t="shared" si="177"/>
        <v>10</v>
      </c>
      <c r="Z1251" s="16">
        <f t="shared" si="178"/>
        <v>2013</v>
      </c>
      <c r="AA1251" t="str">
        <f t="shared" si="179"/>
        <v>Oct</v>
      </c>
    </row>
    <row r="1252" spans="1:27" ht="43.5" x14ac:dyDescent="0.3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6">
        <f t="shared" si="172"/>
        <v>5</v>
      </c>
      <c r="P1252" s="7">
        <f t="shared" si="173"/>
        <v>50</v>
      </c>
      <c r="Q1252" t="s">
        <v>8308</v>
      </c>
      <c r="R1252" t="s">
        <v>8311</v>
      </c>
      <c r="S1252">
        <v>1324158361</v>
      </c>
      <c r="T1252" s="17">
        <f t="shared" si="174"/>
        <v>40894.906956018516</v>
      </c>
      <c r="U1252">
        <v>1329342361</v>
      </c>
      <c r="V1252" s="17">
        <f t="shared" si="175"/>
        <v>40954.906956018516</v>
      </c>
      <c r="W1252">
        <f t="shared" si="171"/>
        <v>0.16438356164383561</v>
      </c>
      <c r="X1252" s="16">
        <f t="shared" si="176"/>
        <v>17</v>
      </c>
      <c r="Y1252" s="16">
        <f t="shared" si="177"/>
        <v>12</v>
      </c>
      <c r="Z1252" s="16">
        <f t="shared" si="178"/>
        <v>2011</v>
      </c>
      <c r="AA1252" t="str">
        <f t="shared" si="179"/>
        <v>Dec</v>
      </c>
    </row>
    <row r="1253" spans="1:27" ht="58" x14ac:dyDescent="0.3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6">
        <f t="shared" si="172"/>
        <v>5</v>
      </c>
      <c r="P1253" s="7">
        <f t="shared" si="173"/>
        <v>50</v>
      </c>
      <c r="Q1253" t="s">
        <v>8322</v>
      </c>
      <c r="R1253" t="s">
        <v>8324</v>
      </c>
      <c r="S1253">
        <v>1467935094</v>
      </c>
      <c r="T1253" s="17">
        <f t="shared" si="174"/>
        <v>42558.989513888882</v>
      </c>
      <c r="U1253">
        <v>1470527094</v>
      </c>
      <c r="V1253" s="17">
        <f t="shared" si="175"/>
        <v>42588.989513888882</v>
      </c>
      <c r="W1253">
        <f t="shared" si="171"/>
        <v>8.2191780821917804E-2</v>
      </c>
      <c r="X1253" s="16">
        <f t="shared" si="176"/>
        <v>7</v>
      </c>
      <c r="Y1253" s="16">
        <f t="shared" si="177"/>
        <v>7</v>
      </c>
      <c r="Z1253" s="16">
        <f t="shared" si="178"/>
        <v>2016</v>
      </c>
      <c r="AA1253" t="str">
        <f t="shared" si="179"/>
        <v>Jul</v>
      </c>
    </row>
    <row r="1254" spans="1:27" ht="58" x14ac:dyDescent="0.3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 t="shared" si="172"/>
        <v>5</v>
      </c>
      <c r="P1254" s="7">
        <f t="shared" si="173"/>
        <v>100</v>
      </c>
      <c r="Q1254" t="s">
        <v>8315</v>
      </c>
      <c r="R1254" t="s">
        <v>8328</v>
      </c>
      <c r="S1254">
        <v>1450780170</v>
      </c>
      <c r="T1254" s="17">
        <f t="shared" si="174"/>
        <v>42360.437152777777</v>
      </c>
      <c r="U1254">
        <v>1455964170</v>
      </c>
      <c r="V1254" s="17">
        <f t="shared" si="175"/>
        <v>42420.437152777777</v>
      </c>
      <c r="W1254">
        <f t="shared" si="171"/>
        <v>0.16438356164383561</v>
      </c>
      <c r="X1254" s="16">
        <f t="shared" si="176"/>
        <v>22</v>
      </c>
      <c r="Y1254" s="16">
        <f t="shared" si="177"/>
        <v>12</v>
      </c>
      <c r="Z1254" s="16">
        <f t="shared" si="178"/>
        <v>2015</v>
      </c>
      <c r="AA1254" t="str">
        <f t="shared" si="179"/>
        <v>Dec</v>
      </c>
    </row>
    <row r="1255" spans="1:27" ht="43.5" x14ac:dyDescent="0.3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6">
        <f t="shared" si="172"/>
        <v>5</v>
      </c>
      <c r="P1255" s="7">
        <f t="shared" si="173"/>
        <v>41.666666666666664</v>
      </c>
      <c r="Q1255" t="s">
        <v>8315</v>
      </c>
      <c r="R1255" t="s">
        <v>8331</v>
      </c>
      <c r="S1255">
        <v>1454546859</v>
      </c>
      <c r="T1255" s="17">
        <f t="shared" si="174"/>
        <v>42404.033090277779</v>
      </c>
      <c r="U1255">
        <v>1456703940</v>
      </c>
      <c r="V1255" s="17">
        <f t="shared" si="175"/>
        <v>42428.999305555553</v>
      </c>
      <c r="W1255">
        <f t="shared" si="171"/>
        <v>6.8400589802122214E-2</v>
      </c>
      <c r="X1255" s="16">
        <f t="shared" si="176"/>
        <v>4</v>
      </c>
      <c r="Y1255" s="16">
        <f t="shared" si="177"/>
        <v>2</v>
      </c>
      <c r="Z1255" s="16">
        <f t="shared" si="178"/>
        <v>2016</v>
      </c>
      <c r="AA1255" t="str">
        <f t="shared" si="179"/>
        <v>Feb</v>
      </c>
    </row>
    <row r="1256" spans="1:27" ht="43.5" x14ac:dyDescent="0.3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 t="shared" si="172"/>
        <v>5</v>
      </c>
      <c r="P1256" s="7">
        <f t="shared" si="173"/>
        <v>8.3333333333333339</v>
      </c>
      <c r="Q1256" t="s">
        <v>8322</v>
      </c>
      <c r="R1256" t="s">
        <v>8323</v>
      </c>
      <c r="S1256">
        <v>1434085091</v>
      </c>
      <c r="T1256" s="17">
        <f t="shared" si="174"/>
        <v>42167.207071759258</v>
      </c>
      <c r="U1256">
        <v>1436677091</v>
      </c>
      <c r="V1256" s="17">
        <f t="shared" si="175"/>
        <v>42197.207071759258</v>
      </c>
      <c r="W1256">
        <f t="shared" si="171"/>
        <v>8.2191780821917804E-2</v>
      </c>
      <c r="X1256" s="16">
        <f t="shared" si="176"/>
        <v>12</v>
      </c>
      <c r="Y1256" s="16">
        <f t="shared" si="177"/>
        <v>6</v>
      </c>
      <c r="Z1256" s="16">
        <f t="shared" si="178"/>
        <v>2015</v>
      </c>
      <c r="AA1256" t="str">
        <f t="shared" si="179"/>
        <v>Jun</v>
      </c>
    </row>
    <row r="1257" spans="1:27" ht="43.5" x14ac:dyDescent="0.3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 t="shared" si="172"/>
        <v>5</v>
      </c>
      <c r="P1257" s="7">
        <f t="shared" si="173"/>
        <v>10</v>
      </c>
      <c r="Q1257" t="s">
        <v>8339</v>
      </c>
      <c r="R1257" t="s">
        <v>8340</v>
      </c>
      <c r="S1257">
        <v>1442243484</v>
      </c>
      <c r="T1257" s="17">
        <f t="shared" si="174"/>
        <v>42261.632916666669</v>
      </c>
      <c r="U1257">
        <v>1442635140</v>
      </c>
      <c r="V1257" s="17">
        <f t="shared" si="175"/>
        <v>42266.165972222225</v>
      </c>
      <c r="W1257">
        <f t="shared" si="171"/>
        <v>1.2419330289193481E-2</v>
      </c>
      <c r="X1257" s="16">
        <f t="shared" si="176"/>
        <v>14</v>
      </c>
      <c r="Y1257" s="16">
        <f t="shared" si="177"/>
        <v>9</v>
      </c>
      <c r="Z1257" s="16">
        <f t="shared" si="178"/>
        <v>2015</v>
      </c>
      <c r="AA1257" t="str">
        <f t="shared" si="179"/>
        <v>Sep</v>
      </c>
    </row>
    <row r="1258" spans="1:27" ht="43.5" x14ac:dyDescent="0.3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6">
        <f t="shared" si="172"/>
        <v>5</v>
      </c>
      <c r="P1258" s="7">
        <f t="shared" si="173"/>
        <v>18.75</v>
      </c>
      <c r="Q1258" t="s">
        <v>8339</v>
      </c>
      <c r="R1258" t="s">
        <v>8340</v>
      </c>
      <c r="S1258">
        <v>1414538031</v>
      </c>
      <c r="T1258" s="17">
        <f t="shared" si="174"/>
        <v>41940.967951388891</v>
      </c>
      <c r="U1258">
        <v>1415534400</v>
      </c>
      <c r="V1258" s="17">
        <f t="shared" si="175"/>
        <v>41952.5</v>
      </c>
      <c r="W1258">
        <f t="shared" si="171"/>
        <v>3.1594653729064719E-2</v>
      </c>
      <c r="X1258" s="16">
        <f t="shared" si="176"/>
        <v>28</v>
      </c>
      <c r="Y1258" s="16">
        <f t="shared" si="177"/>
        <v>10</v>
      </c>
      <c r="Z1258" s="16">
        <f t="shared" si="178"/>
        <v>2014</v>
      </c>
      <c r="AA1258" t="str">
        <f t="shared" si="179"/>
        <v>Oct</v>
      </c>
    </row>
    <row r="1259" spans="1:27" ht="15.5" x14ac:dyDescent="0.3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6">
        <f t="shared" si="172"/>
        <v>5</v>
      </c>
      <c r="P1259" s="7">
        <f t="shared" si="173"/>
        <v>100</v>
      </c>
      <c r="Q1259" t="s">
        <v>8339</v>
      </c>
      <c r="R1259" t="s">
        <v>8340</v>
      </c>
      <c r="S1259">
        <v>1412258977</v>
      </c>
      <c r="T1259" s="17">
        <f t="shared" si="174"/>
        <v>41914.590011574073</v>
      </c>
      <c r="U1259">
        <v>1415828820</v>
      </c>
      <c r="V1259" s="17">
        <f t="shared" si="175"/>
        <v>41955.907638888893</v>
      </c>
      <c r="W1259">
        <f t="shared" si="171"/>
        <v>0.11319897894471269</v>
      </c>
      <c r="X1259" s="16">
        <f t="shared" si="176"/>
        <v>2</v>
      </c>
      <c r="Y1259" s="16">
        <f t="shared" si="177"/>
        <v>10</v>
      </c>
      <c r="Z1259" s="16">
        <f t="shared" si="178"/>
        <v>2014</v>
      </c>
      <c r="AA1259" t="str">
        <f t="shared" si="179"/>
        <v>Oct</v>
      </c>
    </row>
    <row r="1260" spans="1:27" ht="29" x14ac:dyDescent="0.3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 t="shared" si="172"/>
        <v>5</v>
      </c>
      <c r="P1260" s="7">
        <f t="shared" si="173"/>
        <v>25</v>
      </c>
      <c r="Q1260" t="s">
        <v>8339</v>
      </c>
      <c r="R1260" t="s">
        <v>8342</v>
      </c>
      <c r="S1260">
        <v>1484958399</v>
      </c>
      <c r="T1260" s="17">
        <f t="shared" si="174"/>
        <v>42756.018506944441</v>
      </c>
      <c r="U1260">
        <v>1487550399</v>
      </c>
      <c r="V1260" s="17">
        <f t="shared" si="175"/>
        <v>42786.018506944441</v>
      </c>
      <c r="W1260">
        <f t="shared" si="171"/>
        <v>8.2191780821917804E-2</v>
      </c>
      <c r="X1260" s="16">
        <f t="shared" si="176"/>
        <v>21</v>
      </c>
      <c r="Y1260" s="16">
        <f t="shared" si="177"/>
        <v>1</v>
      </c>
      <c r="Z1260" s="16">
        <f t="shared" si="178"/>
        <v>2017</v>
      </c>
      <c r="AA1260" t="str">
        <f t="shared" si="179"/>
        <v>Jan</v>
      </c>
    </row>
    <row r="1261" spans="1:27" ht="58" x14ac:dyDescent="0.3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 t="shared" si="172"/>
        <v>5</v>
      </c>
      <c r="P1261" s="7">
        <f t="shared" si="173"/>
        <v>50</v>
      </c>
      <c r="Q1261" t="s">
        <v>8339</v>
      </c>
      <c r="R1261" t="s">
        <v>8340</v>
      </c>
      <c r="S1261">
        <v>1422424818</v>
      </c>
      <c r="T1261" s="17">
        <f t="shared" si="174"/>
        <v>42032.250208333338</v>
      </c>
      <c r="U1261">
        <v>1425103218</v>
      </c>
      <c r="V1261" s="17">
        <f t="shared" si="175"/>
        <v>42063.250208333338</v>
      </c>
      <c r="W1261">
        <f t="shared" si="171"/>
        <v>8.4931506849315067E-2</v>
      </c>
      <c r="X1261" s="16">
        <f t="shared" si="176"/>
        <v>28</v>
      </c>
      <c r="Y1261" s="16">
        <f t="shared" si="177"/>
        <v>1</v>
      </c>
      <c r="Z1261" s="16">
        <f t="shared" si="178"/>
        <v>2015</v>
      </c>
      <c r="AA1261" t="str">
        <f t="shared" si="179"/>
        <v>Jan</v>
      </c>
    </row>
    <row r="1262" spans="1:27" ht="58" x14ac:dyDescent="0.3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 t="shared" si="172"/>
        <v>5</v>
      </c>
      <c r="P1262" s="7">
        <f t="shared" si="173"/>
        <v>62.5</v>
      </c>
      <c r="Q1262" t="s">
        <v>8339</v>
      </c>
      <c r="R1262" t="s">
        <v>8340</v>
      </c>
      <c r="S1262">
        <v>1432705336</v>
      </c>
      <c r="T1262" s="17">
        <f t="shared" si="174"/>
        <v>42151.237685185188</v>
      </c>
      <c r="U1262">
        <v>1437889336</v>
      </c>
      <c r="V1262" s="17">
        <f t="shared" si="175"/>
        <v>42211.237685185188</v>
      </c>
      <c r="W1262">
        <f t="shared" si="171"/>
        <v>0.16438356164383561</v>
      </c>
      <c r="X1262" s="16">
        <f t="shared" si="176"/>
        <v>27</v>
      </c>
      <c r="Y1262" s="16">
        <f t="shared" si="177"/>
        <v>5</v>
      </c>
      <c r="Z1262" s="16">
        <f t="shared" si="178"/>
        <v>2015</v>
      </c>
      <c r="AA1262" t="str">
        <f t="shared" si="179"/>
        <v>May</v>
      </c>
    </row>
    <row r="1263" spans="1:27" ht="58" x14ac:dyDescent="0.3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 t="shared" si="172"/>
        <v>5.0256410256410255</v>
      </c>
      <c r="P1263" s="7">
        <f t="shared" si="173"/>
        <v>19.600000000000001</v>
      </c>
      <c r="Q1263" t="s">
        <v>8317</v>
      </c>
      <c r="R1263" t="s">
        <v>8318</v>
      </c>
      <c r="S1263">
        <v>1414879161</v>
      </c>
      <c r="T1263" s="17">
        <f t="shared" si="174"/>
        <v>41944.916215277779</v>
      </c>
      <c r="U1263">
        <v>1417474761</v>
      </c>
      <c r="V1263" s="17">
        <f t="shared" si="175"/>
        <v>41974.957881944443</v>
      </c>
      <c r="W1263">
        <f t="shared" si="171"/>
        <v>8.2305936073052713E-2</v>
      </c>
      <c r="X1263" s="16">
        <f t="shared" si="176"/>
        <v>1</v>
      </c>
      <c r="Y1263" s="16">
        <f t="shared" si="177"/>
        <v>11</v>
      </c>
      <c r="Z1263" s="16">
        <f t="shared" si="178"/>
        <v>2014</v>
      </c>
      <c r="AA1263" t="str">
        <f t="shared" si="179"/>
        <v>Nov</v>
      </c>
    </row>
    <row r="1264" spans="1:27" ht="43.5" x14ac:dyDescent="0.3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 t="shared" si="172"/>
        <v>5.0347999999999997</v>
      </c>
      <c r="P1264" s="7">
        <f t="shared" si="173"/>
        <v>267.80851063829789</v>
      </c>
      <c r="Q1264" t="s">
        <v>8322</v>
      </c>
      <c r="R1264" t="s">
        <v>8323</v>
      </c>
      <c r="S1264">
        <v>1375275220</v>
      </c>
      <c r="T1264" s="17">
        <f t="shared" si="174"/>
        <v>41486.537268518521</v>
      </c>
      <c r="U1264">
        <v>1377867220</v>
      </c>
      <c r="V1264" s="17">
        <f t="shared" si="175"/>
        <v>41516.537268518521</v>
      </c>
      <c r="W1264">
        <f t="shared" si="171"/>
        <v>8.2191780821917804E-2</v>
      </c>
      <c r="X1264" s="16">
        <f t="shared" si="176"/>
        <v>31</v>
      </c>
      <c r="Y1264" s="16">
        <f t="shared" si="177"/>
        <v>7</v>
      </c>
      <c r="Z1264" s="16">
        <f t="shared" si="178"/>
        <v>2013</v>
      </c>
      <c r="AA1264" t="str">
        <f t="shared" si="179"/>
        <v>Jul</v>
      </c>
    </row>
    <row r="1265" spans="1:27" ht="43.5" x14ac:dyDescent="0.3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 t="shared" si="172"/>
        <v>5.0413333333333332</v>
      </c>
      <c r="P1265" s="7">
        <f t="shared" si="173"/>
        <v>135.03571428571428</v>
      </c>
      <c r="Q1265" t="s">
        <v>8312</v>
      </c>
      <c r="R1265" t="s">
        <v>8313</v>
      </c>
      <c r="S1265">
        <v>1434609424</v>
      </c>
      <c r="T1265" s="17">
        <f t="shared" si="174"/>
        <v>42173.275740740741</v>
      </c>
      <c r="U1265">
        <v>1438451580</v>
      </c>
      <c r="V1265" s="17">
        <f t="shared" si="175"/>
        <v>42217.745138888888</v>
      </c>
      <c r="W1265">
        <f t="shared" si="171"/>
        <v>0.1218339675291695</v>
      </c>
      <c r="X1265" s="16">
        <f t="shared" si="176"/>
        <v>18</v>
      </c>
      <c r="Y1265" s="16">
        <f t="shared" si="177"/>
        <v>6</v>
      </c>
      <c r="Z1265" s="16">
        <f t="shared" si="178"/>
        <v>2015</v>
      </c>
      <c r="AA1265" t="str">
        <f t="shared" si="179"/>
        <v>Jun</v>
      </c>
    </row>
    <row r="1266" spans="1:27" ht="58" x14ac:dyDescent="0.3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 t="shared" si="172"/>
        <v>5.0509090909090908</v>
      </c>
      <c r="P1266" s="7">
        <f t="shared" si="173"/>
        <v>115.75</v>
      </c>
      <c r="Q1266" t="s">
        <v>8312</v>
      </c>
      <c r="R1266" t="s">
        <v>8314</v>
      </c>
      <c r="S1266">
        <v>1443233440</v>
      </c>
      <c r="T1266" s="17">
        <f t="shared" si="174"/>
        <v>42273.090740740736</v>
      </c>
      <c r="U1266">
        <v>1446693040</v>
      </c>
      <c r="V1266" s="17">
        <f t="shared" si="175"/>
        <v>42313.132407407407</v>
      </c>
      <c r="W1266">
        <f t="shared" si="171"/>
        <v>0.10970319634704526</v>
      </c>
      <c r="X1266" s="16">
        <f t="shared" si="176"/>
        <v>26</v>
      </c>
      <c r="Y1266" s="16">
        <f t="shared" si="177"/>
        <v>9</v>
      </c>
      <c r="Z1266" s="16">
        <f t="shared" si="178"/>
        <v>2015</v>
      </c>
      <c r="AA1266" t="str">
        <f t="shared" si="179"/>
        <v>Sep</v>
      </c>
    </row>
    <row r="1267" spans="1:27" ht="43.5" x14ac:dyDescent="0.3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 t="shared" si="172"/>
        <v>5.0599999999999996</v>
      </c>
      <c r="P1267" s="7">
        <f t="shared" si="173"/>
        <v>84.333333333333329</v>
      </c>
      <c r="Q1267" t="s">
        <v>8315</v>
      </c>
      <c r="R1267" t="s">
        <v>8331</v>
      </c>
      <c r="S1267">
        <v>1421187329</v>
      </c>
      <c r="T1267" s="17">
        <f t="shared" si="174"/>
        <v>42017.927418981482</v>
      </c>
      <c r="U1267">
        <v>1424211329</v>
      </c>
      <c r="V1267" s="17">
        <f t="shared" si="175"/>
        <v>42052.927418981482</v>
      </c>
      <c r="W1267">
        <f t="shared" si="171"/>
        <v>9.5890410958904104E-2</v>
      </c>
      <c r="X1267" s="16">
        <f t="shared" si="176"/>
        <v>13</v>
      </c>
      <c r="Y1267" s="16">
        <f t="shared" si="177"/>
        <v>1</v>
      </c>
      <c r="Z1267" s="16">
        <f t="shared" si="178"/>
        <v>2015</v>
      </c>
      <c r="AA1267" t="str">
        <f t="shared" si="179"/>
        <v>Jan</v>
      </c>
    </row>
    <row r="1268" spans="1:27" ht="43.5" x14ac:dyDescent="0.3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 t="shared" si="172"/>
        <v>5.08</v>
      </c>
      <c r="P1268" s="7">
        <f t="shared" si="173"/>
        <v>31.75</v>
      </c>
      <c r="Q1268" t="s">
        <v>8329</v>
      </c>
      <c r="R1268" t="s">
        <v>8335</v>
      </c>
      <c r="S1268">
        <v>1402334665</v>
      </c>
      <c r="T1268" s="17">
        <f t="shared" si="174"/>
        <v>41799.725289351853</v>
      </c>
      <c r="U1268">
        <v>1404926665</v>
      </c>
      <c r="V1268" s="17">
        <f t="shared" si="175"/>
        <v>41829.725289351853</v>
      </c>
      <c r="W1268">
        <f t="shared" si="171"/>
        <v>8.2191780821917804E-2</v>
      </c>
      <c r="X1268" s="16">
        <f t="shared" si="176"/>
        <v>9</v>
      </c>
      <c r="Y1268" s="16">
        <f t="shared" si="177"/>
        <v>6</v>
      </c>
      <c r="Z1268" s="16">
        <f t="shared" si="178"/>
        <v>2014</v>
      </c>
      <c r="AA1268" t="str">
        <f t="shared" si="179"/>
        <v>Jun</v>
      </c>
    </row>
    <row r="1269" spans="1:27" ht="43.5" x14ac:dyDescent="0.3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 t="shared" si="172"/>
        <v>5.0808888888888886</v>
      </c>
      <c r="P1269" s="7">
        <f t="shared" si="173"/>
        <v>1270.2222222222222</v>
      </c>
      <c r="Q1269" t="s">
        <v>8339</v>
      </c>
      <c r="R1269" t="s">
        <v>8341</v>
      </c>
      <c r="S1269">
        <v>1425325145</v>
      </c>
      <c r="T1269" s="17">
        <f t="shared" si="174"/>
        <v>42065.818807870368</v>
      </c>
      <c r="U1269">
        <v>1430505545</v>
      </c>
      <c r="V1269" s="17">
        <f t="shared" si="175"/>
        <v>42125.777141203704</v>
      </c>
      <c r="W1269">
        <f t="shared" si="171"/>
        <v>0.16426940639270071</v>
      </c>
      <c r="X1269" s="16">
        <f t="shared" si="176"/>
        <v>2</v>
      </c>
      <c r="Y1269" s="16">
        <f t="shared" si="177"/>
        <v>3</v>
      </c>
      <c r="Z1269" s="16">
        <f t="shared" si="178"/>
        <v>2015</v>
      </c>
      <c r="AA1269" t="str">
        <f t="shared" si="179"/>
        <v>Mar</v>
      </c>
    </row>
    <row r="1270" spans="1:27" ht="58" x14ac:dyDescent="0.3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 t="shared" si="172"/>
        <v>5.0999999999999996</v>
      </c>
      <c r="P1270" s="7">
        <f t="shared" si="173"/>
        <v>119</v>
      </c>
      <c r="Q1270" t="s">
        <v>8308</v>
      </c>
      <c r="R1270" t="s">
        <v>8309</v>
      </c>
      <c r="S1270">
        <v>1401850796</v>
      </c>
      <c r="T1270" s="17">
        <f t="shared" si="174"/>
        <v>41794.124953703707</v>
      </c>
      <c r="U1270">
        <v>1407034796</v>
      </c>
      <c r="V1270" s="17">
        <f t="shared" si="175"/>
        <v>41854.124953703707</v>
      </c>
      <c r="W1270">
        <f t="shared" si="171"/>
        <v>0.16438356164383561</v>
      </c>
      <c r="X1270" s="16">
        <f t="shared" si="176"/>
        <v>4</v>
      </c>
      <c r="Y1270" s="16">
        <f t="shared" si="177"/>
        <v>6</v>
      </c>
      <c r="Z1270" s="16">
        <f t="shared" si="178"/>
        <v>2014</v>
      </c>
      <c r="AA1270" t="str">
        <f t="shared" si="179"/>
        <v>Jun</v>
      </c>
    </row>
    <row r="1271" spans="1:27" ht="43.5" x14ac:dyDescent="0.3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 t="shared" si="172"/>
        <v>5.2</v>
      </c>
      <c r="P1271" s="7">
        <f t="shared" si="173"/>
        <v>65</v>
      </c>
      <c r="Q1271" t="s">
        <v>8339</v>
      </c>
      <c r="R1271" t="s">
        <v>8340</v>
      </c>
      <c r="S1271">
        <v>1404927690</v>
      </c>
      <c r="T1271" s="17">
        <f t="shared" si="174"/>
        <v>41829.73715277778</v>
      </c>
      <c r="U1271">
        <v>1406913120</v>
      </c>
      <c r="V1271" s="17">
        <f t="shared" si="175"/>
        <v>41852.716666666667</v>
      </c>
      <c r="W1271">
        <f t="shared" si="171"/>
        <v>6.2957572298322176E-2</v>
      </c>
      <c r="X1271" s="16">
        <f t="shared" si="176"/>
        <v>9</v>
      </c>
      <c r="Y1271" s="16">
        <f t="shared" si="177"/>
        <v>7</v>
      </c>
      <c r="Z1271" s="16">
        <f t="shared" si="178"/>
        <v>2014</v>
      </c>
      <c r="AA1271" t="str">
        <f t="shared" si="179"/>
        <v>Jul</v>
      </c>
    </row>
    <row r="1272" spans="1:27" ht="43.5" x14ac:dyDescent="0.3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 t="shared" si="172"/>
        <v>5.21875</v>
      </c>
      <c r="P1272" s="7">
        <f t="shared" si="173"/>
        <v>37.954545454545453</v>
      </c>
      <c r="Q1272" t="s">
        <v>8315</v>
      </c>
      <c r="R1272" t="s">
        <v>8338</v>
      </c>
      <c r="S1272">
        <v>1327886998</v>
      </c>
      <c r="T1272" s="17">
        <f t="shared" si="174"/>
        <v>40938.062476851854</v>
      </c>
      <c r="U1272">
        <v>1330478998</v>
      </c>
      <c r="V1272" s="17">
        <f t="shared" si="175"/>
        <v>40968.062476851854</v>
      </c>
      <c r="W1272">
        <f t="shared" si="171"/>
        <v>8.2191780821917804E-2</v>
      </c>
      <c r="X1272" s="16">
        <f t="shared" si="176"/>
        <v>30</v>
      </c>
      <c r="Y1272" s="16">
        <f t="shared" si="177"/>
        <v>1</v>
      </c>
      <c r="Z1272" s="16">
        <f t="shared" si="178"/>
        <v>2012</v>
      </c>
      <c r="AA1272" t="str">
        <f t="shared" si="179"/>
        <v>Jan</v>
      </c>
    </row>
    <row r="1273" spans="1:27" ht="58" x14ac:dyDescent="0.3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 t="shared" si="172"/>
        <v>5.3125</v>
      </c>
      <c r="P1273" s="7">
        <f t="shared" si="173"/>
        <v>17.708333333333332</v>
      </c>
      <c r="Q1273" t="s">
        <v>8322</v>
      </c>
      <c r="R1273" t="s">
        <v>8323</v>
      </c>
      <c r="S1273">
        <v>1383095125</v>
      </c>
      <c r="T1273" s="17">
        <f t="shared" si="174"/>
        <v>41577.045428240745</v>
      </c>
      <c r="U1273">
        <v>1386568740</v>
      </c>
      <c r="V1273" s="17">
        <f t="shared" si="175"/>
        <v>41617.249305555553</v>
      </c>
      <c r="W1273">
        <f t="shared" si="171"/>
        <v>0.11014760908166789</v>
      </c>
      <c r="X1273" s="16">
        <f t="shared" si="176"/>
        <v>30</v>
      </c>
      <c r="Y1273" s="16">
        <f t="shared" si="177"/>
        <v>10</v>
      </c>
      <c r="Z1273" s="16">
        <f t="shared" si="178"/>
        <v>2013</v>
      </c>
      <c r="AA1273" t="str">
        <f t="shared" si="179"/>
        <v>Oct</v>
      </c>
    </row>
    <row r="1274" spans="1:27" ht="43.5" x14ac:dyDescent="0.3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 t="shared" si="172"/>
        <v>5.3333333333333339</v>
      </c>
      <c r="P1274" s="7">
        <f t="shared" si="173"/>
        <v>640</v>
      </c>
      <c r="Q1274" t="s">
        <v>8325</v>
      </c>
      <c r="R1274" t="s">
        <v>8326</v>
      </c>
      <c r="S1274">
        <v>1443460627</v>
      </c>
      <c r="T1274" s="17">
        <f t="shared" si="174"/>
        <v>42275.720219907409</v>
      </c>
      <c r="U1274">
        <v>1446052627</v>
      </c>
      <c r="V1274" s="17">
        <f t="shared" si="175"/>
        <v>42305.720219907409</v>
      </c>
      <c r="W1274">
        <f t="shared" si="171"/>
        <v>8.2191780821917804E-2</v>
      </c>
      <c r="X1274" s="16">
        <f t="shared" si="176"/>
        <v>28</v>
      </c>
      <c r="Y1274" s="16">
        <f t="shared" si="177"/>
        <v>9</v>
      </c>
      <c r="Z1274" s="16">
        <f t="shared" si="178"/>
        <v>2015</v>
      </c>
      <c r="AA1274" t="str">
        <f t="shared" si="179"/>
        <v>Sep</v>
      </c>
    </row>
    <row r="1275" spans="1:27" ht="43.5" x14ac:dyDescent="0.3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 t="shared" si="172"/>
        <v>5.4</v>
      </c>
      <c r="P1275" s="7">
        <f t="shared" si="173"/>
        <v>450</v>
      </c>
      <c r="Q1275" t="s">
        <v>8339</v>
      </c>
      <c r="R1275" t="s">
        <v>8340</v>
      </c>
      <c r="S1275">
        <v>1487485760</v>
      </c>
      <c r="T1275" s="17">
        <f t="shared" si="174"/>
        <v>42785.270370370374</v>
      </c>
      <c r="U1275">
        <v>1490416380</v>
      </c>
      <c r="V1275" s="17">
        <f t="shared" si="175"/>
        <v>42819.189583333333</v>
      </c>
      <c r="W1275">
        <f t="shared" si="171"/>
        <v>9.2929350583449685E-2</v>
      </c>
      <c r="X1275" s="16">
        <f t="shared" si="176"/>
        <v>19</v>
      </c>
      <c r="Y1275" s="16">
        <f t="shared" si="177"/>
        <v>2</v>
      </c>
      <c r="Z1275" s="16">
        <f t="shared" si="178"/>
        <v>2017</v>
      </c>
      <c r="AA1275" t="str">
        <f t="shared" si="179"/>
        <v>Feb</v>
      </c>
    </row>
    <row r="1276" spans="1:27" ht="43.5" x14ac:dyDescent="0.3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6">
        <f t="shared" si="172"/>
        <v>5.4</v>
      </c>
      <c r="P1276" s="7">
        <f t="shared" si="173"/>
        <v>27</v>
      </c>
      <c r="Q1276" t="s">
        <v>8339</v>
      </c>
      <c r="R1276" t="s">
        <v>8340</v>
      </c>
      <c r="S1276">
        <v>1431396791</v>
      </c>
      <c r="T1276" s="17">
        <f t="shared" si="174"/>
        <v>42136.092488425929</v>
      </c>
      <c r="U1276">
        <v>1433988791</v>
      </c>
      <c r="V1276" s="17">
        <f t="shared" si="175"/>
        <v>42166.092488425929</v>
      </c>
      <c r="W1276">
        <f t="shared" si="171"/>
        <v>8.2191780821917804E-2</v>
      </c>
      <c r="X1276" s="16">
        <f t="shared" si="176"/>
        <v>12</v>
      </c>
      <c r="Y1276" s="16">
        <f t="shared" si="177"/>
        <v>5</v>
      </c>
      <c r="Z1276" s="16">
        <f t="shared" si="178"/>
        <v>2015</v>
      </c>
      <c r="AA1276" t="str">
        <f t="shared" si="179"/>
        <v>May</v>
      </c>
    </row>
    <row r="1277" spans="1:27" ht="43.5" x14ac:dyDescent="0.3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6">
        <f t="shared" si="172"/>
        <v>5.4</v>
      </c>
      <c r="P1277" s="7">
        <f t="shared" si="173"/>
        <v>45</v>
      </c>
      <c r="Q1277" t="s">
        <v>8339</v>
      </c>
      <c r="R1277" t="s">
        <v>8340</v>
      </c>
      <c r="S1277">
        <v>1476436660</v>
      </c>
      <c r="T1277" s="17">
        <f t="shared" si="174"/>
        <v>42657.38726851852</v>
      </c>
      <c r="U1277">
        <v>1479032260</v>
      </c>
      <c r="V1277" s="17">
        <f t="shared" si="175"/>
        <v>42687.428935185191</v>
      </c>
      <c r="W1277">
        <f t="shared" si="171"/>
        <v>8.2305936073072655E-2</v>
      </c>
      <c r="X1277" s="16">
        <f t="shared" si="176"/>
        <v>14</v>
      </c>
      <c r="Y1277" s="16">
        <f t="shared" si="177"/>
        <v>10</v>
      </c>
      <c r="Z1277" s="16">
        <f t="shared" si="178"/>
        <v>2016</v>
      </c>
      <c r="AA1277" t="str">
        <f t="shared" si="179"/>
        <v>Oct</v>
      </c>
    </row>
    <row r="1278" spans="1:27" ht="43.5" x14ac:dyDescent="0.3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 t="shared" si="172"/>
        <v>5.41</v>
      </c>
      <c r="P1278" s="7">
        <f t="shared" si="173"/>
        <v>60.111111111111114</v>
      </c>
      <c r="Q1278" t="s">
        <v>8339</v>
      </c>
      <c r="R1278" t="s">
        <v>8340</v>
      </c>
      <c r="S1278">
        <v>1444689259</v>
      </c>
      <c r="T1278" s="17">
        <f t="shared" si="174"/>
        <v>42289.94049768518</v>
      </c>
      <c r="U1278">
        <v>1449876859</v>
      </c>
      <c r="V1278" s="17">
        <f t="shared" si="175"/>
        <v>42349.982164351852</v>
      </c>
      <c r="W1278">
        <f t="shared" si="171"/>
        <v>0.16449771689499046</v>
      </c>
      <c r="X1278" s="16">
        <f t="shared" si="176"/>
        <v>12</v>
      </c>
      <c r="Y1278" s="16">
        <f t="shared" si="177"/>
        <v>10</v>
      </c>
      <c r="Z1278" s="16">
        <f t="shared" si="178"/>
        <v>2015</v>
      </c>
      <c r="AA1278" t="str">
        <f t="shared" si="179"/>
        <v>Oct</v>
      </c>
    </row>
    <row r="1279" spans="1:27" ht="58" x14ac:dyDescent="0.3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 t="shared" si="172"/>
        <v>5.416666666666667</v>
      </c>
      <c r="P1279" s="7">
        <f t="shared" si="173"/>
        <v>27.083333333333332</v>
      </c>
      <c r="Q1279" t="s">
        <v>8317</v>
      </c>
      <c r="R1279" t="s">
        <v>8318</v>
      </c>
      <c r="S1279">
        <v>1383139695</v>
      </c>
      <c r="T1279" s="17">
        <f t="shared" si="174"/>
        <v>41577.561284722222</v>
      </c>
      <c r="U1279">
        <v>1385735295</v>
      </c>
      <c r="V1279" s="17">
        <f t="shared" si="175"/>
        <v>41607.602951388886</v>
      </c>
      <c r="W1279">
        <f t="shared" si="171"/>
        <v>8.2305936073052713E-2</v>
      </c>
      <c r="X1279" s="16">
        <f t="shared" si="176"/>
        <v>30</v>
      </c>
      <c r="Y1279" s="16">
        <f t="shared" si="177"/>
        <v>10</v>
      </c>
      <c r="Z1279" s="16">
        <f t="shared" si="178"/>
        <v>2013</v>
      </c>
      <c r="AA1279" t="str">
        <f t="shared" si="179"/>
        <v>Oct</v>
      </c>
    </row>
    <row r="1280" spans="1:27" ht="58" x14ac:dyDescent="0.3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 t="shared" si="172"/>
        <v>5.42</v>
      </c>
      <c r="P1280" s="7">
        <f t="shared" si="173"/>
        <v>29.035714285714285</v>
      </c>
      <c r="Q1280" t="s">
        <v>8322</v>
      </c>
      <c r="R1280" t="s">
        <v>8323</v>
      </c>
      <c r="S1280">
        <v>1475604008</v>
      </c>
      <c r="T1280" s="17">
        <f t="shared" si="174"/>
        <v>42647.750092592592</v>
      </c>
      <c r="U1280">
        <v>1478196008</v>
      </c>
      <c r="V1280" s="17">
        <f t="shared" si="175"/>
        <v>42677.750092592592</v>
      </c>
      <c r="W1280">
        <f t="shared" si="171"/>
        <v>8.2191780821917804E-2</v>
      </c>
      <c r="X1280" s="16">
        <f t="shared" si="176"/>
        <v>4</v>
      </c>
      <c r="Y1280" s="16">
        <f t="shared" si="177"/>
        <v>10</v>
      </c>
      <c r="Z1280" s="16">
        <f t="shared" si="178"/>
        <v>2016</v>
      </c>
      <c r="AA1280" t="str">
        <f t="shared" si="179"/>
        <v>Oct</v>
      </c>
    </row>
    <row r="1281" spans="1:27" ht="43.5" x14ac:dyDescent="0.3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 t="shared" si="172"/>
        <v>5.42</v>
      </c>
      <c r="P1281" s="7">
        <f t="shared" si="173"/>
        <v>90.333333333333329</v>
      </c>
      <c r="Q1281" t="s">
        <v>8339</v>
      </c>
      <c r="R1281" t="s">
        <v>8340</v>
      </c>
      <c r="S1281">
        <v>1482092186</v>
      </c>
      <c r="T1281" s="17">
        <f t="shared" si="174"/>
        <v>42722.84474537037</v>
      </c>
      <c r="U1281">
        <v>1484684186</v>
      </c>
      <c r="V1281" s="17">
        <f t="shared" si="175"/>
        <v>42752.84474537037</v>
      </c>
      <c r="W1281">
        <f t="shared" si="171"/>
        <v>8.2191780821917804E-2</v>
      </c>
      <c r="X1281" s="16">
        <f t="shared" si="176"/>
        <v>18</v>
      </c>
      <c r="Y1281" s="16">
        <f t="shared" si="177"/>
        <v>12</v>
      </c>
      <c r="Z1281" s="16">
        <f t="shared" si="178"/>
        <v>2016</v>
      </c>
      <c r="AA1281" t="str">
        <f t="shared" si="179"/>
        <v>Dec</v>
      </c>
    </row>
    <row r="1282" spans="1:27" ht="43.5" x14ac:dyDescent="0.3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 t="shared" si="172"/>
        <v>5.4545454545454541</v>
      </c>
      <c r="P1282" s="7">
        <f t="shared" si="173"/>
        <v>30</v>
      </c>
      <c r="Q1282" t="s">
        <v>8339</v>
      </c>
      <c r="R1282" t="s">
        <v>8340</v>
      </c>
      <c r="S1282">
        <v>1480943180</v>
      </c>
      <c r="T1282" s="17">
        <f t="shared" si="174"/>
        <v>42709.546064814815</v>
      </c>
      <c r="U1282">
        <v>1483535180</v>
      </c>
      <c r="V1282" s="17">
        <f t="shared" si="175"/>
        <v>42739.546064814815</v>
      </c>
      <c r="W1282">
        <f t="shared" ref="W1282:W1345" si="180">(V1282-T1282)/365</f>
        <v>8.2191780821917804E-2</v>
      </c>
      <c r="X1282" s="16">
        <f t="shared" si="176"/>
        <v>5</v>
      </c>
      <c r="Y1282" s="16">
        <f t="shared" si="177"/>
        <v>12</v>
      </c>
      <c r="Z1282" s="16">
        <f t="shared" si="178"/>
        <v>2016</v>
      </c>
      <c r="AA1282" t="str">
        <f t="shared" si="179"/>
        <v>Dec</v>
      </c>
    </row>
    <row r="1283" spans="1:27" ht="15.5" x14ac:dyDescent="0.3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 t="shared" ref="O1283:O1346" si="181">(E1283/D1283)*100</f>
        <v>5.5</v>
      </c>
      <c r="P1283" s="7">
        <f t="shared" ref="P1283:P1346" si="182">IF(E1283&gt;0,E1283/L1283,0)</f>
        <v>220</v>
      </c>
      <c r="Q1283" t="s">
        <v>8308</v>
      </c>
      <c r="R1283" t="s">
        <v>8310</v>
      </c>
      <c r="S1283">
        <v>1468965139</v>
      </c>
      <c r="T1283" s="17">
        <f t="shared" ref="T1283:T1346" si="183">(((S1283/60)/60)/24)+DATE(1970,1,1)</f>
        <v>42570.91133101852</v>
      </c>
      <c r="U1283">
        <v>1471557139</v>
      </c>
      <c r="V1283" s="17">
        <f t="shared" ref="V1283:V1346" si="184">(((U1283/60)/60)/24)+DATE(1970,1,1)</f>
        <v>42600.91133101852</v>
      </c>
      <c r="W1283">
        <f t="shared" si="180"/>
        <v>8.2191780821917804E-2</v>
      </c>
      <c r="X1283" s="16">
        <f t="shared" ref="X1283:X1346" si="185">DAY(T1283)</f>
        <v>19</v>
      </c>
      <c r="Y1283" s="16">
        <f t="shared" ref="Y1283:Y1346" si="186">MONTH(T1283)</f>
        <v>7</v>
      </c>
      <c r="Z1283" s="16">
        <f t="shared" ref="Z1283:Z1346" si="187">YEAR(T1283)</f>
        <v>2016</v>
      </c>
      <c r="AA1283" t="str">
        <f t="shared" ref="AA1283:AA1346" si="188">TEXT(DATE(Z1283,Y1283,X1283),"mmm")</f>
        <v>Jul</v>
      </c>
    </row>
    <row r="1284" spans="1:27" ht="72.5" x14ac:dyDescent="0.3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 t="shared" si="181"/>
        <v>5.5</v>
      </c>
      <c r="P1284" s="7">
        <f t="shared" si="182"/>
        <v>18.333333333333332</v>
      </c>
      <c r="Q1284" t="s">
        <v>8339</v>
      </c>
      <c r="R1284" t="s">
        <v>8342</v>
      </c>
      <c r="S1284">
        <v>1428691530</v>
      </c>
      <c r="T1284" s="17">
        <f t="shared" si="183"/>
        <v>42104.781597222223</v>
      </c>
      <c r="U1284">
        <v>1431283530</v>
      </c>
      <c r="V1284" s="17">
        <f t="shared" si="184"/>
        <v>42134.781597222223</v>
      </c>
      <c r="W1284">
        <f t="shared" si="180"/>
        <v>8.2191780821917804E-2</v>
      </c>
      <c r="X1284" s="16">
        <f t="shared" si="185"/>
        <v>10</v>
      </c>
      <c r="Y1284" s="16">
        <f t="shared" si="186"/>
        <v>4</v>
      </c>
      <c r="Z1284" s="16">
        <f t="shared" si="187"/>
        <v>2015</v>
      </c>
      <c r="AA1284" t="str">
        <f t="shared" si="188"/>
        <v>Apr</v>
      </c>
    </row>
    <row r="1285" spans="1:27" ht="43.5" x14ac:dyDescent="0.3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 t="shared" si="181"/>
        <v>5.548</v>
      </c>
      <c r="P1285" s="7">
        <f t="shared" si="182"/>
        <v>106.69230769230769</v>
      </c>
      <c r="Q1285" t="s">
        <v>8308</v>
      </c>
      <c r="R1285" t="s">
        <v>8309</v>
      </c>
      <c r="S1285">
        <v>1431353337</v>
      </c>
      <c r="T1285" s="17">
        <f t="shared" si="183"/>
        <v>42135.589548611111</v>
      </c>
      <c r="U1285">
        <v>1433988000</v>
      </c>
      <c r="V1285" s="17">
        <f t="shared" si="184"/>
        <v>42166.083333333328</v>
      </c>
      <c r="W1285">
        <f t="shared" si="180"/>
        <v>8.3544615677307518E-2</v>
      </c>
      <c r="X1285" s="16">
        <f t="shared" si="185"/>
        <v>11</v>
      </c>
      <c r="Y1285" s="16">
        <f t="shared" si="186"/>
        <v>5</v>
      </c>
      <c r="Z1285" s="16">
        <f t="shared" si="187"/>
        <v>2015</v>
      </c>
      <c r="AA1285" t="str">
        <f t="shared" si="188"/>
        <v>May</v>
      </c>
    </row>
    <row r="1286" spans="1:27" ht="43.5" x14ac:dyDescent="0.3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 t="shared" si="181"/>
        <v>5.58</v>
      </c>
      <c r="P1286" s="7">
        <f t="shared" si="182"/>
        <v>119.57142857142857</v>
      </c>
      <c r="Q1286" t="s">
        <v>8312</v>
      </c>
      <c r="R1286" t="s">
        <v>8314</v>
      </c>
      <c r="S1286">
        <v>1481150949</v>
      </c>
      <c r="T1286" s="17">
        <f t="shared" si="183"/>
        <v>42711.950798611113</v>
      </c>
      <c r="U1286">
        <v>1485905520</v>
      </c>
      <c r="V1286" s="17">
        <f t="shared" si="184"/>
        <v>42766.98055555555</v>
      </c>
      <c r="W1286">
        <f t="shared" si="180"/>
        <v>0.15076645738202027</v>
      </c>
      <c r="X1286" s="16">
        <f t="shared" si="185"/>
        <v>7</v>
      </c>
      <c r="Y1286" s="16">
        <f t="shared" si="186"/>
        <v>12</v>
      </c>
      <c r="Z1286" s="16">
        <f t="shared" si="187"/>
        <v>2016</v>
      </c>
      <c r="AA1286" t="str">
        <f t="shared" si="188"/>
        <v>Dec</v>
      </c>
    </row>
    <row r="1287" spans="1:27" ht="43.5" x14ac:dyDescent="0.3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 t="shared" si="181"/>
        <v>5.625</v>
      </c>
      <c r="P1287" s="7">
        <f t="shared" si="182"/>
        <v>28.125</v>
      </c>
      <c r="Q1287" t="s">
        <v>8317</v>
      </c>
      <c r="R1287" t="s">
        <v>8333</v>
      </c>
      <c r="S1287">
        <v>1412966871</v>
      </c>
      <c r="T1287" s="17">
        <f t="shared" si="183"/>
        <v>41922.783229166671</v>
      </c>
      <c r="U1287">
        <v>1415562471</v>
      </c>
      <c r="V1287" s="17">
        <f t="shared" si="184"/>
        <v>41952.824895833335</v>
      </c>
      <c r="W1287">
        <f t="shared" si="180"/>
        <v>8.2305936073052713E-2</v>
      </c>
      <c r="X1287" s="16">
        <f t="shared" si="185"/>
        <v>10</v>
      </c>
      <c r="Y1287" s="16">
        <f t="shared" si="186"/>
        <v>10</v>
      </c>
      <c r="Z1287" s="16">
        <f t="shared" si="187"/>
        <v>2014</v>
      </c>
      <c r="AA1287" t="str">
        <f t="shared" si="188"/>
        <v>Oct</v>
      </c>
    </row>
    <row r="1288" spans="1:27" ht="29" x14ac:dyDescent="0.3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 t="shared" si="181"/>
        <v>5.6333333333333329</v>
      </c>
      <c r="P1288" s="7">
        <f t="shared" si="182"/>
        <v>52</v>
      </c>
      <c r="Q1288" t="s">
        <v>8308</v>
      </c>
      <c r="R1288" t="s">
        <v>8311</v>
      </c>
      <c r="S1288">
        <v>1400523845</v>
      </c>
      <c r="T1288" s="17">
        <f t="shared" si="183"/>
        <v>41778.766724537039</v>
      </c>
      <c r="U1288">
        <v>1402956000</v>
      </c>
      <c r="V1288" s="17">
        <f t="shared" si="184"/>
        <v>41806.916666666664</v>
      </c>
      <c r="W1288">
        <f t="shared" si="180"/>
        <v>7.7123129122259812E-2</v>
      </c>
      <c r="X1288" s="16">
        <f t="shared" si="185"/>
        <v>19</v>
      </c>
      <c r="Y1288" s="16">
        <f t="shared" si="186"/>
        <v>5</v>
      </c>
      <c r="Z1288" s="16">
        <f t="shared" si="187"/>
        <v>2014</v>
      </c>
      <c r="AA1288" t="str">
        <f t="shared" si="188"/>
        <v>May</v>
      </c>
    </row>
    <row r="1289" spans="1:27" ht="58" x14ac:dyDescent="0.3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 t="shared" si="181"/>
        <v>5.65</v>
      </c>
      <c r="P1289" s="7">
        <f t="shared" si="182"/>
        <v>89.21052631578948</v>
      </c>
      <c r="Q1289" t="s">
        <v>8325</v>
      </c>
      <c r="R1289" t="s">
        <v>8326</v>
      </c>
      <c r="S1289">
        <v>1416600960</v>
      </c>
      <c r="T1289" s="17">
        <f t="shared" si="183"/>
        <v>41964.844444444447</v>
      </c>
      <c r="U1289">
        <v>1419538560</v>
      </c>
      <c r="V1289" s="17">
        <f t="shared" si="184"/>
        <v>41998.844444444447</v>
      </c>
      <c r="W1289">
        <f t="shared" si="180"/>
        <v>9.3150684931506855E-2</v>
      </c>
      <c r="X1289" s="16">
        <f t="shared" si="185"/>
        <v>21</v>
      </c>
      <c r="Y1289" s="16">
        <f t="shared" si="186"/>
        <v>11</v>
      </c>
      <c r="Z1289" s="16">
        <f t="shared" si="187"/>
        <v>2014</v>
      </c>
      <c r="AA1289" t="str">
        <f t="shared" si="188"/>
        <v>Nov</v>
      </c>
    </row>
    <row r="1290" spans="1:27" ht="43.5" x14ac:dyDescent="0.3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 t="shared" si="181"/>
        <v>5.6613333333333333</v>
      </c>
      <c r="P1290" s="7">
        <f t="shared" si="182"/>
        <v>182.6236559139785</v>
      </c>
      <c r="Q1290" t="s">
        <v>8312</v>
      </c>
      <c r="R1290" t="s">
        <v>8314</v>
      </c>
      <c r="S1290">
        <v>1470294300</v>
      </c>
      <c r="T1290" s="17">
        <f t="shared" si="183"/>
        <v>42586.295138888891</v>
      </c>
      <c r="U1290">
        <v>1473750300</v>
      </c>
      <c r="V1290" s="17">
        <f t="shared" si="184"/>
        <v>42626.295138888891</v>
      </c>
      <c r="W1290">
        <f t="shared" si="180"/>
        <v>0.1095890410958904</v>
      </c>
      <c r="X1290" s="16">
        <f t="shared" si="185"/>
        <v>4</v>
      </c>
      <c r="Y1290" s="16">
        <f t="shared" si="186"/>
        <v>8</v>
      </c>
      <c r="Z1290" s="16">
        <f t="shared" si="187"/>
        <v>2016</v>
      </c>
      <c r="AA1290" t="str">
        <f t="shared" si="188"/>
        <v>Aug</v>
      </c>
    </row>
    <row r="1291" spans="1:27" ht="43.5" x14ac:dyDescent="0.3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 t="shared" si="181"/>
        <v>5.6666666666666661</v>
      </c>
      <c r="P1291" s="7">
        <f t="shared" si="182"/>
        <v>340</v>
      </c>
      <c r="Q1291" t="s">
        <v>8325</v>
      </c>
      <c r="R1291" t="s">
        <v>8326</v>
      </c>
      <c r="S1291">
        <v>1471915065</v>
      </c>
      <c r="T1291" s="17">
        <f t="shared" si="183"/>
        <v>42605.053993055553</v>
      </c>
      <c r="U1291">
        <v>1474507065</v>
      </c>
      <c r="V1291" s="17">
        <f t="shared" si="184"/>
        <v>42635.053993055553</v>
      </c>
      <c r="W1291">
        <f t="shared" si="180"/>
        <v>8.2191780821917804E-2</v>
      </c>
      <c r="X1291" s="16">
        <f t="shared" si="185"/>
        <v>23</v>
      </c>
      <c r="Y1291" s="16">
        <f t="shared" si="186"/>
        <v>8</v>
      </c>
      <c r="Z1291" s="16">
        <f t="shared" si="187"/>
        <v>2016</v>
      </c>
      <c r="AA1291" t="str">
        <f t="shared" si="188"/>
        <v>Aug</v>
      </c>
    </row>
    <row r="1292" spans="1:27" ht="43.5" x14ac:dyDescent="0.3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 t="shared" si="181"/>
        <v>5.6666666666666661</v>
      </c>
      <c r="P1292" s="7">
        <f t="shared" si="182"/>
        <v>12.142857142857142</v>
      </c>
      <c r="Q1292" t="s">
        <v>8325</v>
      </c>
      <c r="R1292" t="s">
        <v>8326</v>
      </c>
      <c r="S1292">
        <v>1463731917</v>
      </c>
      <c r="T1292" s="17">
        <f t="shared" si="183"/>
        <v>42510.341631944444</v>
      </c>
      <c r="U1292">
        <v>1466323917</v>
      </c>
      <c r="V1292" s="17">
        <f t="shared" si="184"/>
        <v>42540.341631944444</v>
      </c>
      <c r="W1292">
        <f t="shared" si="180"/>
        <v>8.2191780821917804E-2</v>
      </c>
      <c r="X1292" s="16">
        <f t="shared" si="185"/>
        <v>20</v>
      </c>
      <c r="Y1292" s="16">
        <f t="shared" si="186"/>
        <v>5</v>
      </c>
      <c r="Z1292" s="16">
        <f t="shared" si="187"/>
        <v>2016</v>
      </c>
      <c r="AA1292" t="str">
        <f t="shared" si="188"/>
        <v>May</v>
      </c>
    </row>
    <row r="1293" spans="1:27" ht="58" x14ac:dyDescent="0.3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 t="shared" si="181"/>
        <v>5.6833333333333336</v>
      </c>
      <c r="P1293" s="7">
        <f t="shared" si="182"/>
        <v>37.888888888888886</v>
      </c>
      <c r="Q1293" t="s">
        <v>8312</v>
      </c>
      <c r="R1293" t="s">
        <v>8313</v>
      </c>
      <c r="S1293">
        <v>1465670138</v>
      </c>
      <c r="T1293" s="17">
        <f t="shared" si="183"/>
        <v>42532.774745370371</v>
      </c>
      <c r="U1293">
        <v>1467398138</v>
      </c>
      <c r="V1293" s="17">
        <f t="shared" si="184"/>
        <v>42552.774745370371</v>
      </c>
      <c r="W1293">
        <f t="shared" si="180"/>
        <v>5.4794520547945202E-2</v>
      </c>
      <c r="X1293" s="16">
        <f t="shared" si="185"/>
        <v>11</v>
      </c>
      <c r="Y1293" s="16">
        <f t="shared" si="186"/>
        <v>6</v>
      </c>
      <c r="Z1293" s="16">
        <f t="shared" si="187"/>
        <v>2016</v>
      </c>
      <c r="AA1293" t="str">
        <f t="shared" si="188"/>
        <v>Jun</v>
      </c>
    </row>
    <row r="1294" spans="1:27" ht="15.5" x14ac:dyDescent="0.3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 t="shared" si="181"/>
        <v>5.6937500000000005</v>
      </c>
      <c r="P1294" s="7">
        <f t="shared" si="182"/>
        <v>60.733333333333334</v>
      </c>
      <c r="Q1294" t="s">
        <v>8325</v>
      </c>
      <c r="R1294" t="s">
        <v>8326</v>
      </c>
      <c r="S1294">
        <v>1429117312</v>
      </c>
      <c r="T1294" s="17">
        <f t="shared" si="183"/>
        <v>42109.709629629629</v>
      </c>
      <c r="U1294">
        <v>1431709312</v>
      </c>
      <c r="V1294" s="17">
        <f t="shared" si="184"/>
        <v>42139.709629629629</v>
      </c>
      <c r="W1294">
        <f t="shared" si="180"/>
        <v>8.2191780821917804E-2</v>
      </c>
      <c r="X1294" s="16">
        <f t="shared" si="185"/>
        <v>15</v>
      </c>
      <c r="Y1294" s="16">
        <f t="shared" si="186"/>
        <v>4</v>
      </c>
      <c r="Z1294" s="16">
        <f t="shared" si="187"/>
        <v>2015</v>
      </c>
      <c r="AA1294" t="str">
        <f t="shared" si="188"/>
        <v>Apr</v>
      </c>
    </row>
    <row r="1295" spans="1:27" ht="43.5" x14ac:dyDescent="0.3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 t="shared" si="181"/>
        <v>5.7238095238095239</v>
      </c>
      <c r="P1295" s="7">
        <f t="shared" si="182"/>
        <v>50.083333333333336</v>
      </c>
      <c r="Q1295" t="s">
        <v>8322</v>
      </c>
      <c r="R1295" t="s">
        <v>8323</v>
      </c>
      <c r="S1295">
        <v>1449075010</v>
      </c>
      <c r="T1295" s="17">
        <f t="shared" si="183"/>
        <v>42340.701504629629</v>
      </c>
      <c r="U1295">
        <v>1451494210</v>
      </c>
      <c r="V1295" s="17">
        <f t="shared" si="184"/>
        <v>42368.701504629629</v>
      </c>
      <c r="W1295">
        <f t="shared" si="180"/>
        <v>7.6712328767123292E-2</v>
      </c>
      <c r="X1295" s="16">
        <f t="shared" si="185"/>
        <v>2</v>
      </c>
      <c r="Y1295" s="16">
        <f t="shared" si="186"/>
        <v>12</v>
      </c>
      <c r="Z1295" s="16">
        <f t="shared" si="187"/>
        <v>2015</v>
      </c>
      <c r="AA1295" t="str">
        <f t="shared" si="188"/>
        <v>Dec</v>
      </c>
    </row>
    <row r="1296" spans="1:27" ht="58" x14ac:dyDescent="0.3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 t="shared" si="181"/>
        <v>5.7334999999999994</v>
      </c>
      <c r="P1296" s="7">
        <f t="shared" si="182"/>
        <v>603.52631578947364</v>
      </c>
      <c r="Q1296" t="s">
        <v>8312</v>
      </c>
      <c r="R1296" t="s">
        <v>8314</v>
      </c>
      <c r="S1296">
        <v>1464586746</v>
      </c>
      <c r="T1296" s="17">
        <f t="shared" si="183"/>
        <v>42520.235486111109</v>
      </c>
      <c r="U1296">
        <v>1469109600</v>
      </c>
      <c r="V1296" s="17">
        <f t="shared" si="184"/>
        <v>42572.583333333328</v>
      </c>
      <c r="W1296">
        <f t="shared" si="180"/>
        <v>0.14341875951293034</v>
      </c>
      <c r="X1296" s="16">
        <f t="shared" si="185"/>
        <v>30</v>
      </c>
      <c r="Y1296" s="16">
        <f t="shared" si="186"/>
        <v>5</v>
      </c>
      <c r="Z1296" s="16">
        <f t="shared" si="187"/>
        <v>2016</v>
      </c>
      <c r="AA1296" t="str">
        <f t="shared" si="188"/>
        <v>May</v>
      </c>
    </row>
    <row r="1297" spans="1:27" ht="43.5" x14ac:dyDescent="0.3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 t="shared" si="181"/>
        <v>5.7692307692307692</v>
      </c>
      <c r="P1297" s="7">
        <f t="shared" si="182"/>
        <v>41.666666666666664</v>
      </c>
      <c r="Q1297" t="s">
        <v>8317</v>
      </c>
      <c r="R1297" t="s">
        <v>8318</v>
      </c>
      <c r="S1297">
        <v>1327853914</v>
      </c>
      <c r="T1297" s="17">
        <f t="shared" si="183"/>
        <v>40937.679560185185</v>
      </c>
      <c r="U1297">
        <v>1330577940</v>
      </c>
      <c r="V1297" s="17">
        <f t="shared" si="184"/>
        <v>40969.207638888889</v>
      </c>
      <c r="W1297">
        <f t="shared" si="180"/>
        <v>8.637829781836856E-2</v>
      </c>
      <c r="X1297" s="16">
        <f t="shared" si="185"/>
        <v>29</v>
      </c>
      <c r="Y1297" s="16">
        <f t="shared" si="186"/>
        <v>1</v>
      </c>
      <c r="Z1297" s="16">
        <f t="shared" si="187"/>
        <v>2012</v>
      </c>
      <c r="AA1297" t="str">
        <f t="shared" si="188"/>
        <v>Jan</v>
      </c>
    </row>
    <row r="1298" spans="1:27" ht="43.5" x14ac:dyDescent="0.3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 t="shared" si="181"/>
        <v>5.8500000000000005</v>
      </c>
      <c r="P1298" s="7">
        <f t="shared" si="182"/>
        <v>29.25</v>
      </c>
      <c r="Q1298" t="s">
        <v>8312</v>
      </c>
      <c r="R1298" t="s">
        <v>8314</v>
      </c>
      <c r="S1298">
        <v>1417654672</v>
      </c>
      <c r="T1298" s="17">
        <f t="shared" si="183"/>
        <v>41977.040185185186</v>
      </c>
      <c r="U1298">
        <v>1418368260</v>
      </c>
      <c r="V1298" s="17">
        <f t="shared" si="184"/>
        <v>41985.299305555556</v>
      </c>
      <c r="W1298">
        <f t="shared" si="180"/>
        <v>2.2627727042110989E-2</v>
      </c>
      <c r="X1298" s="16">
        <f t="shared" si="185"/>
        <v>4</v>
      </c>
      <c r="Y1298" s="16">
        <f t="shared" si="186"/>
        <v>12</v>
      </c>
      <c r="Z1298" s="16">
        <f t="shared" si="187"/>
        <v>2014</v>
      </c>
      <c r="AA1298" t="str">
        <f t="shared" si="188"/>
        <v>Dec</v>
      </c>
    </row>
    <row r="1299" spans="1:27" ht="43.5" x14ac:dyDescent="0.3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 t="shared" si="181"/>
        <v>5.9066666666666672</v>
      </c>
      <c r="P1299" s="7">
        <f t="shared" si="182"/>
        <v>46.631578947368418</v>
      </c>
      <c r="Q1299" t="s">
        <v>8325</v>
      </c>
      <c r="R1299" t="s">
        <v>8326</v>
      </c>
      <c r="S1299">
        <v>1460146327</v>
      </c>
      <c r="T1299" s="17">
        <f t="shared" si="183"/>
        <v>42468.84174768519</v>
      </c>
      <c r="U1299">
        <v>1462738327</v>
      </c>
      <c r="V1299" s="17">
        <f t="shared" si="184"/>
        <v>42498.84174768519</v>
      </c>
      <c r="W1299">
        <f t="shared" si="180"/>
        <v>8.2191780821917804E-2</v>
      </c>
      <c r="X1299" s="16">
        <f t="shared" si="185"/>
        <v>8</v>
      </c>
      <c r="Y1299" s="16">
        <f t="shared" si="186"/>
        <v>4</v>
      </c>
      <c r="Z1299" s="16">
        <f t="shared" si="187"/>
        <v>2016</v>
      </c>
      <c r="AA1299" t="str">
        <f t="shared" si="188"/>
        <v>Apr</v>
      </c>
    </row>
    <row r="1300" spans="1:27" ht="43.5" x14ac:dyDescent="0.3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 t="shared" si="181"/>
        <v>6</v>
      </c>
      <c r="P1300" s="7">
        <f t="shared" si="182"/>
        <v>60</v>
      </c>
      <c r="Q1300" t="s">
        <v>8317</v>
      </c>
      <c r="R1300" t="s">
        <v>8318</v>
      </c>
      <c r="S1300">
        <v>1394683409</v>
      </c>
      <c r="T1300" s="17">
        <f t="shared" si="183"/>
        <v>41711.169085648151</v>
      </c>
      <c r="U1300">
        <v>1399867409</v>
      </c>
      <c r="V1300" s="17">
        <f t="shared" si="184"/>
        <v>41771.169085648151</v>
      </c>
      <c r="W1300">
        <f t="shared" si="180"/>
        <v>0.16438356164383561</v>
      </c>
      <c r="X1300" s="16">
        <f t="shared" si="185"/>
        <v>13</v>
      </c>
      <c r="Y1300" s="16">
        <f t="shared" si="186"/>
        <v>3</v>
      </c>
      <c r="Z1300" s="16">
        <f t="shared" si="187"/>
        <v>2014</v>
      </c>
      <c r="AA1300" t="str">
        <f t="shared" si="188"/>
        <v>Mar</v>
      </c>
    </row>
    <row r="1301" spans="1:27" ht="43.5" x14ac:dyDescent="0.3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 t="shared" si="181"/>
        <v>6</v>
      </c>
      <c r="P1301" s="7">
        <f t="shared" si="182"/>
        <v>15</v>
      </c>
      <c r="Q1301" t="s">
        <v>8339</v>
      </c>
      <c r="R1301" t="s">
        <v>8342</v>
      </c>
      <c r="S1301">
        <v>1471370327</v>
      </c>
      <c r="T1301" s="17">
        <f t="shared" si="183"/>
        <v>42598.749155092592</v>
      </c>
      <c r="U1301">
        <v>1475258327</v>
      </c>
      <c r="V1301" s="17">
        <f t="shared" si="184"/>
        <v>42643.749155092592</v>
      </c>
      <c r="W1301">
        <f t="shared" si="180"/>
        <v>0.12328767123287671</v>
      </c>
      <c r="X1301" s="16">
        <f t="shared" si="185"/>
        <v>16</v>
      </c>
      <c r="Y1301" s="16">
        <f t="shared" si="186"/>
        <v>8</v>
      </c>
      <c r="Z1301" s="16">
        <f t="shared" si="187"/>
        <v>2016</v>
      </c>
      <c r="AA1301" t="str">
        <f t="shared" si="188"/>
        <v>Aug</v>
      </c>
    </row>
    <row r="1302" spans="1:27" ht="58" x14ac:dyDescent="0.3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 t="shared" si="181"/>
        <v>6</v>
      </c>
      <c r="P1302" s="7">
        <f t="shared" si="182"/>
        <v>15</v>
      </c>
      <c r="Q1302" t="s">
        <v>8339</v>
      </c>
      <c r="R1302" t="s">
        <v>8340</v>
      </c>
      <c r="S1302">
        <v>1435014507</v>
      </c>
      <c r="T1302" s="17">
        <f t="shared" si="183"/>
        <v>42177.964201388888</v>
      </c>
      <c r="U1302">
        <v>1437606507</v>
      </c>
      <c r="V1302" s="17">
        <f t="shared" si="184"/>
        <v>42207.964201388888</v>
      </c>
      <c r="W1302">
        <f t="shared" si="180"/>
        <v>8.2191780821917804E-2</v>
      </c>
      <c r="X1302" s="16">
        <f t="shared" si="185"/>
        <v>22</v>
      </c>
      <c r="Y1302" s="16">
        <f t="shared" si="186"/>
        <v>6</v>
      </c>
      <c r="Z1302" s="16">
        <f t="shared" si="187"/>
        <v>2015</v>
      </c>
      <c r="AA1302" t="str">
        <f t="shared" si="188"/>
        <v>Jun</v>
      </c>
    </row>
    <row r="1303" spans="1:27" ht="43.5" x14ac:dyDescent="0.3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 t="shared" si="181"/>
        <v>6.0263157894736841</v>
      </c>
      <c r="P1303" s="7">
        <f t="shared" si="182"/>
        <v>163.57142857142858</v>
      </c>
      <c r="Q1303" t="s">
        <v>8339</v>
      </c>
      <c r="R1303" t="s">
        <v>8341</v>
      </c>
      <c r="S1303">
        <v>1487709714</v>
      </c>
      <c r="T1303" s="17">
        <f t="shared" si="183"/>
        <v>42787.862430555557</v>
      </c>
      <c r="U1303">
        <v>1491421314</v>
      </c>
      <c r="V1303" s="17">
        <f t="shared" si="184"/>
        <v>42830.820763888885</v>
      </c>
      <c r="W1303">
        <f t="shared" si="180"/>
        <v>0.11769406392692736</v>
      </c>
      <c r="X1303" s="16">
        <f t="shared" si="185"/>
        <v>21</v>
      </c>
      <c r="Y1303" s="16">
        <f t="shared" si="186"/>
        <v>2</v>
      </c>
      <c r="Z1303" s="16">
        <f t="shared" si="187"/>
        <v>2017</v>
      </c>
      <c r="AA1303" t="str">
        <f t="shared" si="188"/>
        <v>Feb</v>
      </c>
    </row>
    <row r="1304" spans="1:27" ht="43.5" x14ac:dyDescent="0.3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 t="shared" si="181"/>
        <v>6.1</v>
      </c>
      <c r="P1304" s="7">
        <f t="shared" si="182"/>
        <v>87.142857142857139</v>
      </c>
      <c r="Q1304" t="s">
        <v>8308</v>
      </c>
      <c r="R1304" t="s">
        <v>8311</v>
      </c>
      <c r="S1304">
        <v>1347293289</v>
      </c>
      <c r="T1304" s="17">
        <f t="shared" si="183"/>
        <v>41162.672326388885</v>
      </c>
      <c r="U1304">
        <v>1349885289</v>
      </c>
      <c r="V1304" s="17">
        <f t="shared" si="184"/>
        <v>41192.672326388885</v>
      </c>
      <c r="W1304">
        <f t="shared" si="180"/>
        <v>8.2191780821917804E-2</v>
      </c>
      <c r="X1304" s="16">
        <f t="shared" si="185"/>
        <v>10</v>
      </c>
      <c r="Y1304" s="16">
        <f t="shared" si="186"/>
        <v>9</v>
      </c>
      <c r="Z1304" s="16">
        <f t="shared" si="187"/>
        <v>2012</v>
      </c>
      <c r="AA1304" t="str">
        <f t="shared" si="188"/>
        <v>Sep</v>
      </c>
    </row>
    <row r="1305" spans="1:27" ht="43.5" x14ac:dyDescent="0.3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 t="shared" si="181"/>
        <v>6.2566666666666677</v>
      </c>
      <c r="P1305" s="7">
        <f t="shared" si="182"/>
        <v>98.78947368421052</v>
      </c>
      <c r="Q1305" t="s">
        <v>8329</v>
      </c>
      <c r="R1305" t="s">
        <v>8334</v>
      </c>
      <c r="S1305">
        <v>1417803298</v>
      </c>
      <c r="T1305" s="17">
        <f t="shared" si="183"/>
        <v>41978.760393518518</v>
      </c>
      <c r="U1305">
        <v>1421691298</v>
      </c>
      <c r="V1305" s="17">
        <f t="shared" si="184"/>
        <v>42023.760393518518</v>
      </c>
      <c r="W1305">
        <f t="shared" si="180"/>
        <v>0.12328767123287671</v>
      </c>
      <c r="X1305" s="16">
        <f t="shared" si="185"/>
        <v>5</v>
      </c>
      <c r="Y1305" s="16">
        <f t="shared" si="186"/>
        <v>12</v>
      </c>
      <c r="Z1305" s="16">
        <f t="shared" si="187"/>
        <v>2014</v>
      </c>
      <c r="AA1305" t="str">
        <f t="shared" si="188"/>
        <v>Dec</v>
      </c>
    </row>
    <row r="1306" spans="1:27" ht="43.5" x14ac:dyDescent="0.3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 t="shared" si="181"/>
        <v>6.293333333333333</v>
      </c>
      <c r="P1306" s="7">
        <f t="shared" si="182"/>
        <v>82.086956521739125</v>
      </c>
      <c r="Q1306" t="s">
        <v>8312</v>
      </c>
      <c r="R1306" t="s">
        <v>8314</v>
      </c>
      <c r="S1306">
        <v>1449011610</v>
      </c>
      <c r="T1306" s="17">
        <f t="shared" si="183"/>
        <v>42339.967708333337</v>
      </c>
      <c r="U1306">
        <v>1451602800</v>
      </c>
      <c r="V1306" s="17">
        <f t="shared" si="184"/>
        <v>42369.958333333328</v>
      </c>
      <c r="W1306">
        <f t="shared" si="180"/>
        <v>8.2166095890387036E-2</v>
      </c>
      <c r="X1306" s="16">
        <f t="shared" si="185"/>
        <v>1</v>
      </c>
      <c r="Y1306" s="16">
        <f t="shared" si="186"/>
        <v>12</v>
      </c>
      <c r="Z1306" s="16">
        <f t="shared" si="187"/>
        <v>2015</v>
      </c>
      <c r="AA1306" t="str">
        <f t="shared" si="188"/>
        <v>Dec</v>
      </c>
    </row>
    <row r="1307" spans="1:27" ht="43.5" x14ac:dyDescent="0.3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 t="shared" si="181"/>
        <v>6.3</v>
      </c>
      <c r="P1307" s="7">
        <f t="shared" si="182"/>
        <v>42</v>
      </c>
      <c r="Q1307" t="s">
        <v>8339</v>
      </c>
      <c r="R1307" t="s">
        <v>8340</v>
      </c>
      <c r="S1307">
        <v>1424279986</v>
      </c>
      <c r="T1307" s="17">
        <f t="shared" si="183"/>
        <v>42053.722060185188</v>
      </c>
      <c r="U1307">
        <v>1429460386</v>
      </c>
      <c r="V1307" s="17">
        <f t="shared" si="184"/>
        <v>42113.680393518516</v>
      </c>
      <c r="W1307">
        <f t="shared" si="180"/>
        <v>0.16426940639268078</v>
      </c>
      <c r="X1307" s="16">
        <f t="shared" si="185"/>
        <v>18</v>
      </c>
      <c r="Y1307" s="16">
        <f t="shared" si="186"/>
        <v>2</v>
      </c>
      <c r="Z1307" s="16">
        <f t="shared" si="187"/>
        <v>2015</v>
      </c>
      <c r="AA1307" t="str">
        <f t="shared" si="188"/>
        <v>Feb</v>
      </c>
    </row>
    <row r="1308" spans="1:27" ht="58" x14ac:dyDescent="0.3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 t="shared" si="181"/>
        <v>6.3092592592592585</v>
      </c>
      <c r="P1308" s="7">
        <f t="shared" si="182"/>
        <v>113.56666666666666</v>
      </c>
      <c r="Q1308" t="s">
        <v>8322</v>
      </c>
      <c r="R1308" t="s">
        <v>8323</v>
      </c>
      <c r="S1308">
        <v>1386216545</v>
      </c>
      <c r="T1308" s="17">
        <f t="shared" si="183"/>
        <v>41613.172974537039</v>
      </c>
      <c r="U1308">
        <v>1388808545</v>
      </c>
      <c r="V1308" s="17">
        <f t="shared" si="184"/>
        <v>41643.172974537039</v>
      </c>
      <c r="W1308">
        <f t="shared" si="180"/>
        <v>8.2191780821917804E-2</v>
      </c>
      <c r="X1308" s="16">
        <f t="shared" si="185"/>
        <v>5</v>
      </c>
      <c r="Y1308" s="16">
        <f t="shared" si="186"/>
        <v>12</v>
      </c>
      <c r="Z1308" s="16">
        <f t="shared" si="187"/>
        <v>2013</v>
      </c>
      <c r="AA1308" t="str">
        <f t="shared" si="188"/>
        <v>Dec</v>
      </c>
    </row>
    <row r="1309" spans="1:27" ht="43.5" x14ac:dyDescent="0.3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 t="shared" si="181"/>
        <v>6.3333333333333339</v>
      </c>
      <c r="P1309" s="7">
        <f t="shared" si="182"/>
        <v>9.5</v>
      </c>
      <c r="Q1309" t="s">
        <v>8339</v>
      </c>
      <c r="R1309" t="s">
        <v>8340</v>
      </c>
      <c r="S1309">
        <v>1412809644</v>
      </c>
      <c r="T1309" s="17">
        <f t="shared" si="183"/>
        <v>41920.963472222218</v>
      </c>
      <c r="U1309">
        <v>1415404800</v>
      </c>
      <c r="V1309" s="17">
        <f t="shared" si="184"/>
        <v>41951</v>
      </c>
      <c r="W1309">
        <f t="shared" si="180"/>
        <v>8.2291856925429827E-2</v>
      </c>
      <c r="X1309" s="16">
        <f t="shared" si="185"/>
        <v>8</v>
      </c>
      <c r="Y1309" s="16">
        <f t="shared" si="186"/>
        <v>10</v>
      </c>
      <c r="Z1309" s="16">
        <f t="shared" si="187"/>
        <v>2014</v>
      </c>
      <c r="AA1309" t="str">
        <f t="shared" si="188"/>
        <v>Oct</v>
      </c>
    </row>
    <row r="1310" spans="1:27" ht="43.5" x14ac:dyDescent="0.3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 t="shared" si="181"/>
        <v>6.4158609339642041</v>
      </c>
      <c r="P1310" s="7">
        <f t="shared" si="182"/>
        <v>41.583333333333336</v>
      </c>
      <c r="Q1310" t="s">
        <v>8312</v>
      </c>
      <c r="R1310" t="s">
        <v>8343</v>
      </c>
      <c r="S1310">
        <v>1404174580</v>
      </c>
      <c r="T1310" s="17">
        <f t="shared" si="183"/>
        <v>41821.020601851851</v>
      </c>
      <c r="U1310">
        <v>1406593780</v>
      </c>
      <c r="V1310" s="17">
        <f t="shared" si="184"/>
        <v>41849.020601851851</v>
      </c>
      <c r="W1310">
        <f t="shared" si="180"/>
        <v>7.6712328767123292E-2</v>
      </c>
      <c r="X1310" s="16">
        <f t="shared" si="185"/>
        <v>1</v>
      </c>
      <c r="Y1310" s="16">
        <f t="shared" si="186"/>
        <v>7</v>
      </c>
      <c r="Z1310" s="16">
        <f t="shared" si="187"/>
        <v>2014</v>
      </c>
      <c r="AA1310" t="str">
        <f t="shared" si="188"/>
        <v>Jul</v>
      </c>
    </row>
    <row r="1311" spans="1:27" ht="43.5" x14ac:dyDescent="0.3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 t="shared" si="181"/>
        <v>6.4439140811455857</v>
      </c>
      <c r="P1311" s="7">
        <f t="shared" si="182"/>
        <v>45</v>
      </c>
      <c r="Q1311" t="s">
        <v>8322</v>
      </c>
      <c r="R1311" t="s">
        <v>8324</v>
      </c>
      <c r="S1311">
        <v>1447949229</v>
      </c>
      <c r="T1311" s="17">
        <f t="shared" si="183"/>
        <v>42327.671631944439</v>
      </c>
      <c r="U1311">
        <v>1450541229</v>
      </c>
      <c r="V1311" s="17">
        <f t="shared" si="184"/>
        <v>42357.671631944439</v>
      </c>
      <c r="W1311">
        <f t="shared" si="180"/>
        <v>8.2191780821917804E-2</v>
      </c>
      <c r="X1311" s="16">
        <f t="shared" si="185"/>
        <v>19</v>
      </c>
      <c r="Y1311" s="16">
        <f t="shared" si="186"/>
        <v>11</v>
      </c>
      <c r="Z1311" s="16">
        <f t="shared" si="187"/>
        <v>2015</v>
      </c>
      <c r="AA1311" t="str">
        <f t="shared" si="188"/>
        <v>Nov</v>
      </c>
    </row>
    <row r="1312" spans="1:27" ht="58" x14ac:dyDescent="0.3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 t="shared" si="181"/>
        <v>6.4850000000000003</v>
      </c>
      <c r="P1312" s="7">
        <f t="shared" si="182"/>
        <v>49.884615384615387</v>
      </c>
      <c r="Q1312" t="s">
        <v>8308</v>
      </c>
      <c r="R1312" t="s">
        <v>8310</v>
      </c>
      <c r="S1312">
        <v>1407177611</v>
      </c>
      <c r="T1312" s="17">
        <f t="shared" si="183"/>
        <v>41855.777905092589</v>
      </c>
      <c r="U1312">
        <v>1409337611</v>
      </c>
      <c r="V1312" s="17">
        <f t="shared" si="184"/>
        <v>41880.777905092589</v>
      </c>
      <c r="W1312">
        <f t="shared" si="180"/>
        <v>6.8493150684931503E-2</v>
      </c>
      <c r="X1312" s="16">
        <f t="shared" si="185"/>
        <v>4</v>
      </c>
      <c r="Y1312" s="16">
        <f t="shared" si="186"/>
        <v>8</v>
      </c>
      <c r="Z1312" s="16">
        <f t="shared" si="187"/>
        <v>2014</v>
      </c>
      <c r="AA1312" t="str">
        <f t="shared" si="188"/>
        <v>Aug</v>
      </c>
    </row>
    <row r="1313" spans="1:27" ht="43.5" x14ac:dyDescent="0.3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 t="shared" si="181"/>
        <v>6.5</v>
      </c>
      <c r="P1313" s="7">
        <f t="shared" si="182"/>
        <v>108.33333333333333</v>
      </c>
      <c r="Q1313" t="s">
        <v>8325</v>
      </c>
      <c r="R1313" t="s">
        <v>8326</v>
      </c>
      <c r="S1313">
        <v>1438915006</v>
      </c>
      <c r="T1313" s="17">
        <f t="shared" si="183"/>
        <v>42223.108865740738</v>
      </c>
      <c r="U1313">
        <v>1441507006</v>
      </c>
      <c r="V1313" s="17">
        <f t="shared" si="184"/>
        <v>42253.108865740738</v>
      </c>
      <c r="W1313">
        <f t="shared" si="180"/>
        <v>8.2191780821917804E-2</v>
      </c>
      <c r="X1313" s="16">
        <f t="shared" si="185"/>
        <v>7</v>
      </c>
      <c r="Y1313" s="16">
        <f t="shared" si="186"/>
        <v>8</v>
      </c>
      <c r="Z1313" s="16">
        <f t="shared" si="187"/>
        <v>2015</v>
      </c>
      <c r="AA1313" t="str">
        <f t="shared" si="188"/>
        <v>Aug</v>
      </c>
    </row>
    <row r="1314" spans="1:27" ht="58" x14ac:dyDescent="0.3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 t="shared" si="181"/>
        <v>6.5</v>
      </c>
      <c r="P1314" s="7">
        <f t="shared" si="182"/>
        <v>216.66666666666666</v>
      </c>
      <c r="Q1314" t="s">
        <v>8317</v>
      </c>
      <c r="R1314" t="s">
        <v>8333</v>
      </c>
      <c r="S1314">
        <v>1430855315</v>
      </c>
      <c r="T1314" s="17">
        <f t="shared" si="183"/>
        <v>42129.82540509259</v>
      </c>
      <c r="U1314">
        <v>1435730400</v>
      </c>
      <c r="V1314" s="17">
        <f t="shared" si="184"/>
        <v>42186.25</v>
      </c>
      <c r="W1314">
        <f t="shared" si="180"/>
        <v>0.15458793125317866</v>
      </c>
      <c r="X1314" s="16">
        <f t="shared" si="185"/>
        <v>5</v>
      </c>
      <c r="Y1314" s="16">
        <f t="shared" si="186"/>
        <v>5</v>
      </c>
      <c r="Z1314" s="16">
        <f t="shared" si="187"/>
        <v>2015</v>
      </c>
      <c r="AA1314" t="str">
        <f t="shared" si="188"/>
        <v>May</v>
      </c>
    </row>
    <row r="1315" spans="1:27" ht="43.5" x14ac:dyDescent="0.3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 t="shared" si="181"/>
        <v>6.5299999999999994</v>
      </c>
      <c r="P1315" s="7">
        <f t="shared" si="182"/>
        <v>6.4975124378109452</v>
      </c>
      <c r="Q1315" t="s">
        <v>8312</v>
      </c>
      <c r="R1315" t="s">
        <v>8314</v>
      </c>
      <c r="S1315">
        <v>1479805263</v>
      </c>
      <c r="T1315" s="17">
        <f t="shared" si="183"/>
        <v>42696.37572916667</v>
      </c>
      <c r="U1315">
        <v>1482397263</v>
      </c>
      <c r="V1315" s="17">
        <f t="shared" si="184"/>
        <v>42726.37572916667</v>
      </c>
      <c r="W1315">
        <f t="shared" si="180"/>
        <v>8.2191780821917804E-2</v>
      </c>
      <c r="X1315" s="16">
        <f t="shared" si="185"/>
        <v>22</v>
      </c>
      <c r="Y1315" s="16">
        <f t="shared" si="186"/>
        <v>11</v>
      </c>
      <c r="Z1315" s="16">
        <f t="shared" si="187"/>
        <v>2016</v>
      </c>
      <c r="AA1315" t="str">
        <f t="shared" si="188"/>
        <v>Nov</v>
      </c>
    </row>
    <row r="1316" spans="1:27" ht="29" x14ac:dyDescent="0.3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 t="shared" si="181"/>
        <v>6.5454545454545459</v>
      </c>
      <c r="P1316" s="7">
        <f t="shared" si="182"/>
        <v>108</v>
      </c>
      <c r="Q1316" t="s">
        <v>8339</v>
      </c>
      <c r="R1316" t="s">
        <v>8342</v>
      </c>
      <c r="S1316">
        <v>1424275732</v>
      </c>
      <c r="T1316" s="17">
        <f t="shared" si="183"/>
        <v>42053.672824074078</v>
      </c>
      <c r="U1316">
        <v>1429456132</v>
      </c>
      <c r="V1316" s="17">
        <f t="shared" si="184"/>
        <v>42113.631157407406</v>
      </c>
      <c r="W1316">
        <f t="shared" si="180"/>
        <v>0.16426940639268078</v>
      </c>
      <c r="X1316" s="16">
        <f t="shared" si="185"/>
        <v>18</v>
      </c>
      <c r="Y1316" s="16">
        <f t="shared" si="186"/>
        <v>2</v>
      </c>
      <c r="Z1316" s="16">
        <f t="shared" si="187"/>
        <v>2015</v>
      </c>
      <c r="AA1316" t="str">
        <f t="shared" si="188"/>
        <v>Feb</v>
      </c>
    </row>
    <row r="1317" spans="1:27" ht="43.5" x14ac:dyDescent="0.3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181"/>
        <v>6.5500000000000007</v>
      </c>
      <c r="P1317" s="7">
        <f t="shared" si="182"/>
        <v>18.714285714285715</v>
      </c>
      <c r="Q1317" t="s">
        <v>8317</v>
      </c>
      <c r="R1317" t="s">
        <v>8318</v>
      </c>
      <c r="S1317">
        <v>1392021502</v>
      </c>
      <c r="T1317" s="17">
        <f t="shared" si="183"/>
        <v>41680.359976851854</v>
      </c>
      <c r="U1317">
        <v>1395007200</v>
      </c>
      <c r="V1317" s="17">
        <f t="shared" si="184"/>
        <v>41714.916666666664</v>
      </c>
      <c r="W1317">
        <f t="shared" si="180"/>
        <v>9.4675862506328604E-2</v>
      </c>
      <c r="X1317" s="16">
        <f t="shared" si="185"/>
        <v>10</v>
      </c>
      <c r="Y1317" s="16">
        <f t="shared" si="186"/>
        <v>2</v>
      </c>
      <c r="Z1317" s="16">
        <f t="shared" si="187"/>
        <v>2014</v>
      </c>
      <c r="AA1317" t="str">
        <f t="shared" si="188"/>
        <v>Feb</v>
      </c>
    </row>
    <row r="1318" spans="1:27" ht="58" x14ac:dyDescent="0.3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 t="shared" si="181"/>
        <v>6.565384615384616</v>
      </c>
      <c r="P1318" s="7">
        <f t="shared" si="182"/>
        <v>213.375</v>
      </c>
      <c r="Q1318" t="s">
        <v>8329</v>
      </c>
      <c r="R1318" t="s">
        <v>8334</v>
      </c>
      <c r="S1318">
        <v>1425261690</v>
      </c>
      <c r="T1318" s="17">
        <f t="shared" si="183"/>
        <v>42065.084375000006</v>
      </c>
      <c r="U1318">
        <v>1427850090</v>
      </c>
      <c r="V1318" s="17">
        <f t="shared" si="184"/>
        <v>42095.042708333334</v>
      </c>
      <c r="W1318">
        <f t="shared" si="180"/>
        <v>8.2077625570762966E-2</v>
      </c>
      <c r="X1318" s="16">
        <f t="shared" si="185"/>
        <v>2</v>
      </c>
      <c r="Y1318" s="16">
        <f t="shared" si="186"/>
        <v>3</v>
      </c>
      <c r="Z1318" s="16">
        <f t="shared" si="187"/>
        <v>2015</v>
      </c>
      <c r="AA1318" t="str">
        <f t="shared" si="188"/>
        <v>Mar</v>
      </c>
    </row>
    <row r="1319" spans="1:27" ht="43.5" x14ac:dyDescent="0.3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 t="shared" si="181"/>
        <v>6.5900366666666672</v>
      </c>
      <c r="P1319" s="7">
        <f t="shared" si="182"/>
        <v>63.569485530546629</v>
      </c>
      <c r="Q1319" t="s">
        <v>8322</v>
      </c>
      <c r="R1319" t="s">
        <v>8323</v>
      </c>
      <c r="S1319">
        <v>1356121774</v>
      </c>
      <c r="T1319" s="17">
        <f t="shared" si="183"/>
        <v>41264.853865740741</v>
      </c>
      <c r="U1319">
        <v>1360009774</v>
      </c>
      <c r="V1319" s="17">
        <f t="shared" si="184"/>
        <v>41309.853865740741</v>
      </c>
      <c r="W1319">
        <f t="shared" si="180"/>
        <v>0.12328767123287671</v>
      </c>
      <c r="X1319" s="16">
        <f t="shared" si="185"/>
        <v>21</v>
      </c>
      <c r="Y1319" s="16">
        <f t="shared" si="186"/>
        <v>12</v>
      </c>
      <c r="Z1319" s="16">
        <f t="shared" si="187"/>
        <v>2012</v>
      </c>
      <c r="AA1319" t="str">
        <f t="shared" si="188"/>
        <v>Dec</v>
      </c>
    </row>
    <row r="1320" spans="1:27" ht="43.5" x14ac:dyDescent="0.3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 t="shared" si="181"/>
        <v>6.6055045871559637</v>
      </c>
      <c r="P1320" s="7">
        <f t="shared" si="182"/>
        <v>30</v>
      </c>
      <c r="Q1320" t="s">
        <v>8315</v>
      </c>
      <c r="R1320" t="s">
        <v>8328</v>
      </c>
      <c r="S1320">
        <v>1423166101</v>
      </c>
      <c r="T1320" s="17">
        <f t="shared" si="183"/>
        <v>42040.829872685179</v>
      </c>
      <c r="U1320">
        <v>1425758101</v>
      </c>
      <c r="V1320" s="17">
        <f t="shared" si="184"/>
        <v>42070.829872685179</v>
      </c>
      <c r="W1320">
        <f t="shared" si="180"/>
        <v>8.2191780821917804E-2</v>
      </c>
      <c r="X1320" s="16">
        <f t="shared" si="185"/>
        <v>5</v>
      </c>
      <c r="Y1320" s="16">
        <f t="shared" si="186"/>
        <v>2</v>
      </c>
      <c r="Z1320" s="16">
        <f t="shared" si="187"/>
        <v>2015</v>
      </c>
      <c r="AA1320" t="str">
        <f t="shared" si="188"/>
        <v>Feb</v>
      </c>
    </row>
    <row r="1321" spans="1:27" ht="43.5" x14ac:dyDescent="0.3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 t="shared" si="181"/>
        <v>6.6066666666666665</v>
      </c>
      <c r="P1321" s="7">
        <f t="shared" si="182"/>
        <v>82.583333333333329</v>
      </c>
      <c r="Q1321" t="s">
        <v>8317</v>
      </c>
      <c r="R1321" t="s">
        <v>8318</v>
      </c>
      <c r="S1321">
        <v>1333596019</v>
      </c>
      <c r="T1321" s="17">
        <f t="shared" si="183"/>
        <v>41004.139108796298</v>
      </c>
      <c r="U1321">
        <v>1336188019</v>
      </c>
      <c r="V1321" s="17">
        <f t="shared" si="184"/>
        <v>41034.139108796298</v>
      </c>
      <c r="W1321">
        <f t="shared" si="180"/>
        <v>8.2191780821917804E-2</v>
      </c>
      <c r="X1321" s="16">
        <f t="shared" si="185"/>
        <v>5</v>
      </c>
      <c r="Y1321" s="16">
        <f t="shared" si="186"/>
        <v>4</v>
      </c>
      <c r="Z1321" s="16">
        <f t="shared" si="187"/>
        <v>2012</v>
      </c>
      <c r="AA1321" t="str">
        <f t="shared" si="188"/>
        <v>Apr</v>
      </c>
    </row>
    <row r="1322" spans="1:27" ht="29" x14ac:dyDescent="0.3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 t="shared" si="181"/>
        <v>6.6339999999999995</v>
      </c>
      <c r="P1322" s="7">
        <f t="shared" si="182"/>
        <v>89.648648648648646</v>
      </c>
      <c r="Q1322" t="s">
        <v>8312</v>
      </c>
      <c r="R1322" t="s">
        <v>8314</v>
      </c>
      <c r="S1322">
        <v>1414164715</v>
      </c>
      <c r="T1322" s="17">
        <f t="shared" si="183"/>
        <v>41936.647164351853</v>
      </c>
      <c r="U1322">
        <v>1418056315</v>
      </c>
      <c r="V1322" s="17">
        <f t="shared" si="184"/>
        <v>41981.688831018517</v>
      </c>
      <c r="W1322">
        <f t="shared" si="180"/>
        <v>0.12340182648401161</v>
      </c>
      <c r="X1322" s="16">
        <f t="shared" si="185"/>
        <v>24</v>
      </c>
      <c r="Y1322" s="16">
        <f t="shared" si="186"/>
        <v>10</v>
      </c>
      <c r="Z1322" s="16">
        <f t="shared" si="187"/>
        <v>2014</v>
      </c>
      <c r="AA1322" t="str">
        <f t="shared" si="188"/>
        <v>Oct</v>
      </c>
    </row>
    <row r="1323" spans="1:27" ht="58" x14ac:dyDescent="0.3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 t="shared" si="181"/>
        <v>6.65</v>
      </c>
      <c r="P1323" s="7">
        <f t="shared" si="182"/>
        <v>29.555555555555557</v>
      </c>
      <c r="Q1323" t="s">
        <v>8339</v>
      </c>
      <c r="R1323" t="s">
        <v>8340</v>
      </c>
      <c r="S1323">
        <v>1461179576</v>
      </c>
      <c r="T1323" s="17">
        <f t="shared" si="183"/>
        <v>42480.800648148142</v>
      </c>
      <c r="U1323">
        <v>1466363576</v>
      </c>
      <c r="V1323" s="17">
        <f t="shared" si="184"/>
        <v>42540.800648148142</v>
      </c>
      <c r="W1323">
        <f t="shared" si="180"/>
        <v>0.16438356164383561</v>
      </c>
      <c r="X1323" s="16">
        <f t="shared" si="185"/>
        <v>20</v>
      </c>
      <c r="Y1323" s="16">
        <f t="shared" si="186"/>
        <v>4</v>
      </c>
      <c r="Z1323" s="16">
        <f t="shared" si="187"/>
        <v>2016</v>
      </c>
      <c r="AA1323" t="str">
        <f t="shared" si="188"/>
        <v>Apr</v>
      </c>
    </row>
    <row r="1324" spans="1:27" ht="43.5" x14ac:dyDescent="0.3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 t="shared" si="181"/>
        <v>6.7</v>
      </c>
      <c r="P1324" s="7">
        <f t="shared" si="182"/>
        <v>83.75</v>
      </c>
      <c r="Q1324" t="s">
        <v>8329</v>
      </c>
      <c r="R1324" t="s">
        <v>8334</v>
      </c>
      <c r="S1324">
        <v>1411513071</v>
      </c>
      <c r="T1324" s="17">
        <f t="shared" si="183"/>
        <v>41905.95684027778</v>
      </c>
      <c r="U1324">
        <v>1414623471</v>
      </c>
      <c r="V1324" s="17">
        <f t="shared" si="184"/>
        <v>41941.95684027778</v>
      </c>
      <c r="W1324">
        <f t="shared" si="180"/>
        <v>9.8630136986301367E-2</v>
      </c>
      <c r="X1324" s="16">
        <f t="shared" si="185"/>
        <v>23</v>
      </c>
      <c r="Y1324" s="16">
        <f t="shared" si="186"/>
        <v>9</v>
      </c>
      <c r="Z1324" s="16">
        <f t="shared" si="187"/>
        <v>2014</v>
      </c>
      <c r="AA1324" t="str">
        <f t="shared" si="188"/>
        <v>Sep</v>
      </c>
    </row>
    <row r="1325" spans="1:27" ht="43.5" x14ac:dyDescent="0.3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 t="shared" si="181"/>
        <v>6.708333333333333</v>
      </c>
      <c r="P1325" s="7">
        <f t="shared" si="182"/>
        <v>80.5</v>
      </c>
      <c r="Q1325" t="s">
        <v>8315</v>
      </c>
      <c r="R1325" t="s">
        <v>8328</v>
      </c>
      <c r="S1325">
        <v>1477839675</v>
      </c>
      <c r="T1325" s="17">
        <f t="shared" si="183"/>
        <v>42673.625868055555</v>
      </c>
      <c r="U1325">
        <v>1481367600</v>
      </c>
      <c r="V1325" s="17">
        <f t="shared" si="184"/>
        <v>42714.458333333328</v>
      </c>
      <c r="W1325">
        <f t="shared" si="180"/>
        <v>0.11186976788431161</v>
      </c>
      <c r="X1325" s="16">
        <f t="shared" si="185"/>
        <v>30</v>
      </c>
      <c r="Y1325" s="16">
        <f t="shared" si="186"/>
        <v>10</v>
      </c>
      <c r="Z1325" s="16">
        <f t="shared" si="187"/>
        <v>2016</v>
      </c>
      <c r="AA1325" t="str">
        <f t="shared" si="188"/>
        <v>Oct</v>
      </c>
    </row>
    <row r="1326" spans="1:27" ht="43.5" x14ac:dyDescent="0.3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 t="shared" si="181"/>
        <v>6.7966666666666677</v>
      </c>
      <c r="P1326" s="7">
        <f t="shared" si="182"/>
        <v>40.78</v>
      </c>
      <c r="Q1326" t="s">
        <v>8308</v>
      </c>
      <c r="R1326" t="s">
        <v>8311</v>
      </c>
      <c r="S1326">
        <v>1327568499</v>
      </c>
      <c r="T1326" s="17">
        <f t="shared" si="183"/>
        <v>40934.376145833332</v>
      </c>
      <c r="U1326">
        <v>1332748899</v>
      </c>
      <c r="V1326" s="17">
        <f t="shared" si="184"/>
        <v>40994.334479166668</v>
      </c>
      <c r="W1326">
        <f t="shared" si="180"/>
        <v>0.16426940639270071</v>
      </c>
      <c r="X1326" s="16">
        <f t="shared" si="185"/>
        <v>26</v>
      </c>
      <c r="Y1326" s="16">
        <f t="shared" si="186"/>
        <v>1</v>
      </c>
      <c r="Z1326" s="16">
        <f t="shared" si="187"/>
        <v>2012</v>
      </c>
      <c r="AA1326" t="str">
        <f t="shared" si="188"/>
        <v>Jan</v>
      </c>
    </row>
    <row r="1327" spans="1:27" ht="43.5" x14ac:dyDescent="0.3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 t="shared" si="181"/>
        <v>6.8287037037037033</v>
      </c>
      <c r="P1327" s="7">
        <f t="shared" si="182"/>
        <v>59</v>
      </c>
      <c r="Q1327" t="s">
        <v>8339</v>
      </c>
      <c r="R1327" t="s">
        <v>8340</v>
      </c>
      <c r="S1327">
        <v>1445023516</v>
      </c>
      <c r="T1327" s="17">
        <f t="shared" si="183"/>
        <v>42293.809212962966</v>
      </c>
      <c r="U1327">
        <v>1450211116</v>
      </c>
      <c r="V1327" s="17">
        <f t="shared" si="184"/>
        <v>42353.85087962963</v>
      </c>
      <c r="W1327">
        <f t="shared" si="180"/>
        <v>0.16449771689497053</v>
      </c>
      <c r="X1327" s="16">
        <f t="shared" si="185"/>
        <v>16</v>
      </c>
      <c r="Y1327" s="16">
        <f t="shared" si="186"/>
        <v>10</v>
      </c>
      <c r="Z1327" s="16">
        <f t="shared" si="187"/>
        <v>2015</v>
      </c>
      <c r="AA1327" t="str">
        <f t="shared" si="188"/>
        <v>Oct</v>
      </c>
    </row>
    <row r="1328" spans="1:27" ht="43.5" x14ac:dyDescent="0.3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 t="shared" si="181"/>
        <v>6.9320000000000004</v>
      </c>
      <c r="P1328" s="7">
        <f t="shared" si="182"/>
        <v>115.53333333333333</v>
      </c>
      <c r="Q1328" t="s">
        <v>8325</v>
      </c>
      <c r="R1328" t="s">
        <v>8326</v>
      </c>
      <c r="S1328">
        <v>1453757800</v>
      </c>
      <c r="T1328" s="17">
        <f t="shared" si="183"/>
        <v>42394.900462962964</v>
      </c>
      <c r="U1328">
        <v>1458938200</v>
      </c>
      <c r="V1328" s="17">
        <f t="shared" si="184"/>
        <v>42454.858796296292</v>
      </c>
      <c r="W1328">
        <f t="shared" si="180"/>
        <v>0.16426940639268078</v>
      </c>
      <c r="X1328" s="16">
        <f t="shared" si="185"/>
        <v>25</v>
      </c>
      <c r="Y1328" s="16">
        <f t="shared" si="186"/>
        <v>1</v>
      </c>
      <c r="Z1328" s="16">
        <f t="shared" si="187"/>
        <v>2016</v>
      </c>
      <c r="AA1328" t="str">
        <f t="shared" si="188"/>
        <v>Jan</v>
      </c>
    </row>
    <row r="1329" spans="1:27" ht="58" x14ac:dyDescent="0.3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 t="shared" si="181"/>
        <v>6.9696969696969706</v>
      </c>
      <c r="P1329" s="7">
        <f t="shared" si="182"/>
        <v>383.33333333333331</v>
      </c>
      <c r="Q1329" t="s">
        <v>8339</v>
      </c>
      <c r="R1329" t="s">
        <v>8340</v>
      </c>
      <c r="S1329">
        <v>1479860109</v>
      </c>
      <c r="T1329" s="17">
        <f t="shared" si="183"/>
        <v>42697.010520833333</v>
      </c>
      <c r="U1329">
        <v>1482711309</v>
      </c>
      <c r="V1329" s="17">
        <f t="shared" si="184"/>
        <v>42730.010520833333</v>
      </c>
      <c r="W1329">
        <f t="shared" si="180"/>
        <v>9.0410958904109592E-2</v>
      </c>
      <c r="X1329" s="16">
        <f t="shared" si="185"/>
        <v>23</v>
      </c>
      <c r="Y1329" s="16">
        <f t="shared" si="186"/>
        <v>11</v>
      </c>
      <c r="Z1329" s="16">
        <f t="shared" si="187"/>
        <v>2016</v>
      </c>
      <c r="AA1329" t="str">
        <f t="shared" si="188"/>
        <v>Nov</v>
      </c>
    </row>
    <row r="1330" spans="1:27" ht="29" x14ac:dyDescent="0.3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 t="shared" si="181"/>
        <v>7.0000000000000009</v>
      </c>
      <c r="P1330" s="7">
        <f t="shared" si="182"/>
        <v>46.666666666666664</v>
      </c>
      <c r="Q1330" t="s">
        <v>8329</v>
      </c>
      <c r="R1330" t="s">
        <v>8335</v>
      </c>
      <c r="S1330">
        <v>1434144386</v>
      </c>
      <c r="T1330" s="17">
        <f t="shared" si="183"/>
        <v>42167.89335648148</v>
      </c>
      <c r="U1330">
        <v>1435958786</v>
      </c>
      <c r="V1330" s="17">
        <f t="shared" si="184"/>
        <v>42188.89335648148</v>
      </c>
      <c r="W1330">
        <f t="shared" si="180"/>
        <v>5.7534246575342465E-2</v>
      </c>
      <c r="X1330" s="16">
        <f t="shared" si="185"/>
        <v>12</v>
      </c>
      <c r="Y1330" s="16">
        <f t="shared" si="186"/>
        <v>6</v>
      </c>
      <c r="Z1330" s="16">
        <f t="shared" si="187"/>
        <v>2015</v>
      </c>
      <c r="AA1330" t="str">
        <f t="shared" si="188"/>
        <v>Jun</v>
      </c>
    </row>
    <row r="1331" spans="1:27" ht="58" x14ac:dyDescent="0.3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 t="shared" si="181"/>
        <v>7.043333333333333</v>
      </c>
      <c r="P1331" s="7">
        <f t="shared" si="182"/>
        <v>75.464285714285708</v>
      </c>
      <c r="Q1331" t="s">
        <v>8339</v>
      </c>
      <c r="R1331" t="s">
        <v>8340</v>
      </c>
      <c r="S1331">
        <v>1431455084</v>
      </c>
      <c r="T1331" s="17">
        <f t="shared" si="183"/>
        <v>42136.767175925925</v>
      </c>
      <c r="U1331">
        <v>1434047084</v>
      </c>
      <c r="V1331" s="17">
        <f t="shared" si="184"/>
        <v>42166.767175925925</v>
      </c>
      <c r="W1331">
        <f t="shared" si="180"/>
        <v>8.2191780821917804E-2</v>
      </c>
      <c r="X1331" s="16">
        <f t="shared" si="185"/>
        <v>12</v>
      </c>
      <c r="Y1331" s="16">
        <f t="shared" si="186"/>
        <v>5</v>
      </c>
      <c r="Z1331" s="16">
        <f t="shared" si="187"/>
        <v>2015</v>
      </c>
      <c r="AA1331" t="str">
        <f t="shared" si="188"/>
        <v>May</v>
      </c>
    </row>
    <row r="1332" spans="1:27" ht="58" x14ac:dyDescent="0.3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 t="shared" si="181"/>
        <v>7.0634920634920633</v>
      </c>
      <c r="P1332" s="7">
        <f t="shared" si="182"/>
        <v>44.5</v>
      </c>
      <c r="Q1332" t="s">
        <v>8315</v>
      </c>
      <c r="R1332" t="s">
        <v>8328</v>
      </c>
      <c r="S1332">
        <v>1473418619</v>
      </c>
      <c r="T1332" s="17">
        <f t="shared" si="183"/>
        <v>42622.456238425926</v>
      </c>
      <c r="U1332">
        <v>1476010619</v>
      </c>
      <c r="V1332" s="17">
        <f t="shared" si="184"/>
        <v>42652.456238425926</v>
      </c>
      <c r="W1332">
        <f t="shared" si="180"/>
        <v>8.2191780821917804E-2</v>
      </c>
      <c r="X1332" s="16">
        <f t="shared" si="185"/>
        <v>9</v>
      </c>
      <c r="Y1332" s="16">
        <f t="shared" si="186"/>
        <v>9</v>
      </c>
      <c r="Z1332" s="16">
        <f t="shared" si="187"/>
        <v>2016</v>
      </c>
      <c r="AA1332" t="str">
        <f t="shared" si="188"/>
        <v>Sep</v>
      </c>
    </row>
    <row r="1333" spans="1:27" ht="29" x14ac:dyDescent="0.3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 t="shared" si="181"/>
        <v>7.0666666666666673</v>
      </c>
      <c r="P1333" s="7">
        <f t="shared" si="182"/>
        <v>58.888888888888886</v>
      </c>
      <c r="Q1333" t="s">
        <v>8317</v>
      </c>
      <c r="R1333" t="s">
        <v>8327</v>
      </c>
      <c r="S1333">
        <v>1396876302</v>
      </c>
      <c r="T1333" s="17">
        <f t="shared" si="183"/>
        <v>41736.549791666665</v>
      </c>
      <c r="U1333">
        <v>1402060302</v>
      </c>
      <c r="V1333" s="17">
        <f t="shared" si="184"/>
        <v>41796.549791666665</v>
      </c>
      <c r="W1333">
        <f t="shared" si="180"/>
        <v>0.16438356164383561</v>
      </c>
      <c r="X1333" s="16">
        <f t="shared" si="185"/>
        <v>7</v>
      </c>
      <c r="Y1333" s="16">
        <f t="shared" si="186"/>
        <v>4</v>
      </c>
      <c r="Z1333" s="16">
        <f t="shared" si="187"/>
        <v>2014</v>
      </c>
      <c r="AA1333" t="str">
        <f t="shared" si="188"/>
        <v>Apr</v>
      </c>
    </row>
    <row r="1334" spans="1:27" ht="58" x14ac:dyDescent="0.3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 t="shared" si="181"/>
        <v>7.166666666666667</v>
      </c>
      <c r="P1334" s="7">
        <f t="shared" si="182"/>
        <v>30.714285714285715</v>
      </c>
      <c r="Q1334" t="s">
        <v>8339</v>
      </c>
      <c r="R1334" t="s">
        <v>8340</v>
      </c>
      <c r="S1334">
        <v>1486077481</v>
      </c>
      <c r="T1334" s="17">
        <f t="shared" si="183"/>
        <v>42768.97084490741</v>
      </c>
      <c r="U1334">
        <v>1487811600</v>
      </c>
      <c r="V1334" s="17">
        <f t="shared" si="184"/>
        <v>42789.041666666672</v>
      </c>
      <c r="W1334">
        <f t="shared" si="180"/>
        <v>5.4988552765101069E-2</v>
      </c>
      <c r="X1334" s="16">
        <f t="shared" si="185"/>
        <v>2</v>
      </c>
      <c r="Y1334" s="16">
        <f t="shared" si="186"/>
        <v>2</v>
      </c>
      <c r="Z1334" s="16">
        <f t="shared" si="187"/>
        <v>2017</v>
      </c>
      <c r="AA1334" t="str">
        <f t="shared" si="188"/>
        <v>Feb</v>
      </c>
    </row>
    <row r="1335" spans="1:27" ht="58" x14ac:dyDescent="0.3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 t="shared" si="181"/>
        <v>7.1999999999999993</v>
      </c>
      <c r="P1335" s="7">
        <f t="shared" si="182"/>
        <v>18</v>
      </c>
      <c r="Q1335" t="s">
        <v>8317</v>
      </c>
      <c r="R1335" t="s">
        <v>8319</v>
      </c>
      <c r="S1335">
        <v>1311789885</v>
      </c>
      <c r="T1335" s="17">
        <f t="shared" si="183"/>
        <v>40751.753298611111</v>
      </c>
      <c r="U1335">
        <v>1314856800</v>
      </c>
      <c r="V1335" s="17">
        <f t="shared" si="184"/>
        <v>40787.25</v>
      </c>
      <c r="W1335">
        <f t="shared" si="180"/>
        <v>9.7251236681887815E-2</v>
      </c>
      <c r="X1335" s="16">
        <f t="shared" si="185"/>
        <v>27</v>
      </c>
      <c r="Y1335" s="16">
        <f t="shared" si="186"/>
        <v>7</v>
      </c>
      <c r="Z1335" s="16">
        <f t="shared" si="187"/>
        <v>2011</v>
      </c>
      <c r="AA1335" t="str">
        <f t="shared" si="188"/>
        <v>Jul</v>
      </c>
    </row>
    <row r="1336" spans="1:27" ht="43.5" x14ac:dyDescent="0.3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 t="shared" si="181"/>
        <v>7.1999999999999993</v>
      </c>
      <c r="P1336" s="7">
        <f t="shared" si="182"/>
        <v>12</v>
      </c>
      <c r="Q1336" t="s">
        <v>8315</v>
      </c>
      <c r="R1336" t="s">
        <v>8328</v>
      </c>
      <c r="S1336">
        <v>1444856156</v>
      </c>
      <c r="T1336" s="17">
        <f t="shared" si="183"/>
        <v>42291.872175925921</v>
      </c>
      <c r="U1336">
        <v>1447451756</v>
      </c>
      <c r="V1336" s="17">
        <f t="shared" si="184"/>
        <v>42321.913842592592</v>
      </c>
      <c r="W1336">
        <f t="shared" si="180"/>
        <v>8.2305936073072655E-2</v>
      </c>
      <c r="X1336" s="16">
        <f t="shared" si="185"/>
        <v>14</v>
      </c>
      <c r="Y1336" s="16">
        <f t="shared" si="186"/>
        <v>10</v>
      </c>
      <c r="Z1336" s="16">
        <f t="shared" si="187"/>
        <v>2015</v>
      </c>
      <c r="AA1336" t="str">
        <f t="shared" si="188"/>
        <v>Oct</v>
      </c>
    </row>
    <row r="1337" spans="1:27" ht="29" x14ac:dyDescent="0.3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 t="shared" si="181"/>
        <v>7.2120000000000006</v>
      </c>
      <c r="P1337" s="7">
        <f t="shared" si="182"/>
        <v>81.954545454545453</v>
      </c>
      <c r="Q1337" t="s">
        <v>8322</v>
      </c>
      <c r="R1337" t="s">
        <v>8323</v>
      </c>
      <c r="S1337">
        <v>1394821095</v>
      </c>
      <c r="T1337" s="17">
        <f t="shared" si="183"/>
        <v>41712.762673611112</v>
      </c>
      <c r="U1337">
        <v>1397413095</v>
      </c>
      <c r="V1337" s="17">
        <f t="shared" si="184"/>
        <v>41742.762673611112</v>
      </c>
      <c r="W1337">
        <f t="shared" si="180"/>
        <v>8.2191780821917804E-2</v>
      </c>
      <c r="X1337" s="16">
        <f t="shared" si="185"/>
        <v>14</v>
      </c>
      <c r="Y1337" s="16">
        <f t="shared" si="186"/>
        <v>3</v>
      </c>
      <c r="Z1337" s="16">
        <f t="shared" si="187"/>
        <v>2014</v>
      </c>
      <c r="AA1337" t="str">
        <f t="shared" si="188"/>
        <v>Mar</v>
      </c>
    </row>
    <row r="1338" spans="1:27" ht="58" x14ac:dyDescent="0.3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 t="shared" si="181"/>
        <v>7.24</v>
      </c>
      <c r="P1338" s="7">
        <f t="shared" si="182"/>
        <v>72.400000000000006</v>
      </c>
      <c r="Q1338" t="s">
        <v>8339</v>
      </c>
      <c r="R1338" t="s">
        <v>8340</v>
      </c>
      <c r="S1338">
        <v>1423198512</v>
      </c>
      <c r="T1338" s="17">
        <f t="shared" si="183"/>
        <v>42041.205000000002</v>
      </c>
      <c r="U1338">
        <v>1427082912</v>
      </c>
      <c r="V1338" s="17">
        <f t="shared" si="184"/>
        <v>42086.16333333333</v>
      </c>
      <c r="W1338">
        <f t="shared" si="180"/>
        <v>0.12317351598172187</v>
      </c>
      <c r="X1338" s="16">
        <f t="shared" si="185"/>
        <v>6</v>
      </c>
      <c r="Y1338" s="16">
        <f t="shared" si="186"/>
        <v>2</v>
      </c>
      <c r="Z1338" s="16">
        <f t="shared" si="187"/>
        <v>2015</v>
      </c>
      <c r="AA1338" t="str">
        <f t="shared" si="188"/>
        <v>Feb</v>
      </c>
    </row>
    <row r="1339" spans="1:27" ht="43.5" x14ac:dyDescent="0.3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 t="shared" si="181"/>
        <v>7.26</v>
      </c>
      <c r="P1339" s="7">
        <f t="shared" si="182"/>
        <v>80.666666666666671</v>
      </c>
      <c r="Q1339" t="s">
        <v>8312</v>
      </c>
      <c r="R1339" t="s">
        <v>8314</v>
      </c>
      <c r="S1339">
        <v>1415140480</v>
      </c>
      <c r="T1339" s="17">
        <f t="shared" si="183"/>
        <v>41947.940740740742</v>
      </c>
      <c r="U1339">
        <v>1417276800</v>
      </c>
      <c r="V1339" s="17">
        <f t="shared" si="184"/>
        <v>41972.666666666672</v>
      </c>
      <c r="W1339">
        <f t="shared" si="180"/>
        <v>6.7742262810766882E-2</v>
      </c>
      <c r="X1339" s="16">
        <f t="shared" si="185"/>
        <v>4</v>
      </c>
      <c r="Y1339" s="16">
        <f t="shared" si="186"/>
        <v>11</v>
      </c>
      <c r="Z1339" s="16">
        <f t="shared" si="187"/>
        <v>2014</v>
      </c>
      <c r="AA1339" t="str">
        <f t="shared" si="188"/>
        <v>Nov</v>
      </c>
    </row>
    <row r="1340" spans="1:27" ht="43.5" x14ac:dyDescent="0.3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 t="shared" si="181"/>
        <v>7.2952380952380951</v>
      </c>
      <c r="P1340" s="7">
        <f t="shared" si="182"/>
        <v>47.875</v>
      </c>
      <c r="Q1340" t="s">
        <v>8308</v>
      </c>
      <c r="R1340" t="s">
        <v>8311</v>
      </c>
      <c r="S1340">
        <v>1422842420</v>
      </c>
      <c r="T1340" s="17">
        <f t="shared" si="183"/>
        <v>42037.083564814813</v>
      </c>
      <c r="U1340">
        <v>1425434420</v>
      </c>
      <c r="V1340" s="17">
        <f t="shared" si="184"/>
        <v>42067.083564814813</v>
      </c>
      <c r="W1340">
        <f t="shared" si="180"/>
        <v>8.2191780821917804E-2</v>
      </c>
      <c r="X1340" s="16">
        <f t="shared" si="185"/>
        <v>2</v>
      </c>
      <c r="Y1340" s="16">
        <f t="shared" si="186"/>
        <v>2</v>
      </c>
      <c r="Z1340" s="16">
        <f t="shared" si="187"/>
        <v>2015</v>
      </c>
      <c r="AA1340" t="str">
        <f t="shared" si="188"/>
        <v>Feb</v>
      </c>
    </row>
    <row r="1341" spans="1:27" ht="58" x14ac:dyDescent="0.3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 t="shared" si="181"/>
        <v>7.3400000000000007</v>
      </c>
      <c r="P1341" s="7">
        <f t="shared" si="182"/>
        <v>40.777777777777779</v>
      </c>
      <c r="Q1341" t="s">
        <v>8329</v>
      </c>
      <c r="R1341" t="s">
        <v>8332</v>
      </c>
      <c r="S1341">
        <v>1401585752</v>
      </c>
      <c r="T1341" s="17">
        <f t="shared" si="183"/>
        <v>41791.057314814818</v>
      </c>
      <c r="U1341">
        <v>1405401060</v>
      </c>
      <c r="V1341" s="17">
        <f t="shared" si="184"/>
        <v>41835.21597222222</v>
      </c>
      <c r="W1341">
        <f t="shared" si="180"/>
        <v>0.12098262303397984</v>
      </c>
      <c r="X1341" s="16">
        <f t="shared" si="185"/>
        <v>1</v>
      </c>
      <c r="Y1341" s="16">
        <f t="shared" si="186"/>
        <v>6</v>
      </c>
      <c r="Z1341" s="16">
        <f t="shared" si="187"/>
        <v>2014</v>
      </c>
      <c r="AA1341" t="str">
        <f t="shared" si="188"/>
        <v>Jun</v>
      </c>
    </row>
    <row r="1342" spans="1:27" ht="58" x14ac:dyDescent="0.3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 t="shared" si="181"/>
        <v>7.4690265486725664</v>
      </c>
      <c r="P1342" s="7">
        <f t="shared" si="182"/>
        <v>35.166666666666664</v>
      </c>
      <c r="Q1342" t="s">
        <v>8339</v>
      </c>
      <c r="R1342" t="s">
        <v>8340</v>
      </c>
      <c r="S1342">
        <v>1471638646</v>
      </c>
      <c r="T1342" s="17">
        <f t="shared" si="183"/>
        <v>42601.854699074072</v>
      </c>
      <c r="U1342">
        <v>1472442900</v>
      </c>
      <c r="V1342" s="17">
        <f t="shared" si="184"/>
        <v>42611.163194444445</v>
      </c>
      <c r="W1342">
        <f t="shared" si="180"/>
        <v>2.5502727042117368E-2</v>
      </c>
      <c r="X1342" s="16">
        <f t="shared" si="185"/>
        <v>19</v>
      </c>
      <c r="Y1342" s="16">
        <f t="shared" si="186"/>
        <v>8</v>
      </c>
      <c r="Z1342" s="16">
        <f t="shared" si="187"/>
        <v>2016</v>
      </c>
      <c r="AA1342" t="str">
        <f t="shared" si="188"/>
        <v>Aug</v>
      </c>
    </row>
    <row r="1343" spans="1:27" ht="29" x14ac:dyDescent="0.3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 t="shared" si="181"/>
        <v>7.4837500000000006</v>
      </c>
      <c r="P1343" s="7">
        <f t="shared" si="182"/>
        <v>177.39259259259259</v>
      </c>
      <c r="Q1343" t="s">
        <v>8312</v>
      </c>
      <c r="R1343" t="s">
        <v>8314</v>
      </c>
      <c r="S1343">
        <v>1403176891</v>
      </c>
      <c r="T1343" s="17">
        <f t="shared" si="183"/>
        <v>41809.473275462966</v>
      </c>
      <c r="U1343">
        <v>1406257200</v>
      </c>
      <c r="V1343" s="17">
        <f t="shared" si="184"/>
        <v>41845.125</v>
      </c>
      <c r="W1343">
        <f t="shared" si="180"/>
        <v>9.7675957635710048E-2</v>
      </c>
      <c r="X1343" s="16">
        <f t="shared" si="185"/>
        <v>19</v>
      </c>
      <c r="Y1343" s="16">
        <f t="shared" si="186"/>
        <v>6</v>
      </c>
      <c r="Z1343" s="16">
        <f t="shared" si="187"/>
        <v>2014</v>
      </c>
      <c r="AA1343" t="str">
        <f t="shared" si="188"/>
        <v>Jun</v>
      </c>
    </row>
    <row r="1344" spans="1:27" ht="58" x14ac:dyDescent="0.3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 t="shared" si="181"/>
        <v>7.5</v>
      </c>
      <c r="P1344" s="7">
        <f t="shared" si="182"/>
        <v>9</v>
      </c>
      <c r="Q1344" t="s">
        <v>8322</v>
      </c>
      <c r="R1344" t="s">
        <v>8323</v>
      </c>
      <c r="S1344">
        <v>1307421721</v>
      </c>
      <c r="T1344" s="17">
        <f t="shared" si="183"/>
        <v>40701.195844907408</v>
      </c>
      <c r="U1344">
        <v>1311309721</v>
      </c>
      <c r="V1344" s="17">
        <f t="shared" si="184"/>
        <v>40746.195844907408</v>
      </c>
      <c r="W1344">
        <f t="shared" si="180"/>
        <v>0.12328767123287671</v>
      </c>
      <c r="X1344" s="16">
        <f t="shared" si="185"/>
        <v>7</v>
      </c>
      <c r="Y1344" s="16">
        <f t="shared" si="186"/>
        <v>6</v>
      </c>
      <c r="Z1344" s="16">
        <f t="shared" si="187"/>
        <v>2011</v>
      </c>
      <c r="AA1344" t="str">
        <f t="shared" si="188"/>
        <v>Jun</v>
      </c>
    </row>
    <row r="1345" spans="1:27" ht="58" x14ac:dyDescent="0.3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 t="shared" si="181"/>
        <v>7.5</v>
      </c>
      <c r="P1345" s="7">
        <f t="shared" si="182"/>
        <v>50</v>
      </c>
      <c r="Q1345" t="s">
        <v>8317</v>
      </c>
      <c r="R1345" t="s">
        <v>8333</v>
      </c>
      <c r="S1345">
        <v>1477835499</v>
      </c>
      <c r="T1345" s="17">
        <f t="shared" si="183"/>
        <v>42673.577534722222</v>
      </c>
      <c r="U1345">
        <v>1481295099</v>
      </c>
      <c r="V1345" s="17">
        <f t="shared" si="184"/>
        <v>42713.619201388887</v>
      </c>
      <c r="W1345">
        <f t="shared" si="180"/>
        <v>0.10970319634702531</v>
      </c>
      <c r="X1345" s="16">
        <f t="shared" si="185"/>
        <v>30</v>
      </c>
      <c r="Y1345" s="16">
        <f t="shared" si="186"/>
        <v>10</v>
      </c>
      <c r="Z1345" s="16">
        <f t="shared" si="187"/>
        <v>2016</v>
      </c>
      <c r="AA1345" t="str">
        <f t="shared" si="188"/>
        <v>Oct</v>
      </c>
    </row>
    <row r="1346" spans="1:27" ht="43.5" x14ac:dyDescent="0.3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 t="shared" si="181"/>
        <v>7.5111111111111111</v>
      </c>
      <c r="P1346" s="7">
        <f t="shared" si="182"/>
        <v>37.555555555555557</v>
      </c>
      <c r="Q1346" t="s">
        <v>8308</v>
      </c>
      <c r="R1346" t="s">
        <v>8309</v>
      </c>
      <c r="S1346">
        <v>1436965252</v>
      </c>
      <c r="T1346" s="17">
        <f t="shared" si="183"/>
        <v>42200.542268518519</v>
      </c>
      <c r="U1346">
        <v>1439298052</v>
      </c>
      <c r="V1346" s="17">
        <f t="shared" si="184"/>
        <v>42227.542268518519</v>
      </c>
      <c r="W1346">
        <f t="shared" ref="W1346:W1409" si="189">(V1346-T1346)/365</f>
        <v>7.3972602739726029E-2</v>
      </c>
      <c r="X1346" s="16">
        <f t="shared" si="185"/>
        <v>15</v>
      </c>
      <c r="Y1346" s="16">
        <f t="shared" si="186"/>
        <v>7</v>
      </c>
      <c r="Z1346" s="16">
        <f t="shared" si="187"/>
        <v>2015</v>
      </c>
      <c r="AA1346" t="str">
        <f t="shared" si="188"/>
        <v>Jul</v>
      </c>
    </row>
    <row r="1347" spans="1:27" ht="43.5" x14ac:dyDescent="0.3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 t="shared" ref="O1347:O1410" si="190">(E1347/D1347)*100</f>
        <v>7.5333333333333332</v>
      </c>
      <c r="P1347" s="7">
        <f t="shared" ref="P1347:P1410" si="191">IF(E1347&gt;0,E1347/L1347,0)</f>
        <v>31.172413793103448</v>
      </c>
      <c r="Q1347" t="s">
        <v>8312</v>
      </c>
      <c r="R1347" t="s">
        <v>8314</v>
      </c>
      <c r="S1347">
        <v>1426348775</v>
      </c>
      <c r="T1347" s="17">
        <f t="shared" ref="T1347:T1410" si="192">(((S1347/60)/60)/24)+DATE(1970,1,1)</f>
        <v>42077.666377314818</v>
      </c>
      <c r="U1347">
        <v>1428940775</v>
      </c>
      <c r="V1347" s="17">
        <f t="shared" ref="V1347:V1410" si="193">(((U1347/60)/60)/24)+DATE(1970,1,1)</f>
        <v>42107.666377314818</v>
      </c>
      <c r="W1347">
        <f t="shared" si="189"/>
        <v>8.2191780821917804E-2</v>
      </c>
      <c r="X1347" s="16">
        <f t="shared" ref="X1347:X1410" si="194">DAY(T1347)</f>
        <v>14</v>
      </c>
      <c r="Y1347" s="16">
        <f t="shared" ref="Y1347:Y1410" si="195">MONTH(T1347)</f>
        <v>3</v>
      </c>
      <c r="Z1347" s="16">
        <f t="shared" ref="Z1347:Z1410" si="196">YEAR(T1347)</f>
        <v>2015</v>
      </c>
      <c r="AA1347" t="str">
        <f t="shared" ref="AA1347:AA1410" si="197">TEXT(DATE(Z1347,Y1347,X1347),"mmm")</f>
        <v>Mar</v>
      </c>
    </row>
    <row r="1348" spans="1:27" ht="58" x14ac:dyDescent="0.3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 t="shared" si="190"/>
        <v>7.5880000000000001</v>
      </c>
      <c r="P1348" s="7">
        <f t="shared" si="191"/>
        <v>65.41379310344827</v>
      </c>
      <c r="Q1348" t="s">
        <v>8312</v>
      </c>
      <c r="R1348" t="s">
        <v>8343</v>
      </c>
      <c r="S1348">
        <v>1413059689</v>
      </c>
      <c r="T1348" s="17">
        <f t="shared" si="192"/>
        <v>41923.857511574075</v>
      </c>
      <c r="U1348">
        <v>1415655289</v>
      </c>
      <c r="V1348" s="17">
        <f t="shared" si="193"/>
        <v>41953.899178240739</v>
      </c>
      <c r="W1348">
        <f t="shared" si="189"/>
        <v>8.2305936073052713E-2</v>
      </c>
      <c r="X1348" s="16">
        <f t="shared" si="194"/>
        <v>11</v>
      </c>
      <c r="Y1348" s="16">
        <f t="shared" si="195"/>
        <v>10</v>
      </c>
      <c r="Z1348" s="16">
        <f t="shared" si="196"/>
        <v>2014</v>
      </c>
      <c r="AA1348" t="str">
        <f t="shared" si="197"/>
        <v>Oct</v>
      </c>
    </row>
    <row r="1349" spans="1:27" ht="43.5" x14ac:dyDescent="0.3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 t="shared" si="190"/>
        <v>7.6</v>
      </c>
      <c r="P1349" s="7">
        <f t="shared" si="191"/>
        <v>4.75</v>
      </c>
      <c r="Q1349" t="s">
        <v>8339</v>
      </c>
      <c r="R1349" t="s">
        <v>8340</v>
      </c>
      <c r="S1349">
        <v>1419858278</v>
      </c>
      <c r="T1349" s="17">
        <f t="shared" si="192"/>
        <v>42002.54488425926</v>
      </c>
      <c r="U1349">
        <v>1422450278</v>
      </c>
      <c r="V1349" s="17">
        <f t="shared" si="193"/>
        <v>42032.54488425926</v>
      </c>
      <c r="W1349">
        <f t="shared" si="189"/>
        <v>8.2191780821917804E-2</v>
      </c>
      <c r="X1349" s="16">
        <f t="shared" si="194"/>
        <v>29</v>
      </c>
      <c r="Y1349" s="16">
        <f t="shared" si="195"/>
        <v>12</v>
      </c>
      <c r="Z1349" s="16">
        <f t="shared" si="196"/>
        <v>2014</v>
      </c>
      <c r="AA1349" t="str">
        <f t="shared" si="197"/>
        <v>Dec</v>
      </c>
    </row>
    <row r="1350" spans="1:27" ht="43.5" x14ac:dyDescent="0.3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 t="shared" si="190"/>
        <v>7.7886666666666677</v>
      </c>
      <c r="P1350" s="7">
        <f t="shared" si="191"/>
        <v>292.07499999999999</v>
      </c>
      <c r="Q1350" t="s">
        <v>8312</v>
      </c>
      <c r="R1350" t="s">
        <v>8314</v>
      </c>
      <c r="S1350">
        <v>1413270690</v>
      </c>
      <c r="T1350" s="17">
        <f t="shared" si="192"/>
        <v>41926.29965277778</v>
      </c>
      <c r="U1350">
        <v>1415865720</v>
      </c>
      <c r="V1350" s="17">
        <f t="shared" si="193"/>
        <v>41956.334722222222</v>
      </c>
      <c r="W1350">
        <f t="shared" si="189"/>
        <v>8.2287861491622857E-2</v>
      </c>
      <c r="X1350" s="16">
        <f t="shared" si="194"/>
        <v>14</v>
      </c>
      <c r="Y1350" s="16">
        <f t="shared" si="195"/>
        <v>10</v>
      </c>
      <c r="Z1350" s="16">
        <f t="shared" si="196"/>
        <v>2014</v>
      </c>
      <c r="AA1350" t="str">
        <f t="shared" si="197"/>
        <v>Oct</v>
      </c>
    </row>
    <row r="1351" spans="1:27" ht="43.5" x14ac:dyDescent="0.3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 t="shared" si="190"/>
        <v>7.8</v>
      </c>
      <c r="P1351" s="7">
        <f t="shared" si="191"/>
        <v>26</v>
      </c>
      <c r="Q1351" t="s">
        <v>8329</v>
      </c>
      <c r="R1351" t="s">
        <v>8335</v>
      </c>
      <c r="S1351">
        <v>1435354736</v>
      </c>
      <c r="T1351" s="17">
        <f t="shared" si="192"/>
        <v>42181.902037037042</v>
      </c>
      <c r="U1351">
        <v>1437082736</v>
      </c>
      <c r="V1351" s="17">
        <f t="shared" si="193"/>
        <v>42201.902037037042</v>
      </c>
      <c r="W1351">
        <f t="shared" si="189"/>
        <v>5.4794520547945202E-2</v>
      </c>
      <c r="X1351" s="16">
        <f t="shared" si="194"/>
        <v>26</v>
      </c>
      <c r="Y1351" s="16">
        <f t="shared" si="195"/>
        <v>6</v>
      </c>
      <c r="Z1351" s="16">
        <f t="shared" si="196"/>
        <v>2015</v>
      </c>
      <c r="AA1351" t="str">
        <f t="shared" si="197"/>
        <v>Jun</v>
      </c>
    </row>
    <row r="1352" spans="1:27" ht="29" x14ac:dyDescent="0.3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 t="shared" si="190"/>
        <v>7.8266666666666662</v>
      </c>
      <c r="P1352" s="7">
        <f t="shared" si="191"/>
        <v>23.959183673469386</v>
      </c>
      <c r="Q1352" t="s">
        <v>8322</v>
      </c>
      <c r="R1352" t="s">
        <v>8323</v>
      </c>
      <c r="S1352">
        <v>1432701175</v>
      </c>
      <c r="T1352" s="17">
        <f t="shared" si="192"/>
        <v>42151.189525462964</v>
      </c>
      <c r="U1352">
        <v>1435293175</v>
      </c>
      <c r="V1352" s="17">
        <f t="shared" si="193"/>
        <v>42181.189525462964</v>
      </c>
      <c r="W1352">
        <f t="shared" si="189"/>
        <v>8.2191780821917804E-2</v>
      </c>
      <c r="X1352" s="16">
        <f t="shared" si="194"/>
        <v>27</v>
      </c>
      <c r="Y1352" s="16">
        <f t="shared" si="195"/>
        <v>5</v>
      </c>
      <c r="Z1352" s="16">
        <f t="shared" si="196"/>
        <v>2015</v>
      </c>
      <c r="AA1352" t="str">
        <f t="shared" si="197"/>
        <v>May</v>
      </c>
    </row>
    <row r="1353" spans="1:27" ht="43.5" x14ac:dyDescent="0.3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 t="shared" si="190"/>
        <v>7.8378378378378386</v>
      </c>
      <c r="P1353" s="7">
        <f t="shared" si="191"/>
        <v>20.714285714285715</v>
      </c>
      <c r="Q1353" t="s">
        <v>8339</v>
      </c>
      <c r="R1353" t="s">
        <v>8340</v>
      </c>
      <c r="S1353">
        <v>1398511589</v>
      </c>
      <c r="T1353" s="17">
        <f t="shared" si="192"/>
        <v>41755.476724537039</v>
      </c>
      <c r="U1353">
        <v>1400498789</v>
      </c>
      <c r="V1353" s="17">
        <f t="shared" si="193"/>
        <v>41778.476724537039</v>
      </c>
      <c r="W1353">
        <f t="shared" si="189"/>
        <v>6.3013698630136991E-2</v>
      </c>
      <c r="X1353" s="16">
        <f t="shared" si="194"/>
        <v>26</v>
      </c>
      <c r="Y1353" s="16">
        <f t="shared" si="195"/>
        <v>4</v>
      </c>
      <c r="Z1353" s="16">
        <f t="shared" si="196"/>
        <v>2014</v>
      </c>
      <c r="AA1353" t="str">
        <f t="shared" si="197"/>
        <v>Apr</v>
      </c>
    </row>
    <row r="1354" spans="1:27" ht="43.5" x14ac:dyDescent="0.3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 t="shared" si="190"/>
        <v>7.8680000000000003</v>
      </c>
      <c r="P1354" s="7">
        <f t="shared" si="191"/>
        <v>115.70588235294117</v>
      </c>
      <c r="Q1354" t="s">
        <v>8317</v>
      </c>
      <c r="R1354" t="s">
        <v>8333</v>
      </c>
      <c r="S1354">
        <v>1427925761</v>
      </c>
      <c r="T1354" s="17">
        <f t="shared" si="192"/>
        <v>42095.918530092589</v>
      </c>
      <c r="U1354">
        <v>1430517761</v>
      </c>
      <c r="V1354" s="17">
        <f t="shared" si="193"/>
        <v>42125.918530092589</v>
      </c>
      <c r="W1354">
        <f t="shared" si="189"/>
        <v>8.2191780821917804E-2</v>
      </c>
      <c r="X1354" s="16">
        <f t="shared" si="194"/>
        <v>1</v>
      </c>
      <c r="Y1354" s="16">
        <f t="shared" si="195"/>
        <v>4</v>
      </c>
      <c r="Z1354" s="16">
        <f t="shared" si="196"/>
        <v>2015</v>
      </c>
      <c r="AA1354" t="str">
        <f t="shared" si="197"/>
        <v>Apr</v>
      </c>
    </row>
    <row r="1355" spans="1:27" ht="58" x14ac:dyDescent="0.3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 t="shared" si="190"/>
        <v>7.8809523809523814</v>
      </c>
      <c r="P1355" s="7">
        <f t="shared" si="191"/>
        <v>45.972222222222221</v>
      </c>
      <c r="Q1355" t="s">
        <v>8315</v>
      </c>
      <c r="R1355" t="s">
        <v>8338</v>
      </c>
      <c r="S1355">
        <v>1431414476</v>
      </c>
      <c r="T1355" s="17">
        <f t="shared" si="192"/>
        <v>42136.297175925924</v>
      </c>
      <c r="U1355">
        <v>1434092876</v>
      </c>
      <c r="V1355" s="17">
        <f t="shared" si="193"/>
        <v>42167.297175925924</v>
      </c>
      <c r="W1355">
        <f t="shared" si="189"/>
        <v>8.4931506849315067E-2</v>
      </c>
      <c r="X1355" s="16">
        <f t="shared" si="194"/>
        <v>12</v>
      </c>
      <c r="Y1355" s="16">
        <f t="shared" si="195"/>
        <v>5</v>
      </c>
      <c r="Z1355" s="16">
        <f t="shared" si="196"/>
        <v>2015</v>
      </c>
      <c r="AA1355" t="str">
        <f t="shared" si="197"/>
        <v>May</v>
      </c>
    </row>
    <row r="1356" spans="1:27" ht="43.5" x14ac:dyDescent="0.3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 t="shared" si="190"/>
        <v>8</v>
      </c>
      <c r="P1356" s="7">
        <f t="shared" si="191"/>
        <v>11.428571428571429</v>
      </c>
      <c r="Q1356" t="s">
        <v>8325</v>
      </c>
      <c r="R1356" t="s">
        <v>8345</v>
      </c>
      <c r="S1356">
        <v>1488241931</v>
      </c>
      <c r="T1356" s="17">
        <f t="shared" si="192"/>
        <v>42794.022349537037</v>
      </c>
      <c r="U1356">
        <v>1490830331</v>
      </c>
      <c r="V1356" s="17">
        <f t="shared" si="193"/>
        <v>42823.980682870373</v>
      </c>
      <c r="W1356">
        <f t="shared" si="189"/>
        <v>8.2077625570782894E-2</v>
      </c>
      <c r="X1356" s="16">
        <f t="shared" si="194"/>
        <v>28</v>
      </c>
      <c r="Y1356" s="16">
        <f t="shared" si="195"/>
        <v>2</v>
      </c>
      <c r="Z1356" s="16">
        <f t="shared" si="196"/>
        <v>2017</v>
      </c>
      <c r="AA1356" t="str">
        <f t="shared" si="197"/>
        <v>Feb</v>
      </c>
    </row>
    <row r="1357" spans="1:27" ht="43.5" x14ac:dyDescent="0.3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 t="shared" si="190"/>
        <v>8.0250000000000004</v>
      </c>
      <c r="P1357" s="7">
        <f t="shared" si="191"/>
        <v>200.625</v>
      </c>
      <c r="Q1357" t="s">
        <v>8339</v>
      </c>
      <c r="R1357" t="s">
        <v>8341</v>
      </c>
      <c r="S1357">
        <v>1473957239</v>
      </c>
      <c r="T1357" s="17">
        <f t="shared" si="192"/>
        <v>42628.690266203703</v>
      </c>
      <c r="U1357">
        <v>1476676800</v>
      </c>
      <c r="V1357" s="17">
        <f t="shared" si="193"/>
        <v>42660.166666666672</v>
      </c>
      <c r="W1357">
        <f t="shared" si="189"/>
        <v>8.6236713597174636E-2</v>
      </c>
      <c r="X1357" s="16">
        <f t="shared" si="194"/>
        <v>15</v>
      </c>
      <c r="Y1357" s="16">
        <f t="shared" si="195"/>
        <v>9</v>
      </c>
      <c r="Z1357" s="16">
        <f t="shared" si="196"/>
        <v>2016</v>
      </c>
      <c r="AA1357" t="str">
        <f t="shared" si="197"/>
        <v>Sep</v>
      </c>
    </row>
    <row r="1358" spans="1:27" ht="43.5" x14ac:dyDescent="0.3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 t="shared" si="190"/>
        <v>8.06</v>
      </c>
      <c r="P1358" s="7">
        <f t="shared" si="191"/>
        <v>80.599999999999994</v>
      </c>
      <c r="Q1358" t="s">
        <v>8315</v>
      </c>
      <c r="R1358" t="s">
        <v>8328</v>
      </c>
      <c r="S1358">
        <v>1416339088</v>
      </c>
      <c r="T1358" s="17">
        <f t="shared" si="192"/>
        <v>41961.813518518517</v>
      </c>
      <c r="U1358">
        <v>1419017488</v>
      </c>
      <c r="V1358" s="17">
        <f t="shared" si="193"/>
        <v>41992.813518518517</v>
      </c>
      <c r="W1358">
        <f t="shared" si="189"/>
        <v>8.4931506849315067E-2</v>
      </c>
      <c r="X1358" s="16">
        <f t="shared" si="194"/>
        <v>18</v>
      </c>
      <c r="Y1358" s="16">
        <f t="shared" si="195"/>
        <v>11</v>
      </c>
      <c r="Z1358" s="16">
        <f t="shared" si="196"/>
        <v>2014</v>
      </c>
      <c r="AA1358" t="str">
        <f t="shared" si="197"/>
        <v>Nov</v>
      </c>
    </row>
    <row r="1359" spans="1:27" ht="43.5" x14ac:dyDescent="0.3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 t="shared" si="190"/>
        <v>8.0833333333333321</v>
      </c>
      <c r="P1359" s="7">
        <f t="shared" si="191"/>
        <v>90.9375</v>
      </c>
      <c r="Q1359" t="s">
        <v>8322</v>
      </c>
      <c r="R1359" t="s">
        <v>8324</v>
      </c>
      <c r="S1359">
        <v>1484912974</v>
      </c>
      <c r="T1359" s="17">
        <f t="shared" si="192"/>
        <v>42755.492754629624</v>
      </c>
      <c r="U1359">
        <v>1488958200</v>
      </c>
      <c r="V1359" s="17">
        <f t="shared" si="193"/>
        <v>42802.3125</v>
      </c>
      <c r="W1359">
        <f t="shared" si="189"/>
        <v>0.12827327498733163</v>
      </c>
      <c r="X1359" s="16">
        <f t="shared" si="194"/>
        <v>20</v>
      </c>
      <c r="Y1359" s="16">
        <f t="shared" si="195"/>
        <v>1</v>
      </c>
      <c r="Z1359" s="16">
        <f t="shared" si="196"/>
        <v>2017</v>
      </c>
      <c r="AA1359" t="str">
        <f t="shared" si="197"/>
        <v>Jan</v>
      </c>
    </row>
    <row r="1360" spans="1:27" ht="43.5" x14ac:dyDescent="0.3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 t="shared" si="190"/>
        <v>8.1333333333333329</v>
      </c>
      <c r="P1360" s="7">
        <f t="shared" si="191"/>
        <v>10.166666666666666</v>
      </c>
      <c r="Q1360" t="s">
        <v>8339</v>
      </c>
      <c r="R1360" t="s">
        <v>8340</v>
      </c>
      <c r="S1360">
        <v>1421432810</v>
      </c>
      <c r="T1360" s="17">
        <f t="shared" si="192"/>
        <v>42020.768634259264</v>
      </c>
      <c r="U1360">
        <v>1425337200</v>
      </c>
      <c r="V1360" s="17">
        <f t="shared" si="193"/>
        <v>42065.958333333328</v>
      </c>
      <c r="W1360">
        <f t="shared" si="189"/>
        <v>0.12380739472346373</v>
      </c>
      <c r="X1360" s="16">
        <f t="shared" si="194"/>
        <v>16</v>
      </c>
      <c r="Y1360" s="16">
        <f t="shared" si="195"/>
        <v>1</v>
      </c>
      <c r="Z1360" s="16">
        <f t="shared" si="196"/>
        <v>2015</v>
      </c>
      <c r="AA1360" t="str">
        <f t="shared" si="197"/>
        <v>Jan</v>
      </c>
    </row>
    <row r="1361" spans="1:27" ht="43.5" x14ac:dyDescent="0.3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 t="shared" si="190"/>
        <v>8.2100000000000009</v>
      </c>
      <c r="P1361" s="7">
        <f t="shared" si="191"/>
        <v>16.755102040816325</v>
      </c>
      <c r="Q1361" t="s">
        <v>8308</v>
      </c>
      <c r="R1361" t="s">
        <v>8311</v>
      </c>
      <c r="S1361">
        <v>1365958060</v>
      </c>
      <c r="T1361" s="17">
        <f t="shared" si="192"/>
        <v>41378.69976851852</v>
      </c>
      <c r="U1361">
        <v>1368550060</v>
      </c>
      <c r="V1361" s="17">
        <f t="shared" si="193"/>
        <v>41408.69976851852</v>
      </c>
      <c r="W1361">
        <f t="shared" si="189"/>
        <v>8.2191780821917804E-2</v>
      </c>
      <c r="X1361" s="16">
        <f t="shared" si="194"/>
        <v>14</v>
      </c>
      <c r="Y1361" s="16">
        <f t="shared" si="195"/>
        <v>4</v>
      </c>
      <c r="Z1361" s="16">
        <f t="shared" si="196"/>
        <v>2013</v>
      </c>
      <c r="AA1361" t="str">
        <f t="shared" si="197"/>
        <v>Apr</v>
      </c>
    </row>
    <row r="1362" spans="1:27" ht="58" x14ac:dyDescent="0.3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 t="shared" si="190"/>
        <v>8.2142857142857135</v>
      </c>
      <c r="P1362" s="7">
        <f t="shared" si="191"/>
        <v>38.333333333333336</v>
      </c>
      <c r="Q1362" t="s">
        <v>8339</v>
      </c>
      <c r="R1362" t="s">
        <v>8340</v>
      </c>
      <c r="S1362">
        <v>1411400210</v>
      </c>
      <c r="T1362" s="17">
        <f t="shared" si="192"/>
        <v>41904.650578703702</v>
      </c>
      <c r="U1362">
        <v>1413992210</v>
      </c>
      <c r="V1362" s="17">
        <f t="shared" si="193"/>
        <v>41934.650578703702</v>
      </c>
      <c r="W1362">
        <f t="shared" si="189"/>
        <v>8.2191780821917804E-2</v>
      </c>
      <c r="X1362" s="16">
        <f t="shared" si="194"/>
        <v>22</v>
      </c>
      <c r="Y1362" s="16">
        <f t="shared" si="195"/>
        <v>9</v>
      </c>
      <c r="Z1362" s="16">
        <f t="shared" si="196"/>
        <v>2014</v>
      </c>
      <c r="AA1362" t="str">
        <f t="shared" si="197"/>
        <v>Sep</v>
      </c>
    </row>
    <row r="1363" spans="1:27" ht="43.5" x14ac:dyDescent="0.3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 t="shared" si="190"/>
        <v>8.3000000000000007</v>
      </c>
      <c r="P1363" s="7">
        <f t="shared" si="191"/>
        <v>10.375</v>
      </c>
      <c r="Q1363" t="s">
        <v>8322</v>
      </c>
      <c r="R1363" t="s">
        <v>8323</v>
      </c>
      <c r="S1363">
        <v>1448461313</v>
      </c>
      <c r="T1363" s="17">
        <f t="shared" si="192"/>
        <v>42333.598530092597</v>
      </c>
      <c r="U1363">
        <v>1451053313</v>
      </c>
      <c r="V1363" s="17">
        <f t="shared" si="193"/>
        <v>42363.598530092597</v>
      </c>
      <c r="W1363">
        <f t="shared" si="189"/>
        <v>8.2191780821917804E-2</v>
      </c>
      <c r="X1363" s="16">
        <f t="shared" si="194"/>
        <v>25</v>
      </c>
      <c r="Y1363" s="16">
        <f t="shared" si="195"/>
        <v>11</v>
      </c>
      <c r="Z1363" s="16">
        <f t="shared" si="196"/>
        <v>2015</v>
      </c>
      <c r="AA1363" t="str">
        <f t="shared" si="197"/>
        <v>Nov</v>
      </c>
    </row>
    <row r="1364" spans="1:27" ht="43.5" x14ac:dyDescent="0.3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 t="shared" si="190"/>
        <v>8.3333333333333321</v>
      </c>
      <c r="P1364" s="7">
        <f t="shared" si="191"/>
        <v>100</v>
      </c>
      <c r="Q1364" t="s">
        <v>8315</v>
      </c>
      <c r="R1364" t="s">
        <v>8316</v>
      </c>
      <c r="S1364">
        <v>1418922443</v>
      </c>
      <c r="T1364" s="17">
        <f t="shared" si="192"/>
        <v>41991.713460648149</v>
      </c>
      <c r="U1364">
        <v>1424014680</v>
      </c>
      <c r="V1364" s="17">
        <f t="shared" si="193"/>
        <v>42050.651388888888</v>
      </c>
      <c r="W1364">
        <f t="shared" si="189"/>
        <v>0.16147377600202462</v>
      </c>
      <c r="X1364" s="16">
        <f t="shared" si="194"/>
        <v>18</v>
      </c>
      <c r="Y1364" s="16">
        <f t="shared" si="195"/>
        <v>12</v>
      </c>
      <c r="Z1364" s="16">
        <f t="shared" si="196"/>
        <v>2014</v>
      </c>
      <c r="AA1364" t="str">
        <f t="shared" si="197"/>
        <v>Dec</v>
      </c>
    </row>
    <row r="1365" spans="1:27" ht="58" x14ac:dyDescent="0.3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 t="shared" si="190"/>
        <v>8.3800000000000008</v>
      </c>
      <c r="P1365" s="7">
        <f t="shared" si="191"/>
        <v>104.75</v>
      </c>
      <c r="Q1365" t="s">
        <v>8315</v>
      </c>
      <c r="R1365" t="s">
        <v>8328</v>
      </c>
      <c r="S1365">
        <v>1471638385</v>
      </c>
      <c r="T1365" s="17">
        <f t="shared" si="192"/>
        <v>42601.851678240739</v>
      </c>
      <c r="U1365">
        <v>1474230385</v>
      </c>
      <c r="V1365" s="17">
        <f t="shared" si="193"/>
        <v>42631.851678240739</v>
      </c>
      <c r="W1365">
        <f t="shared" si="189"/>
        <v>8.2191780821917804E-2</v>
      </c>
      <c r="X1365" s="16">
        <f t="shared" si="194"/>
        <v>19</v>
      </c>
      <c r="Y1365" s="16">
        <f t="shared" si="195"/>
        <v>8</v>
      </c>
      <c r="Z1365" s="16">
        <f t="shared" si="196"/>
        <v>2016</v>
      </c>
      <c r="AA1365" t="str">
        <f t="shared" si="197"/>
        <v>Aug</v>
      </c>
    </row>
    <row r="1366" spans="1:27" ht="43.5" x14ac:dyDescent="0.3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 t="shared" si="190"/>
        <v>8.4172840000000004</v>
      </c>
      <c r="P1366" s="7">
        <f t="shared" si="191"/>
        <v>78.666205607476627</v>
      </c>
      <c r="Q1366" t="s">
        <v>8312</v>
      </c>
      <c r="R1366" t="s">
        <v>8337</v>
      </c>
      <c r="S1366">
        <v>1439191869</v>
      </c>
      <c r="T1366" s="17">
        <f t="shared" si="192"/>
        <v>42226.313298611116</v>
      </c>
      <c r="U1366">
        <v>1441783869</v>
      </c>
      <c r="V1366" s="17">
        <f t="shared" si="193"/>
        <v>42256.313298611116</v>
      </c>
      <c r="W1366">
        <f t="shared" si="189"/>
        <v>8.2191780821917804E-2</v>
      </c>
      <c r="X1366" s="16">
        <f t="shared" si="194"/>
        <v>10</v>
      </c>
      <c r="Y1366" s="16">
        <f t="shared" si="195"/>
        <v>8</v>
      </c>
      <c r="Z1366" s="16">
        <f t="shared" si="196"/>
        <v>2015</v>
      </c>
      <c r="AA1366" t="str">
        <f t="shared" si="197"/>
        <v>Aug</v>
      </c>
    </row>
    <row r="1367" spans="1:27" ht="43.5" x14ac:dyDescent="0.3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 t="shared" si="190"/>
        <v>8.5</v>
      </c>
      <c r="P1367" s="7">
        <f t="shared" si="191"/>
        <v>8.5</v>
      </c>
      <c r="Q1367" t="s">
        <v>8339</v>
      </c>
      <c r="R1367" t="s">
        <v>8340</v>
      </c>
      <c r="S1367">
        <v>1404658329</v>
      </c>
      <c r="T1367" s="17">
        <f t="shared" si="192"/>
        <v>41826.61954861111</v>
      </c>
      <c r="U1367">
        <v>1407250329</v>
      </c>
      <c r="V1367" s="17">
        <f t="shared" si="193"/>
        <v>41856.61954861111</v>
      </c>
      <c r="W1367">
        <f t="shared" si="189"/>
        <v>8.2191780821917804E-2</v>
      </c>
      <c r="X1367" s="16">
        <f t="shared" si="194"/>
        <v>6</v>
      </c>
      <c r="Y1367" s="16">
        <f t="shared" si="195"/>
        <v>7</v>
      </c>
      <c r="Z1367" s="16">
        <f t="shared" si="196"/>
        <v>2014</v>
      </c>
      <c r="AA1367" t="str">
        <f t="shared" si="197"/>
        <v>Jul</v>
      </c>
    </row>
    <row r="1368" spans="1:27" ht="43.5" x14ac:dyDescent="0.3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 t="shared" si="190"/>
        <v>8.52</v>
      </c>
      <c r="P1368" s="7">
        <f t="shared" si="191"/>
        <v>47.333333333333336</v>
      </c>
      <c r="Q1368" t="s">
        <v>8339</v>
      </c>
      <c r="R1368" t="s">
        <v>8342</v>
      </c>
      <c r="S1368">
        <v>1417536816</v>
      </c>
      <c r="T1368" s="17">
        <f t="shared" si="192"/>
        <v>41975.676111111112</v>
      </c>
      <c r="U1368">
        <v>1420215216</v>
      </c>
      <c r="V1368" s="17">
        <f t="shared" si="193"/>
        <v>42006.676111111112</v>
      </c>
      <c r="W1368">
        <f t="shared" si="189"/>
        <v>8.4931506849315067E-2</v>
      </c>
      <c r="X1368" s="16">
        <f t="shared" si="194"/>
        <v>2</v>
      </c>
      <c r="Y1368" s="16">
        <f t="shared" si="195"/>
        <v>12</v>
      </c>
      <c r="Z1368" s="16">
        <f t="shared" si="196"/>
        <v>2014</v>
      </c>
      <c r="AA1368" t="str">
        <f t="shared" si="197"/>
        <v>Dec</v>
      </c>
    </row>
    <row r="1369" spans="1:27" ht="43.5" x14ac:dyDescent="0.3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 t="shared" si="190"/>
        <v>8.5370000000000008</v>
      </c>
      <c r="P1369" s="7">
        <f t="shared" si="191"/>
        <v>29.236301369863014</v>
      </c>
      <c r="Q1369" t="s">
        <v>8320</v>
      </c>
      <c r="R1369" t="s">
        <v>8321</v>
      </c>
      <c r="S1369">
        <v>1429509855</v>
      </c>
      <c r="T1369" s="17">
        <f t="shared" si="192"/>
        <v>42114.252951388888</v>
      </c>
      <c r="U1369">
        <v>1432101855</v>
      </c>
      <c r="V1369" s="17">
        <f t="shared" si="193"/>
        <v>42144.252951388888</v>
      </c>
      <c r="W1369">
        <f t="shared" si="189"/>
        <v>8.2191780821917804E-2</v>
      </c>
      <c r="X1369" s="16">
        <f t="shared" si="194"/>
        <v>20</v>
      </c>
      <c r="Y1369" s="16">
        <f t="shared" si="195"/>
        <v>4</v>
      </c>
      <c r="Z1369" s="16">
        <f t="shared" si="196"/>
        <v>2015</v>
      </c>
      <c r="AA1369" t="str">
        <f t="shared" si="197"/>
        <v>Apr</v>
      </c>
    </row>
    <row r="1370" spans="1:27" ht="29" x14ac:dyDescent="0.3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 t="shared" si="190"/>
        <v>8.5714285714285712</v>
      </c>
      <c r="P1370" s="7">
        <f t="shared" si="191"/>
        <v>60</v>
      </c>
      <c r="Q1370" t="s">
        <v>8329</v>
      </c>
      <c r="R1370" t="s">
        <v>8330</v>
      </c>
      <c r="S1370">
        <v>1444425020</v>
      </c>
      <c r="T1370" s="17">
        <f t="shared" si="192"/>
        <v>42286.88217592593</v>
      </c>
      <c r="U1370">
        <v>1447020620</v>
      </c>
      <c r="V1370" s="17">
        <f t="shared" si="193"/>
        <v>42316.923842592587</v>
      </c>
      <c r="W1370">
        <f t="shared" si="189"/>
        <v>8.2305936073032784E-2</v>
      </c>
      <c r="X1370" s="16">
        <f t="shared" si="194"/>
        <v>9</v>
      </c>
      <c r="Y1370" s="16">
        <f t="shared" si="195"/>
        <v>10</v>
      </c>
      <c r="Z1370" s="16">
        <f t="shared" si="196"/>
        <v>2015</v>
      </c>
      <c r="AA1370" t="str">
        <f t="shared" si="197"/>
        <v>Oct</v>
      </c>
    </row>
    <row r="1371" spans="1:27" ht="43.5" x14ac:dyDescent="0.3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 t="shared" si="190"/>
        <v>8.64</v>
      </c>
      <c r="P1371" s="7">
        <f t="shared" si="191"/>
        <v>64.8</v>
      </c>
      <c r="Q1371" t="s">
        <v>8339</v>
      </c>
      <c r="R1371" t="s">
        <v>8341</v>
      </c>
      <c r="S1371">
        <v>1467253640</v>
      </c>
      <c r="T1371" s="17">
        <f t="shared" si="192"/>
        <v>42551.102314814809</v>
      </c>
      <c r="U1371">
        <v>1471573640</v>
      </c>
      <c r="V1371" s="17">
        <f t="shared" si="193"/>
        <v>42601.102314814809</v>
      </c>
      <c r="W1371">
        <f t="shared" si="189"/>
        <v>0.13698630136986301</v>
      </c>
      <c r="X1371" s="16">
        <f t="shared" si="194"/>
        <v>30</v>
      </c>
      <c r="Y1371" s="16">
        <f t="shared" si="195"/>
        <v>6</v>
      </c>
      <c r="Z1371" s="16">
        <f t="shared" si="196"/>
        <v>2016</v>
      </c>
      <c r="AA1371" t="str">
        <f t="shared" si="197"/>
        <v>Jun</v>
      </c>
    </row>
    <row r="1372" spans="1:27" ht="58" x14ac:dyDescent="0.3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 t="shared" si="190"/>
        <v>8.6666666666666679</v>
      </c>
      <c r="P1372" s="7">
        <f t="shared" si="191"/>
        <v>16.25</v>
      </c>
      <c r="Q1372" t="s">
        <v>8339</v>
      </c>
      <c r="R1372" t="s">
        <v>8340</v>
      </c>
      <c r="S1372">
        <v>1405307696</v>
      </c>
      <c r="T1372" s="17">
        <f t="shared" si="192"/>
        <v>41834.135370370372</v>
      </c>
      <c r="U1372">
        <v>1406603696</v>
      </c>
      <c r="V1372" s="17">
        <f t="shared" si="193"/>
        <v>41849.135370370372</v>
      </c>
      <c r="W1372">
        <f t="shared" si="189"/>
        <v>4.1095890410958902E-2</v>
      </c>
      <c r="X1372" s="16">
        <f t="shared" si="194"/>
        <v>14</v>
      </c>
      <c r="Y1372" s="16">
        <f t="shared" si="195"/>
        <v>7</v>
      </c>
      <c r="Z1372" s="16">
        <f t="shared" si="196"/>
        <v>2014</v>
      </c>
      <c r="AA1372" t="str">
        <f t="shared" si="197"/>
        <v>Jul</v>
      </c>
    </row>
    <row r="1373" spans="1:27" ht="29" x14ac:dyDescent="0.3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 t="shared" si="190"/>
        <v>8.6666666666666679</v>
      </c>
      <c r="P1373" s="7">
        <f t="shared" si="191"/>
        <v>32.5</v>
      </c>
      <c r="Q1373" t="s">
        <v>8339</v>
      </c>
      <c r="R1373" t="s">
        <v>8340</v>
      </c>
      <c r="S1373">
        <v>1473285108</v>
      </c>
      <c r="T1373" s="17">
        <f t="shared" si="192"/>
        <v>42620.91097222222</v>
      </c>
      <c r="U1373">
        <v>1475877108</v>
      </c>
      <c r="V1373" s="17">
        <f t="shared" si="193"/>
        <v>42650.91097222222</v>
      </c>
      <c r="W1373">
        <f t="shared" si="189"/>
        <v>8.2191780821917804E-2</v>
      </c>
      <c r="X1373" s="16">
        <f t="shared" si="194"/>
        <v>7</v>
      </c>
      <c r="Y1373" s="16">
        <f t="shared" si="195"/>
        <v>9</v>
      </c>
      <c r="Z1373" s="16">
        <f t="shared" si="196"/>
        <v>2016</v>
      </c>
      <c r="AA1373" t="str">
        <f t="shared" si="197"/>
        <v>Sep</v>
      </c>
    </row>
    <row r="1374" spans="1:27" ht="43.5" x14ac:dyDescent="0.3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 t="shared" si="190"/>
        <v>8.7200000000000006</v>
      </c>
      <c r="P1374" s="7">
        <f t="shared" si="191"/>
        <v>25.647058823529413</v>
      </c>
      <c r="Q1374" t="s">
        <v>8339</v>
      </c>
      <c r="R1374" t="s">
        <v>8340</v>
      </c>
      <c r="S1374">
        <v>1400698287</v>
      </c>
      <c r="T1374" s="17">
        <f t="shared" si="192"/>
        <v>41780.785729166666</v>
      </c>
      <c r="U1374">
        <v>1405882287</v>
      </c>
      <c r="V1374" s="17">
        <f t="shared" si="193"/>
        <v>41840.785729166666</v>
      </c>
      <c r="W1374">
        <f t="shared" si="189"/>
        <v>0.16438356164383561</v>
      </c>
      <c r="X1374" s="16">
        <f t="shared" si="194"/>
        <v>21</v>
      </c>
      <c r="Y1374" s="16">
        <f t="shared" si="195"/>
        <v>5</v>
      </c>
      <c r="Z1374" s="16">
        <f t="shared" si="196"/>
        <v>2014</v>
      </c>
      <c r="AA1374" t="str">
        <f t="shared" si="197"/>
        <v>May</v>
      </c>
    </row>
    <row r="1375" spans="1:27" ht="43.5" x14ac:dyDescent="0.3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 t="shared" si="190"/>
        <v>8.8333333333333339</v>
      </c>
      <c r="P1375" s="7">
        <f t="shared" si="191"/>
        <v>44.166666666666664</v>
      </c>
      <c r="Q1375" t="s">
        <v>8325</v>
      </c>
      <c r="R1375" t="s">
        <v>8326</v>
      </c>
      <c r="S1375">
        <v>1395787973</v>
      </c>
      <c r="T1375" s="17">
        <f t="shared" si="192"/>
        <v>41723.9533912037</v>
      </c>
      <c r="U1375">
        <v>1399071173</v>
      </c>
      <c r="V1375" s="17">
        <f t="shared" si="193"/>
        <v>41761.9533912037</v>
      </c>
      <c r="W1375">
        <f t="shared" si="189"/>
        <v>0.10410958904109589</v>
      </c>
      <c r="X1375" s="16">
        <f t="shared" si="194"/>
        <v>25</v>
      </c>
      <c r="Y1375" s="16">
        <f t="shared" si="195"/>
        <v>3</v>
      </c>
      <c r="Z1375" s="16">
        <f t="shared" si="196"/>
        <v>2014</v>
      </c>
      <c r="AA1375" t="str">
        <f t="shared" si="197"/>
        <v>Mar</v>
      </c>
    </row>
    <row r="1376" spans="1:27" ht="43.5" x14ac:dyDescent="0.3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 t="shared" si="190"/>
        <v>8.8800000000000008</v>
      </c>
      <c r="P1376" s="7">
        <f t="shared" si="191"/>
        <v>30.272727272727273</v>
      </c>
      <c r="Q1376" t="s">
        <v>8312</v>
      </c>
      <c r="R1376" t="s">
        <v>8314</v>
      </c>
      <c r="S1376">
        <v>1458665146</v>
      </c>
      <c r="T1376" s="17">
        <f t="shared" si="192"/>
        <v>42451.698449074072</v>
      </c>
      <c r="U1376">
        <v>1461653700</v>
      </c>
      <c r="V1376" s="17">
        <f t="shared" si="193"/>
        <v>42486.288194444445</v>
      </c>
      <c r="W1376">
        <f t="shared" si="189"/>
        <v>9.4766425672254351E-2</v>
      </c>
      <c r="X1376" s="16">
        <f t="shared" si="194"/>
        <v>22</v>
      </c>
      <c r="Y1376" s="16">
        <f t="shared" si="195"/>
        <v>3</v>
      </c>
      <c r="Z1376" s="16">
        <f t="shared" si="196"/>
        <v>2016</v>
      </c>
      <c r="AA1376" t="str">
        <f t="shared" si="197"/>
        <v>Mar</v>
      </c>
    </row>
    <row r="1377" spans="1:27" ht="58" x14ac:dyDescent="0.3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 t="shared" si="190"/>
        <v>8.9</v>
      </c>
      <c r="P1377" s="7">
        <f t="shared" si="191"/>
        <v>40.454545454545453</v>
      </c>
      <c r="Q1377" t="s">
        <v>8315</v>
      </c>
      <c r="R1377" t="s">
        <v>8316</v>
      </c>
      <c r="S1377">
        <v>1425489613</v>
      </c>
      <c r="T1377" s="17">
        <f t="shared" si="192"/>
        <v>42067.722372685181</v>
      </c>
      <c r="U1377">
        <v>1428075480</v>
      </c>
      <c r="V1377" s="17">
        <f t="shared" si="193"/>
        <v>42097.651388888888</v>
      </c>
      <c r="W1377">
        <f t="shared" si="189"/>
        <v>8.1997304667690007E-2</v>
      </c>
      <c r="X1377" s="16">
        <f t="shared" si="194"/>
        <v>4</v>
      </c>
      <c r="Y1377" s="16">
        <f t="shared" si="195"/>
        <v>3</v>
      </c>
      <c r="Z1377" s="16">
        <f t="shared" si="196"/>
        <v>2015</v>
      </c>
      <c r="AA1377" t="str">
        <f t="shared" si="197"/>
        <v>Mar</v>
      </c>
    </row>
    <row r="1378" spans="1:27" ht="43.5" x14ac:dyDescent="0.3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 t="shared" si="190"/>
        <v>8.9</v>
      </c>
      <c r="P1378" s="7">
        <f t="shared" si="191"/>
        <v>222.5</v>
      </c>
      <c r="Q1378" t="s">
        <v>8339</v>
      </c>
      <c r="R1378" t="s">
        <v>8340</v>
      </c>
      <c r="S1378">
        <v>1479747794</v>
      </c>
      <c r="T1378" s="17">
        <f t="shared" si="192"/>
        <v>42695.7105787037</v>
      </c>
      <c r="U1378">
        <v>1482339794</v>
      </c>
      <c r="V1378" s="17">
        <f t="shared" si="193"/>
        <v>42725.7105787037</v>
      </c>
      <c r="W1378">
        <f t="shared" si="189"/>
        <v>8.2191780821917804E-2</v>
      </c>
      <c r="X1378" s="16">
        <f t="shared" si="194"/>
        <v>21</v>
      </c>
      <c r="Y1378" s="16">
        <f t="shared" si="195"/>
        <v>11</v>
      </c>
      <c r="Z1378" s="16">
        <f t="shared" si="196"/>
        <v>2016</v>
      </c>
      <c r="AA1378" t="str">
        <f t="shared" si="197"/>
        <v>Nov</v>
      </c>
    </row>
    <row r="1379" spans="1:27" ht="58" x14ac:dyDescent="0.3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 t="shared" si="190"/>
        <v>8.9066666666666663</v>
      </c>
      <c r="P1379" s="7">
        <f t="shared" si="191"/>
        <v>41.75</v>
      </c>
      <c r="Q1379" t="s">
        <v>8312</v>
      </c>
      <c r="R1379" t="s">
        <v>8314</v>
      </c>
      <c r="S1379">
        <v>1452716060</v>
      </c>
      <c r="T1379" s="17">
        <f t="shared" si="192"/>
        <v>42382.843287037031</v>
      </c>
      <c r="U1379">
        <v>1455826460</v>
      </c>
      <c r="V1379" s="17">
        <f t="shared" si="193"/>
        <v>42418.843287037031</v>
      </c>
      <c r="W1379">
        <f t="shared" si="189"/>
        <v>9.8630136986301367E-2</v>
      </c>
      <c r="X1379" s="16">
        <f t="shared" si="194"/>
        <v>13</v>
      </c>
      <c r="Y1379" s="16">
        <f t="shared" si="195"/>
        <v>1</v>
      </c>
      <c r="Z1379" s="16">
        <f t="shared" si="196"/>
        <v>2016</v>
      </c>
      <c r="AA1379" t="str">
        <f t="shared" si="197"/>
        <v>Jan</v>
      </c>
    </row>
    <row r="1380" spans="1:27" ht="43.5" x14ac:dyDescent="0.3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 t="shared" si="190"/>
        <v>8.974444444444444</v>
      </c>
      <c r="P1380" s="7">
        <f t="shared" si="191"/>
        <v>65.666666666666671</v>
      </c>
      <c r="Q1380" t="s">
        <v>8322</v>
      </c>
      <c r="R1380" t="s">
        <v>8323</v>
      </c>
      <c r="S1380">
        <v>1369286903</v>
      </c>
      <c r="T1380" s="17">
        <f t="shared" si="192"/>
        <v>41417.228043981479</v>
      </c>
      <c r="U1380">
        <v>1373174903</v>
      </c>
      <c r="V1380" s="17">
        <f t="shared" si="193"/>
        <v>41462.228043981479</v>
      </c>
      <c r="W1380">
        <f t="shared" si="189"/>
        <v>0.12328767123287671</v>
      </c>
      <c r="X1380" s="16">
        <f t="shared" si="194"/>
        <v>23</v>
      </c>
      <c r="Y1380" s="16">
        <f t="shared" si="195"/>
        <v>5</v>
      </c>
      <c r="Z1380" s="16">
        <f t="shared" si="196"/>
        <v>2013</v>
      </c>
      <c r="AA1380" t="str">
        <f t="shared" si="197"/>
        <v>May</v>
      </c>
    </row>
    <row r="1381" spans="1:27" ht="43.5" x14ac:dyDescent="0.3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 t="shared" si="190"/>
        <v>9.0090090090090094</v>
      </c>
      <c r="P1381" s="7">
        <f t="shared" si="191"/>
        <v>30</v>
      </c>
      <c r="Q1381" t="s">
        <v>8312</v>
      </c>
      <c r="R1381" t="s">
        <v>8344</v>
      </c>
      <c r="S1381">
        <v>1413519073</v>
      </c>
      <c r="T1381" s="17">
        <f t="shared" si="192"/>
        <v>41929.174456018518</v>
      </c>
      <c r="U1381">
        <v>1414814340</v>
      </c>
      <c r="V1381" s="17">
        <f t="shared" si="193"/>
        <v>41944.165972222225</v>
      </c>
      <c r="W1381">
        <f t="shared" si="189"/>
        <v>4.1072647133443427E-2</v>
      </c>
      <c r="X1381" s="16">
        <f t="shared" si="194"/>
        <v>17</v>
      </c>
      <c r="Y1381" s="16">
        <f t="shared" si="195"/>
        <v>10</v>
      </c>
      <c r="Z1381" s="16">
        <f t="shared" si="196"/>
        <v>2014</v>
      </c>
      <c r="AA1381" t="str">
        <f t="shared" si="197"/>
        <v>Oct</v>
      </c>
    </row>
    <row r="1382" spans="1:27" ht="72.5" x14ac:dyDescent="0.3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 t="shared" si="190"/>
        <v>9.0833333333333339</v>
      </c>
      <c r="P1382" s="7">
        <f t="shared" si="191"/>
        <v>389.28571428571428</v>
      </c>
      <c r="Q1382" t="s">
        <v>8312</v>
      </c>
      <c r="R1382" t="s">
        <v>8313</v>
      </c>
      <c r="S1382">
        <v>1426615833</v>
      </c>
      <c r="T1382" s="17">
        <f t="shared" si="192"/>
        <v>42080.757326388892</v>
      </c>
      <c r="U1382">
        <v>1429207833</v>
      </c>
      <c r="V1382" s="17">
        <f t="shared" si="193"/>
        <v>42110.757326388892</v>
      </c>
      <c r="W1382">
        <f t="shared" si="189"/>
        <v>8.2191780821917804E-2</v>
      </c>
      <c r="X1382" s="16">
        <f t="shared" si="194"/>
        <v>17</v>
      </c>
      <c r="Y1382" s="16">
        <f t="shared" si="195"/>
        <v>3</v>
      </c>
      <c r="Z1382" s="16">
        <f t="shared" si="196"/>
        <v>2015</v>
      </c>
      <c r="AA1382" t="str">
        <f t="shared" si="197"/>
        <v>Mar</v>
      </c>
    </row>
    <row r="1383" spans="1:27" ht="43.5" x14ac:dyDescent="0.3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 t="shared" si="190"/>
        <v>9.0909090909090917</v>
      </c>
      <c r="P1383" s="7">
        <f t="shared" si="191"/>
        <v>29.411764705882351</v>
      </c>
      <c r="Q1383" t="s">
        <v>8339</v>
      </c>
      <c r="R1383" t="s">
        <v>8340</v>
      </c>
      <c r="S1383">
        <v>1408381704</v>
      </c>
      <c r="T1383" s="17">
        <f t="shared" si="192"/>
        <v>41869.714166666665</v>
      </c>
      <c r="U1383">
        <v>1409000400</v>
      </c>
      <c r="V1383" s="17">
        <f t="shared" si="193"/>
        <v>41876.875</v>
      </c>
      <c r="W1383">
        <f t="shared" si="189"/>
        <v>1.9618721461192264E-2</v>
      </c>
      <c r="X1383" s="16">
        <f t="shared" si="194"/>
        <v>18</v>
      </c>
      <c r="Y1383" s="16">
        <f t="shared" si="195"/>
        <v>8</v>
      </c>
      <c r="Z1383" s="16">
        <f t="shared" si="196"/>
        <v>2014</v>
      </c>
      <c r="AA1383" t="str">
        <f t="shared" si="197"/>
        <v>Aug</v>
      </c>
    </row>
    <row r="1384" spans="1:27" ht="43.5" x14ac:dyDescent="0.3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 t="shared" si="190"/>
        <v>9.1050000000000004</v>
      </c>
      <c r="P1384" s="7">
        <f t="shared" si="191"/>
        <v>18.581632653061224</v>
      </c>
      <c r="Q1384" t="s">
        <v>8322</v>
      </c>
      <c r="R1384" t="s">
        <v>8323</v>
      </c>
      <c r="S1384">
        <v>1397186333</v>
      </c>
      <c r="T1384" s="17">
        <f t="shared" si="192"/>
        <v>41740.138113425928</v>
      </c>
      <c r="U1384">
        <v>1399778333</v>
      </c>
      <c r="V1384" s="17">
        <f t="shared" si="193"/>
        <v>41770.138113425928</v>
      </c>
      <c r="W1384">
        <f t="shared" si="189"/>
        <v>8.2191780821917804E-2</v>
      </c>
      <c r="X1384" s="16">
        <f t="shared" si="194"/>
        <v>11</v>
      </c>
      <c r="Y1384" s="16">
        <f t="shared" si="195"/>
        <v>4</v>
      </c>
      <c r="Z1384" s="16">
        <f t="shared" si="196"/>
        <v>2014</v>
      </c>
      <c r="AA1384" t="str">
        <f t="shared" si="197"/>
        <v>Apr</v>
      </c>
    </row>
    <row r="1385" spans="1:27" ht="29" x14ac:dyDescent="0.3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 t="shared" si="190"/>
        <v>9.3000000000000007</v>
      </c>
      <c r="P1385" s="7">
        <f t="shared" si="191"/>
        <v>31</v>
      </c>
      <c r="Q1385" t="s">
        <v>8329</v>
      </c>
      <c r="R1385" t="s">
        <v>8332</v>
      </c>
      <c r="S1385">
        <v>1440961053</v>
      </c>
      <c r="T1385" s="17">
        <f t="shared" si="192"/>
        <v>42246.789965277778</v>
      </c>
      <c r="U1385">
        <v>1445894400</v>
      </c>
      <c r="V1385" s="17">
        <f t="shared" si="193"/>
        <v>42303.888888888891</v>
      </c>
      <c r="W1385">
        <f t="shared" si="189"/>
        <v>0.15643540715373341</v>
      </c>
      <c r="X1385" s="16">
        <f t="shared" si="194"/>
        <v>30</v>
      </c>
      <c r="Y1385" s="16">
        <f t="shared" si="195"/>
        <v>8</v>
      </c>
      <c r="Z1385" s="16">
        <f t="shared" si="196"/>
        <v>2015</v>
      </c>
      <c r="AA1385" t="str">
        <f t="shared" si="197"/>
        <v>Aug</v>
      </c>
    </row>
    <row r="1386" spans="1:27" ht="43.5" x14ac:dyDescent="0.3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 t="shared" si="190"/>
        <v>9.31</v>
      </c>
      <c r="P1386" s="7">
        <f t="shared" si="191"/>
        <v>60.064516129032256</v>
      </c>
      <c r="Q1386" t="s">
        <v>8339</v>
      </c>
      <c r="R1386" t="s">
        <v>8340</v>
      </c>
      <c r="S1386">
        <v>1437365176</v>
      </c>
      <c r="T1386" s="17">
        <f t="shared" si="192"/>
        <v>42205.171018518522</v>
      </c>
      <c r="U1386">
        <v>1439957176</v>
      </c>
      <c r="V1386" s="17">
        <f t="shared" si="193"/>
        <v>42235.171018518522</v>
      </c>
      <c r="W1386">
        <f t="shared" si="189"/>
        <v>8.2191780821917804E-2</v>
      </c>
      <c r="X1386" s="16">
        <f t="shared" si="194"/>
        <v>20</v>
      </c>
      <c r="Y1386" s="16">
        <f t="shared" si="195"/>
        <v>7</v>
      </c>
      <c r="Z1386" s="16">
        <f t="shared" si="196"/>
        <v>2015</v>
      </c>
      <c r="AA1386" t="str">
        <f t="shared" si="197"/>
        <v>Jul</v>
      </c>
    </row>
    <row r="1387" spans="1:27" ht="58" x14ac:dyDescent="0.3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 t="shared" si="190"/>
        <v>9.3333333333333339</v>
      </c>
      <c r="P1387" s="7">
        <f t="shared" si="191"/>
        <v>35</v>
      </c>
      <c r="Q1387" t="s">
        <v>8317</v>
      </c>
      <c r="R1387" t="s">
        <v>8333</v>
      </c>
      <c r="S1387">
        <v>1489097112</v>
      </c>
      <c r="T1387" s="17">
        <f t="shared" si="192"/>
        <v>42803.920277777783</v>
      </c>
      <c r="U1387">
        <v>1491768000</v>
      </c>
      <c r="V1387" s="17">
        <f t="shared" si="193"/>
        <v>42834.833333333328</v>
      </c>
      <c r="W1387">
        <f t="shared" si="189"/>
        <v>8.4693302891906103E-2</v>
      </c>
      <c r="X1387" s="16">
        <f t="shared" si="194"/>
        <v>9</v>
      </c>
      <c r="Y1387" s="16">
        <f t="shared" si="195"/>
        <v>3</v>
      </c>
      <c r="Z1387" s="16">
        <f t="shared" si="196"/>
        <v>2017</v>
      </c>
      <c r="AA1387" t="str">
        <f t="shared" si="197"/>
        <v>Mar</v>
      </c>
    </row>
    <row r="1388" spans="1:27" ht="43.5" x14ac:dyDescent="0.3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 t="shared" si="190"/>
        <v>9.379999999999999</v>
      </c>
      <c r="P1388" s="7">
        <f t="shared" si="191"/>
        <v>170.54545454545453</v>
      </c>
      <c r="Q1388" t="s">
        <v>8308</v>
      </c>
      <c r="R1388" t="s">
        <v>8311</v>
      </c>
      <c r="S1388">
        <v>1445235358</v>
      </c>
      <c r="T1388" s="17">
        <f t="shared" si="192"/>
        <v>42296.261087962965</v>
      </c>
      <c r="U1388">
        <v>1447830958</v>
      </c>
      <c r="V1388" s="17">
        <f t="shared" si="193"/>
        <v>42326.302754629629</v>
      </c>
      <c r="W1388">
        <f t="shared" si="189"/>
        <v>8.2305936073052713E-2</v>
      </c>
      <c r="X1388" s="16">
        <f t="shared" si="194"/>
        <v>19</v>
      </c>
      <c r="Y1388" s="16">
        <f t="shared" si="195"/>
        <v>10</v>
      </c>
      <c r="Z1388" s="16">
        <f t="shared" si="196"/>
        <v>2015</v>
      </c>
      <c r="AA1388" t="str">
        <f t="shared" si="197"/>
        <v>Oct</v>
      </c>
    </row>
    <row r="1389" spans="1:27" ht="58" x14ac:dyDescent="0.3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 t="shared" si="190"/>
        <v>9.4166666666666661</v>
      </c>
      <c r="P1389" s="7">
        <f t="shared" si="191"/>
        <v>80.714285714285708</v>
      </c>
      <c r="Q1389" t="s">
        <v>8339</v>
      </c>
      <c r="R1389" t="s">
        <v>8340</v>
      </c>
      <c r="S1389">
        <v>1436888066</v>
      </c>
      <c r="T1389" s="17">
        <f t="shared" si="192"/>
        <v>42199.648912037039</v>
      </c>
      <c r="U1389">
        <v>1438390800</v>
      </c>
      <c r="V1389" s="17">
        <f t="shared" si="193"/>
        <v>42217.041666666672</v>
      </c>
      <c r="W1389">
        <f t="shared" si="189"/>
        <v>4.7651382546938882E-2</v>
      </c>
      <c r="X1389" s="16">
        <f t="shared" si="194"/>
        <v>14</v>
      </c>
      <c r="Y1389" s="16">
        <f t="shared" si="195"/>
        <v>7</v>
      </c>
      <c r="Z1389" s="16">
        <f t="shared" si="196"/>
        <v>2015</v>
      </c>
      <c r="AA1389" t="str">
        <f t="shared" si="197"/>
        <v>Jul</v>
      </c>
    </row>
    <row r="1390" spans="1:27" ht="43.5" x14ac:dyDescent="0.3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 t="shared" si="190"/>
        <v>9.4412800000000008</v>
      </c>
      <c r="P1390" s="7">
        <f t="shared" si="191"/>
        <v>73.760000000000005</v>
      </c>
      <c r="Q1390" t="s">
        <v>8317</v>
      </c>
      <c r="R1390" t="s">
        <v>8319</v>
      </c>
      <c r="S1390">
        <v>1409942943</v>
      </c>
      <c r="T1390" s="17">
        <f t="shared" si="192"/>
        <v>41887.784062500003</v>
      </c>
      <c r="U1390">
        <v>1412534943</v>
      </c>
      <c r="V1390" s="17">
        <f t="shared" si="193"/>
        <v>41917.784062500003</v>
      </c>
      <c r="W1390">
        <f t="shared" si="189"/>
        <v>8.2191780821917804E-2</v>
      </c>
      <c r="X1390" s="16">
        <f t="shared" si="194"/>
        <v>5</v>
      </c>
      <c r="Y1390" s="16">
        <f t="shared" si="195"/>
        <v>9</v>
      </c>
      <c r="Z1390" s="16">
        <f t="shared" si="196"/>
        <v>2014</v>
      </c>
      <c r="AA1390" t="str">
        <f t="shared" si="197"/>
        <v>Sep</v>
      </c>
    </row>
    <row r="1391" spans="1:27" ht="58" x14ac:dyDescent="0.3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 t="shared" si="190"/>
        <v>9.5</v>
      </c>
      <c r="P1391" s="7">
        <f t="shared" si="191"/>
        <v>71.25</v>
      </c>
      <c r="Q1391" t="s">
        <v>8308</v>
      </c>
      <c r="R1391" t="s">
        <v>8311</v>
      </c>
      <c r="S1391">
        <v>1440264381</v>
      </c>
      <c r="T1391" s="17">
        <f t="shared" si="192"/>
        <v>42238.726631944446</v>
      </c>
      <c r="U1391">
        <v>1445448381</v>
      </c>
      <c r="V1391" s="17">
        <f t="shared" si="193"/>
        <v>42298.726631944446</v>
      </c>
      <c r="W1391">
        <f t="shared" si="189"/>
        <v>0.16438356164383561</v>
      </c>
      <c r="X1391" s="16">
        <f t="shared" si="194"/>
        <v>22</v>
      </c>
      <c r="Y1391" s="16">
        <f t="shared" si="195"/>
        <v>8</v>
      </c>
      <c r="Z1391" s="16">
        <f t="shared" si="196"/>
        <v>2015</v>
      </c>
      <c r="AA1391" t="str">
        <f t="shared" si="197"/>
        <v>Aug</v>
      </c>
    </row>
    <row r="1392" spans="1:27" ht="58" x14ac:dyDescent="0.3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 t="shared" si="190"/>
        <v>9.5500000000000007</v>
      </c>
      <c r="P1392" s="7">
        <f t="shared" si="191"/>
        <v>73.461538461538467</v>
      </c>
      <c r="Q1392" t="s">
        <v>8308</v>
      </c>
      <c r="R1392" t="s">
        <v>8311</v>
      </c>
      <c r="S1392">
        <v>1250630968</v>
      </c>
      <c r="T1392" s="17">
        <f t="shared" si="192"/>
        <v>40043.895462962959</v>
      </c>
      <c r="U1392">
        <v>1255381140</v>
      </c>
      <c r="V1392" s="17">
        <f t="shared" si="193"/>
        <v>40098.874305555553</v>
      </c>
      <c r="W1392">
        <f t="shared" si="189"/>
        <v>0.15062696600710807</v>
      </c>
      <c r="X1392" s="16">
        <f t="shared" si="194"/>
        <v>18</v>
      </c>
      <c r="Y1392" s="16">
        <f t="shared" si="195"/>
        <v>8</v>
      </c>
      <c r="Z1392" s="16">
        <f t="shared" si="196"/>
        <v>2009</v>
      </c>
      <c r="AA1392" t="str">
        <f t="shared" si="197"/>
        <v>Aug</v>
      </c>
    </row>
    <row r="1393" spans="1:27" ht="43.5" x14ac:dyDescent="0.3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 t="shared" si="190"/>
        <v>9.56</v>
      </c>
      <c r="P1393" s="7">
        <f t="shared" si="191"/>
        <v>21.727272727272727</v>
      </c>
      <c r="Q1393" t="s">
        <v>8322</v>
      </c>
      <c r="R1393" t="s">
        <v>8323</v>
      </c>
      <c r="S1393">
        <v>1346800033</v>
      </c>
      <c r="T1393" s="17">
        <f t="shared" si="192"/>
        <v>41156.963344907403</v>
      </c>
      <c r="U1393">
        <v>1349392033</v>
      </c>
      <c r="V1393" s="17">
        <f t="shared" si="193"/>
        <v>41186.963344907403</v>
      </c>
      <c r="W1393">
        <f t="shared" si="189"/>
        <v>8.2191780821917804E-2</v>
      </c>
      <c r="X1393" s="16">
        <f t="shared" si="194"/>
        <v>4</v>
      </c>
      <c r="Y1393" s="16">
        <f t="shared" si="195"/>
        <v>9</v>
      </c>
      <c r="Z1393" s="16">
        <f t="shared" si="196"/>
        <v>2012</v>
      </c>
      <c r="AA1393" t="str">
        <f t="shared" si="197"/>
        <v>Sep</v>
      </c>
    </row>
    <row r="1394" spans="1:27" ht="58" x14ac:dyDescent="0.3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 t="shared" si="190"/>
        <v>9.5687499999999996</v>
      </c>
      <c r="P1394" s="7">
        <f t="shared" si="191"/>
        <v>94.506172839506178</v>
      </c>
      <c r="Q1394" t="s">
        <v>8308</v>
      </c>
      <c r="R1394" t="s">
        <v>8309</v>
      </c>
      <c r="S1394">
        <v>1411500607</v>
      </c>
      <c r="T1394" s="17">
        <f t="shared" si="192"/>
        <v>41905.812581018516</v>
      </c>
      <c r="U1394">
        <v>1415392207</v>
      </c>
      <c r="V1394" s="17">
        <f t="shared" si="193"/>
        <v>41950.854247685187</v>
      </c>
      <c r="W1394">
        <f t="shared" si="189"/>
        <v>0.12340182648403156</v>
      </c>
      <c r="X1394" s="16">
        <f t="shared" si="194"/>
        <v>23</v>
      </c>
      <c r="Y1394" s="16">
        <f t="shared" si="195"/>
        <v>9</v>
      </c>
      <c r="Z1394" s="16">
        <f t="shared" si="196"/>
        <v>2014</v>
      </c>
      <c r="AA1394" t="str">
        <f t="shared" si="197"/>
        <v>Sep</v>
      </c>
    </row>
    <row r="1395" spans="1:27" ht="29" x14ac:dyDescent="0.3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 t="shared" si="190"/>
        <v>9.6333333333333346</v>
      </c>
      <c r="P1395" s="7">
        <f t="shared" si="191"/>
        <v>24.083333333333332</v>
      </c>
      <c r="Q1395" t="s">
        <v>8312</v>
      </c>
      <c r="R1395" t="s">
        <v>8314</v>
      </c>
      <c r="S1395">
        <v>1477843305</v>
      </c>
      <c r="T1395" s="17">
        <f t="shared" si="192"/>
        <v>42673.66788194445</v>
      </c>
      <c r="U1395">
        <v>1480438905</v>
      </c>
      <c r="V1395" s="17">
        <f t="shared" si="193"/>
        <v>42703.709548611107</v>
      </c>
      <c r="W1395">
        <f t="shared" si="189"/>
        <v>8.2305936073032784E-2</v>
      </c>
      <c r="X1395" s="16">
        <f t="shared" si="194"/>
        <v>30</v>
      </c>
      <c r="Y1395" s="16">
        <f t="shared" si="195"/>
        <v>10</v>
      </c>
      <c r="Z1395" s="16">
        <f t="shared" si="196"/>
        <v>2016</v>
      </c>
      <c r="AA1395" t="str">
        <f t="shared" si="197"/>
        <v>Oct</v>
      </c>
    </row>
    <row r="1396" spans="1:27" ht="43.5" x14ac:dyDescent="0.3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 t="shared" si="190"/>
        <v>9.74</v>
      </c>
      <c r="P1396" s="7">
        <f t="shared" si="191"/>
        <v>54.111111111111114</v>
      </c>
      <c r="Q1396" t="s">
        <v>8317</v>
      </c>
      <c r="R1396" t="s">
        <v>8333</v>
      </c>
      <c r="S1396">
        <v>1456593495</v>
      </c>
      <c r="T1396" s="17">
        <f t="shared" si="192"/>
        <v>42427.721006944441</v>
      </c>
      <c r="U1396">
        <v>1459181895</v>
      </c>
      <c r="V1396" s="17">
        <f t="shared" si="193"/>
        <v>42457.679340277777</v>
      </c>
      <c r="W1396">
        <f t="shared" si="189"/>
        <v>8.2077625570782894E-2</v>
      </c>
      <c r="X1396" s="16">
        <f t="shared" si="194"/>
        <v>27</v>
      </c>
      <c r="Y1396" s="16">
        <f t="shared" si="195"/>
        <v>2</v>
      </c>
      <c r="Z1396" s="16">
        <f t="shared" si="196"/>
        <v>2016</v>
      </c>
      <c r="AA1396" t="str">
        <f t="shared" si="197"/>
        <v>Feb</v>
      </c>
    </row>
    <row r="1397" spans="1:27" ht="58" x14ac:dyDescent="0.3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90"/>
        <v>9.76</v>
      </c>
      <c r="P1397" s="7">
        <f t="shared" si="191"/>
        <v>37.53846153846154</v>
      </c>
      <c r="Q1397" t="s">
        <v>8339</v>
      </c>
      <c r="R1397" t="s">
        <v>8340</v>
      </c>
      <c r="S1397">
        <v>1460034594</v>
      </c>
      <c r="T1397" s="17">
        <f t="shared" si="192"/>
        <v>42467.548541666663</v>
      </c>
      <c r="U1397">
        <v>1462539840</v>
      </c>
      <c r="V1397" s="17">
        <f t="shared" si="193"/>
        <v>42496.544444444444</v>
      </c>
      <c r="W1397">
        <f t="shared" si="189"/>
        <v>7.9440829528165557E-2</v>
      </c>
      <c r="X1397" s="16">
        <f t="shared" si="194"/>
        <v>7</v>
      </c>
      <c r="Y1397" s="16">
        <f t="shared" si="195"/>
        <v>4</v>
      </c>
      <c r="Z1397" s="16">
        <f t="shared" si="196"/>
        <v>2016</v>
      </c>
      <c r="AA1397" t="str">
        <f t="shared" si="197"/>
        <v>Apr</v>
      </c>
    </row>
    <row r="1398" spans="1:27" ht="43.5" x14ac:dyDescent="0.3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 t="shared" si="190"/>
        <v>9.8166666666666664</v>
      </c>
      <c r="P1398" s="7">
        <f t="shared" si="191"/>
        <v>53.545454545454547</v>
      </c>
      <c r="Q1398" t="s">
        <v>8325</v>
      </c>
      <c r="R1398" t="s">
        <v>8336</v>
      </c>
      <c r="S1398">
        <v>1424200530</v>
      </c>
      <c r="T1398" s="17">
        <f t="shared" si="192"/>
        <v>42052.802430555559</v>
      </c>
      <c r="U1398">
        <v>1426788930</v>
      </c>
      <c r="V1398" s="17">
        <f t="shared" si="193"/>
        <v>42082.760763888888</v>
      </c>
      <c r="W1398">
        <f t="shared" si="189"/>
        <v>8.2077625570762966E-2</v>
      </c>
      <c r="X1398" s="16">
        <f t="shared" si="194"/>
        <v>17</v>
      </c>
      <c r="Y1398" s="16">
        <f t="shared" si="195"/>
        <v>2</v>
      </c>
      <c r="Z1398" s="16">
        <f t="shared" si="196"/>
        <v>2015</v>
      </c>
      <c r="AA1398" t="str">
        <f t="shared" si="197"/>
        <v>Feb</v>
      </c>
    </row>
    <row r="1399" spans="1:27" ht="43.5" x14ac:dyDescent="0.3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 t="shared" si="190"/>
        <v>9.84</v>
      </c>
      <c r="P1399" s="7">
        <f t="shared" si="191"/>
        <v>54.666666666666664</v>
      </c>
      <c r="Q1399" t="s">
        <v>8312</v>
      </c>
      <c r="R1399" t="s">
        <v>8314</v>
      </c>
      <c r="S1399">
        <v>1473779552</v>
      </c>
      <c r="T1399" s="17">
        <f t="shared" si="192"/>
        <v>42626.633703703701</v>
      </c>
      <c r="U1399">
        <v>1476371552</v>
      </c>
      <c r="V1399" s="17">
        <f t="shared" si="193"/>
        <v>42656.633703703701</v>
      </c>
      <c r="W1399">
        <f t="shared" si="189"/>
        <v>8.2191780821917804E-2</v>
      </c>
      <c r="X1399" s="16">
        <f t="shared" si="194"/>
        <v>13</v>
      </c>
      <c r="Y1399" s="16">
        <f t="shared" si="195"/>
        <v>9</v>
      </c>
      <c r="Z1399" s="16">
        <f t="shared" si="196"/>
        <v>2016</v>
      </c>
      <c r="AA1399" t="str">
        <f t="shared" si="197"/>
        <v>Sep</v>
      </c>
    </row>
    <row r="1400" spans="1:27" ht="43.5" x14ac:dyDescent="0.3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 t="shared" si="190"/>
        <v>9.9878048780487809</v>
      </c>
      <c r="P1400" s="7">
        <f t="shared" si="191"/>
        <v>744.5454545454545</v>
      </c>
      <c r="Q1400" t="s">
        <v>8315</v>
      </c>
      <c r="R1400" t="s">
        <v>8328</v>
      </c>
      <c r="S1400">
        <v>1431973478</v>
      </c>
      <c r="T1400" s="17">
        <f t="shared" si="192"/>
        <v>42142.767106481479</v>
      </c>
      <c r="U1400">
        <v>1433775600</v>
      </c>
      <c r="V1400" s="17">
        <f t="shared" si="193"/>
        <v>42163.625</v>
      </c>
      <c r="W1400">
        <f t="shared" si="189"/>
        <v>5.7144913749373839E-2</v>
      </c>
      <c r="X1400" s="16">
        <f t="shared" si="194"/>
        <v>18</v>
      </c>
      <c r="Y1400" s="16">
        <f t="shared" si="195"/>
        <v>5</v>
      </c>
      <c r="Z1400" s="16">
        <f t="shared" si="196"/>
        <v>2015</v>
      </c>
      <c r="AA1400" t="str">
        <f t="shared" si="197"/>
        <v>May</v>
      </c>
    </row>
    <row r="1401" spans="1:27" ht="43.5" x14ac:dyDescent="0.3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 t="shared" si="190"/>
        <v>10</v>
      </c>
      <c r="P1401" s="7">
        <f t="shared" si="191"/>
        <v>40</v>
      </c>
      <c r="Q1401" t="s">
        <v>8317</v>
      </c>
      <c r="R1401" t="s">
        <v>8319</v>
      </c>
      <c r="S1401">
        <v>1425331963</v>
      </c>
      <c r="T1401" s="17">
        <f t="shared" si="192"/>
        <v>42065.897719907407</v>
      </c>
      <c r="U1401">
        <v>1427920363</v>
      </c>
      <c r="V1401" s="17">
        <f t="shared" si="193"/>
        <v>42095.856053240743</v>
      </c>
      <c r="W1401">
        <f t="shared" si="189"/>
        <v>8.2077625570782894E-2</v>
      </c>
      <c r="X1401" s="16">
        <f t="shared" si="194"/>
        <v>2</v>
      </c>
      <c r="Y1401" s="16">
        <f t="shared" si="195"/>
        <v>3</v>
      </c>
      <c r="Z1401" s="16">
        <f t="shared" si="196"/>
        <v>2015</v>
      </c>
      <c r="AA1401" t="str">
        <f t="shared" si="197"/>
        <v>Mar</v>
      </c>
    </row>
    <row r="1402" spans="1:27" ht="58" x14ac:dyDescent="0.3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 t="shared" si="190"/>
        <v>10</v>
      </c>
      <c r="P1402" s="7">
        <f t="shared" si="191"/>
        <v>10</v>
      </c>
      <c r="Q1402" t="s">
        <v>8322</v>
      </c>
      <c r="R1402" t="s">
        <v>8323</v>
      </c>
      <c r="S1402">
        <v>1263982307</v>
      </c>
      <c r="T1402" s="17">
        <f t="shared" si="192"/>
        <v>40198.424849537041</v>
      </c>
      <c r="U1402">
        <v>1268636340</v>
      </c>
      <c r="V1402" s="17">
        <f t="shared" si="193"/>
        <v>40252.290972222225</v>
      </c>
      <c r="W1402">
        <f t="shared" si="189"/>
        <v>0.14757841831557167</v>
      </c>
      <c r="X1402" s="16">
        <f t="shared" si="194"/>
        <v>20</v>
      </c>
      <c r="Y1402" s="16">
        <f t="shared" si="195"/>
        <v>1</v>
      </c>
      <c r="Z1402" s="16">
        <f t="shared" si="196"/>
        <v>2010</v>
      </c>
      <c r="AA1402" t="str">
        <f t="shared" si="197"/>
        <v>Jan</v>
      </c>
    </row>
    <row r="1403" spans="1:27" ht="43.5" x14ac:dyDescent="0.3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 t="shared" si="190"/>
        <v>10</v>
      </c>
      <c r="P1403" s="7">
        <f t="shared" si="191"/>
        <v>100</v>
      </c>
      <c r="Q1403" t="s">
        <v>8339</v>
      </c>
      <c r="R1403" t="s">
        <v>8340</v>
      </c>
      <c r="S1403">
        <v>1437236159</v>
      </c>
      <c r="T1403" s="17">
        <f t="shared" si="192"/>
        <v>42203.677766203706</v>
      </c>
      <c r="U1403">
        <v>1439828159</v>
      </c>
      <c r="V1403" s="17">
        <f t="shared" si="193"/>
        <v>42233.677766203706</v>
      </c>
      <c r="W1403">
        <f t="shared" si="189"/>
        <v>8.2191780821917804E-2</v>
      </c>
      <c r="X1403" s="16">
        <f t="shared" si="194"/>
        <v>18</v>
      </c>
      <c r="Y1403" s="16">
        <f t="shared" si="195"/>
        <v>7</v>
      </c>
      <c r="Z1403" s="16">
        <f t="shared" si="196"/>
        <v>2015</v>
      </c>
      <c r="AA1403" t="str">
        <f t="shared" si="197"/>
        <v>Jul</v>
      </c>
    </row>
    <row r="1404" spans="1:27" ht="43.5" x14ac:dyDescent="0.3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 t="shared" si="190"/>
        <v>10</v>
      </c>
      <c r="P1404" s="7">
        <f t="shared" si="191"/>
        <v>10</v>
      </c>
      <c r="Q1404" t="s">
        <v>8339</v>
      </c>
      <c r="R1404" t="s">
        <v>8340</v>
      </c>
      <c r="S1404">
        <v>1405097102</v>
      </c>
      <c r="T1404" s="17">
        <f t="shared" si="192"/>
        <v>41831.697939814818</v>
      </c>
      <c r="U1404">
        <v>1407689102</v>
      </c>
      <c r="V1404" s="17">
        <f t="shared" si="193"/>
        <v>41861.697939814818</v>
      </c>
      <c r="W1404">
        <f t="shared" si="189"/>
        <v>8.2191780821917804E-2</v>
      </c>
      <c r="X1404" s="16">
        <f t="shared" si="194"/>
        <v>11</v>
      </c>
      <c r="Y1404" s="16">
        <f t="shared" si="195"/>
        <v>7</v>
      </c>
      <c r="Z1404" s="16">
        <f t="shared" si="196"/>
        <v>2014</v>
      </c>
      <c r="AA1404" t="str">
        <f t="shared" si="197"/>
        <v>Jul</v>
      </c>
    </row>
    <row r="1405" spans="1:27" ht="43.5" x14ac:dyDescent="0.3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 t="shared" si="190"/>
        <v>10</v>
      </c>
      <c r="P1405" s="7">
        <f t="shared" si="191"/>
        <v>142.85714285714286</v>
      </c>
      <c r="Q1405" t="s">
        <v>8339</v>
      </c>
      <c r="R1405" t="s">
        <v>8340</v>
      </c>
      <c r="S1405">
        <v>1446267849</v>
      </c>
      <c r="T1405" s="17">
        <f t="shared" si="192"/>
        <v>42308.211215277777</v>
      </c>
      <c r="U1405">
        <v>1448863449</v>
      </c>
      <c r="V1405" s="17">
        <f t="shared" si="193"/>
        <v>42338.252881944441</v>
      </c>
      <c r="W1405">
        <f t="shared" si="189"/>
        <v>8.2305936073052713E-2</v>
      </c>
      <c r="X1405" s="16">
        <f t="shared" si="194"/>
        <v>31</v>
      </c>
      <c r="Y1405" s="16">
        <f t="shared" si="195"/>
        <v>10</v>
      </c>
      <c r="Z1405" s="16">
        <f t="shared" si="196"/>
        <v>2015</v>
      </c>
      <c r="AA1405" t="str">
        <f t="shared" si="197"/>
        <v>Oct</v>
      </c>
    </row>
    <row r="1406" spans="1:27" ht="43.5" x14ac:dyDescent="0.3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 t="shared" si="190"/>
        <v>10</v>
      </c>
      <c r="P1406" s="7">
        <f t="shared" si="191"/>
        <v>5</v>
      </c>
      <c r="Q1406" t="s">
        <v>8339</v>
      </c>
      <c r="R1406" t="s">
        <v>8340</v>
      </c>
      <c r="S1406">
        <v>1404161639</v>
      </c>
      <c r="T1406" s="17">
        <f t="shared" si="192"/>
        <v>41820.870821759258</v>
      </c>
      <c r="U1406">
        <v>1406753639</v>
      </c>
      <c r="V1406" s="17">
        <f t="shared" si="193"/>
        <v>41850.870821759258</v>
      </c>
      <c r="W1406">
        <f t="shared" si="189"/>
        <v>8.2191780821917804E-2</v>
      </c>
      <c r="X1406" s="16">
        <f t="shared" si="194"/>
        <v>30</v>
      </c>
      <c r="Y1406" s="16">
        <f t="shared" si="195"/>
        <v>6</v>
      </c>
      <c r="Z1406" s="16">
        <f t="shared" si="196"/>
        <v>2014</v>
      </c>
      <c r="AA1406" t="str">
        <f t="shared" si="197"/>
        <v>Jun</v>
      </c>
    </row>
    <row r="1407" spans="1:27" ht="43.5" x14ac:dyDescent="0.3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 t="shared" si="190"/>
        <v>10</v>
      </c>
      <c r="P1407" s="7">
        <f t="shared" si="191"/>
        <v>16.666666666666668</v>
      </c>
      <c r="Q1407" t="s">
        <v>8339</v>
      </c>
      <c r="R1407" t="s">
        <v>8340</v>
      </c>
      <c r="S1407">
        <v>1435953566</v>
      </c>
      <c r="T1407" s="17">
        <f t="shared" si="192"/>
        <v>42188.83293981482</v>
      </c>
      <c r="U1407">
        <v>1440613920</v>
      </c>
      <c r="V1407" s="17">
        <f t="shared" si="193"/>
        <v>42242.772222222222</v>
      </c>
      <c r="W1407">
        <f t="shared" si="189"/>
        <v>0.14777885591069057</v>
      </c>
      <c r="X1407" s="16">
        <f t="shared" si="194"/>
        <v>3</v>
      </c>
      <c r="Y1407" s="16">
        <f t="shared" si="195"/>
        <v>7</v>
      </c>
      <c r="Z1407" s="16">
        <f t="shared" si="196"/>
        <v>2015</v>
      </c>
      <c r="AA1407" t="str">
        <f t="shared" si="197"/>
        <v>Jul</v>
      </c>
    </row>
    <row r="1408" spans="1:27" ht="58" x14ac:dyDescent="0.3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 t="shared" si="190"/>
        <v>10.02</v>
      </c>
      <c r="P1408" s="7">
        <f t="shared" si="191"/>
        <v>178.92857142857142</v>
      </c>
      <c r="Q1408" t="s">
        <v>8312</v>
      </c>
      <c r="R1408" t="s">
        <v>8314</v>
      </c>
      <c r="S1408">
        <v>1474275463</v>
      </c>
      <c r="T1408" s="17">
        <f t="shared" si="192"/>
        <v>42632.373414351852</v>
      </c>
      <c r="U1408">
        <v>1477731463</v>
      </c>
      <c r="V1408" s="17">
        <f t="shared" si="193"/>
        <v>42672.373414351852</v>
      </c>
      <c r="W1408">
        <f t="shared" si="189"/>
        <v>0.1095890410958904</v>
      </c>
      <c r="X1408" s="16">
        <f t="shared" si="194"/>
        <v>19</v>
      </c>
      <c r="Y1408" s="16">
        <f t="shared" si="195"/>
        <v>9</v>
      </c>
      <c r="Z1408" s="16">
        <f t="shared" si="196"/>
        <v>2016</v>
      </c>
      <c r="AA1408" t="str">
        <f t="shared" si="197"/>
        <v>Sep</v>
      </c>
    </row>
    <row r="1409" spans="1:27" ht="43.5" x14ac:dyDescent="0.3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 t="shared" si="190"/>
        <v>10.050000000000001</v>
      </c>
      <c r="P1409" s="7">
        <f t="shared" si="191"/>
        <v>100.5</v>
      </c>
      <c r="Q1409" t="s">
        <v>8339</v>
      </c>
      <c r="R1409" t="s">
        <v>8340</v>
      </c>
      <c r="S1409">
        <v>1421417147</v>
      </c>
      <c r="T1409" s="17">
        <f t="shared" si="192"/>
        <v>42020.587349537032</v>
      </c>
      <c r="U1409">
        <v>1424009147</v>
      </c>
      <c r="V1409" s="17">
        <f t="shared" si="193"/>
        <v>42050.587349537032</v>
      </c>
      <c r="W1409">
        <f t="shared" si="189"/>
        <v>8.2191780821917804E-2</v>
      </c>
      <c r="X1409" s="16">
        <f t="shared" si="194"/>
        <v>16</v>
      </c>
      <c r="Y1409" s="16">
        <f t="shared" si="195"/>
        <v>1</v>
      </c>
      <c r="Z1409" s="16">
        <f t="shared" si="196"/>
        <v>2015</v>
      </c>
      <c r="AA1409" t="str">
        <f t="shared" si="197"/>
        <v>Jan</v>
      </c>
    </row>
    <row r="1410" spans="1:27" ht="29" x14ac:dyDescent="0.3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 t="shared" si="190"/>
        <v>10.08</v>
      </c>
      <c r="P1410" s="7">
        <f t="shared" si="191"/>
        <v>42</v>
      </c>
      <c r="Q1410" t="s">
        <v>8325</v>
      </c>
      <c r="R1410" t="s">
        <v>8326</v>
      </c>
      <c r="S1410">
        <v>1447109675</v>
      </c>
      <c r="T1410" s="17">
        <f t="shared" si="192"/>
        <v>42317.954571759255</v>
      </c>
      <c r="U1410">
        <v>1452293675</v>
      </c>
      <c r="V1410" s="17">
        <f t="shared" si="193"/>
        <v>42377.954571759255</v>
      </c>
      <c r="W1410">
        <f t="shared" ref="W1410:W1473" si="198">(V1410-T1410)/365</f>
        <v>0.16438356164383561</v>
      </c>
      <c r="X1410" s="16">
        <f t="shared" si="194"/>
        <v>9</v>
      </c>
      <c r="Y1410" s="16">
        <f t="shared" si="195"/>
        <v>11</v>
      </c>
      <c r="Z1410" s="16">
        <f t="shared" si="196"/>
        <v>2015</v>
      </c>
      <c r="AA1410" t="str">
        <f t="shared" si="197"/>
        <v>Nov</v>
      </c>
    </row>
    <row r="1411" spans="1:27" ht="43.5" x14ac:dyDescent="0.3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 t="shared" ref="O1411:O1474" si="199">(E1411/D1411)*100</f>
        <v>10.181818181818182</v>
      </c>
      <c r="P1411" s="7">
        <f t="shared" ref="P1411:P1474" si="200">IF(E1411&gt;0,E1411/L1411,0)</f>
        <v>62.222222222222221</v>
      </c>
      <c r="Q1411" t="s">
        <v>8317</v>
      </c>
      <c r="R1411" t="s">
        <v>8333</v>
      </c>
      <c r="S1411">
        <v>1406330049</v>
      </c>
      <c r="T1411" s="17">
        <f t="shared" ref="T1411:T1474" si="201">(((S1411/60)/60)/24)+DATE(1970,1,1)</f>
        <v>41845.968159722222</v>
      </c>
      <c r="U1411">
        <v>1408922049</v>
      </c>
      <c r="V1411" s="17">
        <f t="shared" ref="V1411:V1474" si="202">(((U1411/60)/60)/24)+DATE(1970,1,1)</f>
        <v>41875.968159722222</v>
      </c>
      <c r="W1411">
        <f t="shared" si="198"/>
        <v>8.2191780821917804E-2</v>
      </c>
      <c r="X1411" s="16">
        <f t="shared" ref="X1411:X1474" si="203">DAY(T1411)</f>
        <v>25</v>
      </c>
      <c r="Y1411" s="16">
        <f t="shared" ref="Y1411:Y1474" si="204">MONTH(T1411)</f>
        <v>7</v>
      </c>
      <c r="Z1411" s="16">
        <f t="shared" ref="Z1411:Z1474" si="205">YEAR(T1411)</f>
        <v>2014</v>
      </c>
      <c r="AA1411" t="str">
        <f t="shared" ref="AA1411:AA1474" si="206">TEXT(DATE(Z1411,Y1411,X1411),"mmm")</f>
        <v>Jul</v>
      </c>
    </row>
    <row r="1412" spans="1:27" ht="43.5" x14ac:dyDescent="0.3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 t="shared" si="199"/>
        <v>10.214285714285715</v>
      </c>
      <c r="P1412" s="7">
        <f t="shared" si="200"/>
        <v>44.6875</v>
      </c>
      <c r="Q1412" t="s">
        <v>8312</v>
      </c>
      <c r="R1412" t="s">
        <v>8314</v>
      </c>
      <c r="S1412">
        <v>1414511307</v>
      </c>
      <c r="T1412" s="17">
        <f t="shared" si="201"/>
        <v>41940.658645833333</v>
      </c>
      <c r="U1412">
        <v>1417392000</v>
      </c>
      <c r="V1412" s="17">
        <f t="shared" si="202"/>
        <v>41974</v>
      </c>
      <c r="W1412">
        <f t="shared" si="198"/>
        <v>9.1346175799087284E-2</v>
      </c>
      <c r="X1412" s="16">
        <f t="shared" si="203"/>
        <v>28</v>
      </c>
      <c r="Y1412" s="16">
        <f t="shared" si="204"/>
        <v>10</v>
      </c>
      <c r="Z1412" s="16">
        <f t="shared" si="205"/>
        <v>2014</v>
      </c>
      <c r="AA1412" t="str">
        <f t="shared" si="206"/>
        <v>Oct</v>
      </c>
    </row>
    <row r="1413" spans="1:27" ht="43.5" x14ac:dyDescent="0.3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 t="shared" si="199"/>
        <v>10.314285714285715</v>
      </c>
      <c r="P1413" s="7">
        <f t="shared" si="200"/>
        <v>32.81818181818182</v>
      </c>
      <c r="Q1413" t="s">
        <v>8322</v>
      </c>
      <c r="R1413" t="s">
        <v>8324</v>
      </c>
      <c r="S1413">
        <v>1451723535</v>
      </c>
      <c r="T1413" s="17">
        <f t="shared" si="201"/>
        <v>42371.355729166666</v>
      </c>
      <c r="U1413">
        <v>1454213820</v>
      </c>
      <c r="V1413" s="17">
        <f t="shared" si="202"/>
        <v>42400.178472222222</v>
      </c>
      <c r="W1413">
        <f t="shared" si="198"/>
        <v>7.8966419330290971E-2</v>
      </c>
      <c r="X1413" s="16">
        <f t="shared" si="203"/>
        <v>2</v>
      </c>
      <c r="Y1413" s="16">
        <f t="shared" si="204"/>
        <v>1</v>
      </c>
      <c r="Z1413" s="16">
        <f t="shared" si="205"/>
        <v>2016</v>
      </c>
      <c r="AA1413" t="str">
        <f t="shared" si="206"/>
        <v>Jan</v>
      </c>
    </row>
    <row r="1414" spans="1:27" ht="43.5" x14ac:dyDescent="0.3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 t="shared" si="199"/>
        <v>10.411249999999999</v>
      </c>
      <c r="P1414" s="7">
        <f t="shared" si="200"/>
        <v>63.098484848484851</v>
      </c>
      <c r="Q1414" t="s">
        <v>8315</v>
      </c>
      <c r="R1414" t="s">
        <v>8338</v>
      </c>
      <c r="S1414">
        <v>1392569730</v>
      </c>
      <c r="T1414" s="17">
        <f t="shared" si="201"/>
        <v>41686.705208333333</v>
      </c>
      <c r="U1414">
        <v>1395158130</v>
      </c>
      <c r="V1414" s="17">
        <f t="shared" si="202"/>
        <v>41716.663541666669</v>
      </c>
      <c r="W1414">
        <f t="shared" si="198"/>
        <v>8.2077625570782894E-2</v>
      </c>
      <c r="X1414" s="16">
        <f t="shared" si="203"/>
        <v>16</v>
      </c>
      <c r="Y1414" s="16">
        <f t="shared" si="204"/>
        <v>2</v>
      </c>
      <c r="Z1414" s="16">
        <f t="shared" si="205"/>
        <v>2014</v>
      </c>
      <c r="AA1414" t="str">
        <f t="shared" si="206"/>
        <v>Feb</v>
      </c>
    </row>
    <row r="1415" spans="1:27" ht="58" x14ac:dyDescent="0.3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 t="shared" si="199"/>
        <v>10.454545454545453</v>
      </c>
      <c r="P1415" s="7">
        <f t="shared" si="200"/>
        <v>23</v>
      </c>
      <c r="Q1415" t="s">
        <v>8322</v>
      </c>
      <c r="R1415" t="s">
        <v>8323</v>
      </c>
      <c r="S1415">
        <v>1286930435</v>
      </c>
      <c r="T1415" s="17">
        <f t="shared" si="201"/>
        <v>40464.028182870366</v>
      </c>
      <c r="U1415">
        <v>1291093200</v>
      </c>
      <c r="V1415" s="17">
        <f t="shared" si="202"/>
        <v>40512.208333333336</v>
      </c>
      <c r="W1415">
        <f t="shared" si="198"/>
        <v>0.13200041222731321</v>
      </c>
      <c r="X1415" s="16">
        <f t="shared" si="203"/>
        <v>13</v>
      </c>
      <c r="Y1415" s="16">
        <f t="shared" si="204"/>
        <v>10</v>
      </c>
      <c r="Z1415" s="16">
        <f t="shared" si="205"/>
        <v>2010</v>
      </c>
      <c r="AA1415" t="str">
        <f t="shared" si="206"/>
        <v>Oct</v>
      </c>
    </row>
    <row r="1416" spans="1:27" ht="43.5" x14ac:dyDescent="0.3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 t="shared" si="199"/>
        <v>10.48</v>
      </c>
      <c r="P1416" s="7">
        <f t="shared" si="200"/>
        <v>32.75</v>
      </c>
      <c r="Q1416" t="s">
        <v>8308</v>
      </c>
      <c r="R1416" t="s">
        <v>8310</v>
      </c>
      <c r="S1416">
        <v>1483734100</v>
      </c>
      <c r="T1416" s="17">
        <f t="shared" si="201"/>
        <v>42741.848379629635</v>
      </c>
      <c r="U1416">
        <v>1487365200</v>
      </c>
      <c r="V1416" s="17">
        <f t="shared" si="202"/>
        <v>42783.875</v>
      </c>
      <c r="W1416">
        <f t="shared" si="198"/>
        <v>0.11514142567223283</v>
      </c>
      <c r="X1416" s="16">
        <f t="shared" si="203"/>
        <v>6</v>
      </c>
      <c r="Y1416" s="16">
        <f t="shared" si="204"/>
        <v>1</v>
      </c>
      <c r="Z1416" s="16">
        <f t="shared" si="205"/>
        <v>2017</v>
      </c>
      <c r="AA1416" t="str">
        <f t="shared" si="206"/>
        <v>Jan</v>
      </c>
    </row>
    <row r="1417" spans="1:27" ht="43.5" x14ac:dyDescent="0.3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 t="shared" si="199"/>
        <v>10.48</v>
      </c>
      <c r="P1417" s="7">
        <f t="shared" si="200"/>
        <v>31.757575757575758</v>
      </c>
      <c r="Q1417" t="s">
        <v>8315</v>
      </c>
      <c r="R1417" t="s">
        <v>8338</v>
      </c>
      <c r="S1417">
        <v>1386884201</v>
      </c>
      <c r="T1417" s="17">
        <f t="shared" si="201"/>
        <v>41620.90047453704</v>
      </c>
      <c r="U1417">
        <v>1389476201</v>
      </c>
      <c r="V1417" s="17">
        <f t="shared" si="202"/>
        <v>41650.90047453704</v>
      </c>
      <c r="W1417">
        <f t="shared" si="198"/>
        <v>8.2191780821917804E-2</v>
      </c>
      <c r="X1417" s="16">
        <f t="shared" si="203"/>
        <v>12</v>
      </c>
      <c r="Y1417" s="16">
        <f t="shared" si="204"/>
        <v>12</v>
      </c>
      <c r="Z1417" s="16">
        <f t="shared" si="205"/>
        <v>2013</v>
      </c>
      <c r="AA1417" t="str">
        <f t="shared" si="206"/>
        <v>Dec</v>
      </c>
    </row>
    <row r="1418" spans="1:27" ht="58" x14ac:dyDescent="0.3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 t="shared" si="199"/>
        <v>10.5</v>
      </c>
      <c r="P1418" s="7">
        <f t="shared" si="200"/>
        <v>225</v>
      </c>
      <c r="Q1418" t="s">
        <v>8315</v>
      </c>
      <c r="R1418" t="s">
        <v>8328</v>
      </c>
      <c r="S1418">
        <v>1405181320</v>
      </c>
      <c r="T1418" s="17">
        <f t="shared" si="201"/>
        <v>41832.672685185185</v>
      </c>
      <c r="U1418">
        <v>1409924340</v>
      </c>
      <c r="V1418" s="17">
        <f t="shared" si="202"/>
        <v>41887.568749999999</v>
      </c>
      <c r="W1418">
        <f t="shared" si="198"/>
        <v>0.15040017757483054</v>
      </c>
      <c r="X1418" s="16">
        <f t="shared" si="203"/>
        <v>12</v>
      </c>
      <c r="Y1418" s="16">
        <f t="shared" si="204"/>
        <v>7</v>
      </c>
      <c r="Z1418" s="16">
        <f t="shared" si="205"/>
        <v>2014</v>
      </c>
      <c r="AA1418" t="str">
        <f t="shared" si="206"/>
        <v>Jul</v>
      </c>
    </row>
    <row r="1419" spans="1:27" ht="43.5" x14ac:dyDescent="0.3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6">
        <f t="shared" si="199"/>
        <v>10.5</v>
      </c>
      <c r="P1419" s="7">
        <f t="shared" si="200"/>
        <v>525</v>
      </c>
      <c r="Q1419" t="s">
        <v>8317</v>
      </c>
      <c r="R1419" t="s">
        <v>8333</v>
      </c>
      <c r="S1419">
        <v>1406907034</v>
      </c>
      <c r="T1419" s="17">
        <f t="shared" si="201"/>
        <v>41852.646226851852</v>
      </c>
      <c r="U1419">
        <v>1409585434</v>
      </c>
      <c r="V1419" s="17">
        <f t="shared" si="202"/>
        <v>41883.646226851852</v>
      </c>
      <c r="W1419">
        <f t="shared" si="198"/>
        <v>8.4931506849315067E-2</v>
      </c>
      <c r="X1419" s="16">
        <f t="shared" si="203"/>
        <v>1</v>
      </c>
      <c r="Y1419" s="16">
        <f t="shared" si="204"/>
        <v>8</v>
      </c>
      <c r="Z1419" s="16">
        <f t="shared" si="205"/>
        <v>2014</v>
      </c>
      <c r="AA1419" t="str">
        <f t="shared" si="206"/>
        <v>Aug</v>
      </c>
    </row>
    <row r="1420" spans="1:27" ht="43.5" x14ac:dyDescent="0.3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 t="shared" si="199"/>
        <v>10.5</v>
      </c>
      <c r="P1420" s="7">
        <f t="shared" si="200"/>
        <v>91.304347826086953</v>
      </c>
      <c r="Q1420" t="s">
        <v>8312</v>
      </c>
      <c r="R1420" t="s">
        <v>8337</v>
      </c>
      <c r="S1420">
        <v>1412885603</v>
      </c>
      <c r="T1420" s="17">
        <f t="shared" si="201"/>
        <v>41921.842627314814</v>
      </c>
      <c r="U1420">
        <v>1415481203</v>
      </c>
      <c r="V1420" s="17">
        <f t="shared" si="202"/>
        <v>41951.884293981479</v>
      </c>
      <c r="W1420">
        <f t="shared" si="198"/>
        <v>8.2305936073052713E-2</v>
      </c>
      <c r="X1420" s="16">
        <f t="shared" si="203"/>
        <v>9</v>
      </c>
      <c r="Y1420" s="16">
        <f t="shared" si="204"/>
        <v>10</v>
      </c>
      <c r="Z1420" s="16">
        <f t="shared" si="205"/>
        <v>2014</v>
      </c>
      <c r="AA1420" t="str">
        <f t="shared" si="206"/>
        <v>Oct</v>
      </c>
    </row>
    <row r="1421" spans="1:27" ht="43.5" x14ac:dyDescent="0.3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 t="shared" si="199"/>
        <v>10.5</v>
      </c>
      <c r="P1421" s="7">
        <f t="shared" si="200"/>
        <v>52.5</v>
      </c>
      <c r="Q1421" t="s">
        <v>8315</v>
      </c>
      <c r="R1421" t="s">
        <v>8338</v>
      </c>
      <c r="S1421">
        <v>1464943666</v>
      </c>
      <c r="T1421" s="17">
        <f t="shared" si="201"/>
        <v>42524.36650462963</v>
      </c>
      <c r="U1421">
        <v>1468658866</v>
      </c>
      <c r="V1421" s="17">
        <f t="shared" si="202"/>
        <v>42567.36650462963</v>
      </c>
      <c r="W1421">
        <f t="shared" si="198"/>
        <v>0.11780821917808219</v>
      </c>
      <c r="X1421" s="16">
        <f t="shared" si="203"/>
        <v>3</v>
      </c>
      <c r="Y1421" s="16">
        <f t="shared" si="204"/>
        <v>6</v>
      </c>
      <c r="Z1421" s="16">
        <f t="shared" si="205"/>
        <v>2016</v>
      </c>
      <c r="AA1421" t="str">
        <f t="shared" si="206"/>
        <v>Jun</v>
      </c>
    </row>
    <row r="1422" spans="1:27" ht="43.5" x14ac:dyDescent="0.3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 t="shared" si="199"/>
        <v>10.5</v>
      </c>
      <c r="P1422" s="7">
        <f t="shared" si="200"/>
        <v>437.5</v>
      </c>
      <c r="Q1422" t="s">
        <v>8339</v>
      </c>
      <c r="R1422" t="s">
        <v>8340</v>
      </c>
      <c r="S1422">
        <v>1488471766</v>
      </c>
      <c r="T1422" s="17">
        <f t="shared" si="201"/>
        <v>42796.682476851856</v>
      </c>
      <c r="U1422">
        <v>1492356166</v>
      </c>
      <c r="V1422" s="17">
        <f t="shared" si="202"/>
        <v>42841.640810185185</v>
      </c>
      <c r="W1422">
        <f t="shared" si="198"/>
        <v>0.12317351598172187</v>
      </c>
      <c r="X1422" s="16">
        <f t="shared" si="203"/>
        <v>2</v>
      </c>
      <c r="Y1422" s="16">
        <f t="shared" si="204"/>
        <v>3</v>
      </c>
      <c r="Z1422" s="16">
        <f t="shared" si="205"/>
        <v>2017</v>
      </c>
      <c r="AA1422" t="str">
        <f t="shared" si="206"/>
        <v>Mar</v>
      </c>
    </row>
    <row r="1423" spans="1:27" ht="43.5" x14ac:dyDescent="0.3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 t="shared" si="199"/>
        <v>10.52</v>
      </c>
      <c r="P1423" s="7">
        <f t="shared" si="200"/>
        <v>97.407407407407405</v>
      </c>
      <c r="Q1423" t="s">
        <v>8312</v>
      </c>
      <c r="R1423" t="s">
        <v>8313</v>
      </c>
      <c r="S1423">
        <v>1442839533</v>
      </c>
      <c r="T1423" s="17">
        <f t="shared" si="201"/>
        <v>42268.531631944439</v>
      </c>
      <c r="U1423">
        <v>1445431533</v>
      </c>
      <c r="V1423" s="17">
        <f t="shared" si="202"/>
        <v>42298.531631944439</v>
      </c>
      <c r="W1423">
        <f t="shared" si="198"/>
        <v>8.2191780821917804E-2</v>
      </c>
      <c r="X1423" s="16">
        <f t="shared" si="203"/>
        <v>21</v>
      </c>
      <c r="Y1423" s="16">
        <f t="shared" si="204"/>
        <v>9</v>
      </c>
      <c r="Z1423" s="16">
        <f t="shared" si="205"/>
        <v>2015</v>
      </c>
      <c r="AA1423" t="str">
        <f t="shared" si="206"/>
        <v>Sep</v>
      </c>
    </row>
    <row r="1424" spans="1:27" ht="29" x14ac:dyDescent="0.3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 t="shared" si="199"/>
        <v>10.539393939393939</v>
      </c>
      <c r="P1424" s="7">
        <f t="shared" si="200"/>
        <v>217.375</v>
      </c>
      <c r="Q1424" t="s">
        <v>8339</v>
      </c>
      <c r="R1424" t="s">
        <v>8341</v>
      </c>
      <c r="S1424">
        <v>1486504758</v>
      </c>
      <c r="T1424" s="17">
        <f t="shared" si="201"/>
        <v>42773.916180555556</v>
      </c>
      <c r="U1424">
        <v>1490389158</v>
      </c>
      <c r="V1424" s="17">
        <f t="shared" si="202"/>
        <v>42818.874513888892</v>
      </c>
      <c r="W1424">
        <f t="shared" si="198"/>
        <v>0.12317351598174181</v>
      </c>
      <c r="X1424" s="16">
        <f t="shared" si="203"/>
        <v>7</v>
      </c>
      <c r="Y1424" s="16">
        <f t="shared" si="204"/>
        <v>2</v>
      </c>
      <c r="Z1424" s="16">
        <f t="shared" si="205"/>
        <v>2017</v>
      </c>
      <c r="AA1424" t="str">
        <f t="shared" si="206"/>
        <v>Feb</v>
      </c>
    </row>
    <row r="1425" spans="1:27" ht="43.5" x14ac:dyDescent="0.3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 t="shared" si="199"/>
        <v>10.54</v>
      </c>
      <c r="P1425" s="7">
        <f t="shared" si="200"/>
        <v>47.909090909090907</v>
      </c>
      <c r="Q1425" t="s">
        <v>8339</v>
      </c>
      <c r="R1425" t="s">
        <v>8340</v>
      </c>
      <c r="S1425">
        <v>1458761673</v>
      </c>
      <c r="T1425" s="17">
        <f t="shared" si="201"/>
        <v>42452.815659722226</v>
      </c>
      <c r="U1425">
        <v>1463945673</v>
      </c>
      <c r="V1425" s="17">
        <f t="shared" si="202"/>
        <v>42512.815659722226</v>
      </c>
      <c r="W1425">
        <f t="shared" si="198"/>
        <v>0.16438356164383561</v>
      </c>
      <c r="X1425" s="16">
        <f t="shared" si="203"/>
        <v>23</v>
      </c>
      <c r="Y1425" s="16">
        <f t="shared" si="204"/>
        <v>3</v>
      </c>
      <c r="Z1425" s="16">
        <f t="shared" si="205"/>
        <v>2016</v>
      </c>
      <c r="AA1425" t="str">
        <f t="shared" si="206"/>
        <v>Mar</v>
      </c>
    </row>
    <row r="1426" spans="1:27" ht="43.5" x14ac:dyDescent="0.3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 t="shared" si="199"/>
        <v>10.6</v>
      </c>
      <c r="P1426" s="7">
        <f t="shared" si="200"/>
        <v>48.18181818181818</v>
      </c>
      <c r="Q1426" t="s">
        <v>8325</v>
      </c>
      <c r="R1426" t="s">
        <v>8326</v>
      </c>
      <c r="S1426">
        <v>1445094298</v>
      </c>
      <c r="T1426" s="17">
        <f t="shared" si="201"/>
        <v>42294.628449074073</v>
      </c>
      <c r="U1426">
        <v>1447689898</v>
      </c>
      <c r="V1426" s="17">
        <f t="shared" si="202"/>
        <v>42324.670115740737</v>
      </c>
      <c r="W1426">
        <f t="shared" si="198"/>
        <v>8.2305936073052713E-2</v>
      </c>
      <c r="X1426" s="16">
        <f t="shared" si="203"/>
        <v>17</v>
      </c>
      <c r="Y1426" s="16">
        <f t="shared" si="204"/>
        <v>10</v>
      </c>
      <c r="Z1426" s="16">
        <f t="shared" si="205"/>
        <v>2015</v>
      </c>
      <c r="AA1426" t="str">
        <f t="shared" si="206"/>
        <v>Oct</v>
      </c>
    </row>
    <row r="1427" spans="1:27" ht="43.5" x14ac:dyDescent="0.3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 t="shared" si="199"/>
        <v>10.625</v>
      </c>
      <c r="P1427" s="7">
        <f t="shared" si="200"/>
        <v>42.5</v>
      </c>
      <c r="Q1427" t="s">
        <v>8339</v>
      </c>
      <c r="R1427" t="s">
        <v>8340</v>
      </c>
      <c r="S1427">
        <v>1401770178</v>
      </c>
      <c r="T1427" s="17">
        <f t="shared" si="201"/>
        <v>41793.191875000004</v>
      </c>
      <c r="U1427">
        <v>1402979778</v>
      </c>
      <c r="V1427" s="17">
        <f t="shared" si="202"/>
        <v>41807.191875000004</v>
      </c>
      <c r="W1427">
        <f t="shared" si="198"/>
        <v>3.8356164383561646E-2</v>
      </c>
      <c r="X1427" s="16">
        <f t="shared" si="203"/>
        <v>3</v>
      </c>
      <c r="Y1427" s="16">
        <f t="shared" si="204"/>
        <v>6</v>
      </c>
      <c r="Z1427" s="16">
        <f t="shared" si="205"/>
        <v>2014</v>
      </c>
      <c r="AA1427" t="str">
        <f t="shared" si="206"/>
        <v>Jun</v>
      </c>
    </row>
    <row r="1428" spans="1:27" ht="43.5" x14ac:dyDescent="0.3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 t="shared" si="199"/>
        <v>10.7</v>
      </c>
      <c r="P1428" s="7">
        <f t="shared" si="200"/>
        <v>26.75</v>
      </c>
      <c r="Q1428" t="s">
        <v>8339</v>
      </c>
      <c r="R1428" t="s">
        <v>8340</v>
      </c>
      <c r="S1428">
        <v>1417533953</v>
      </c>
      <c r="T1428" s="17">
        <f t="shared" si="201"/>
        <v>41975.642974537041</v>
      </c>
      <c r="U1428">
        <v>1422717953</v>
      </c>
      <c r="V1428" s="17">
        <f t="shared" si="202"/>
        <v>42035.642974537041</v>
      </c>
      <c r="W1428">
        <f t="shared" si="198"/>
        <v>0.16438356164383561</v>
      </c>
      <c r="X1428" s="16">
        <f t="shared" si="203"/>
        <v>2</v>
      </c>
      <c r="Y1428" s="16">
        <f t="shared" si="204"/>
        <v>12</v>
      </c>
      <c r="Z1428" s="16">
        <f t="shared" si="205"/>
        <v>2014</v>
      </c>
      <c r="AA1428" t="str">
        <f t="shared" si="206"/>
        <v>Dec</v>
      </c>
    </row>
    <row r="1429" spans="1:27" ht="58" x14ac:dyDescent="0.3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 t="shared" si="199"/>
        <v>10.7325</v>
      </c>
      <c r="P1429" s="7">
        <f t="shared" si="200"/>
        <v>72.762711864406782</v>
      </c>
      <c r="Q1429" t="s">
        <v>8325</v>
      </c>
      <c r="R1429" t="s">
        <v>8326</v>
      </c>
      <c r="S1429">
        <v>1429410676</v>
      </c>
      <c r="T1429" s="17">
        <f t="shared" si="201"/>
        <v>42113.105046296296</v>
      </c>
      <c r="U1429">
        <v>1433298676</v>
      </c>
      <c r="V1429" s="17">
        <f t="shared" si="202"/>
        <v>42158.105046296296</v>
      </c>
      <c r="W1429">
        <f t="shared" si="198"/>
        <v>0.12328767123287671</v>
      </c>
      <c r="X1429" s="16">
        <f t="shared" si="203"/>
        <v>19</v>
      </c>
      <c r="Y1429" s="16">
        <f t="shared" si="204"/>
        <v>4</v>
      </c>
      <c r="Z1429" s="16">
        <f t="shared" si="205"/>
        <v>2015</v>
      </c>
      <c r="AA1429" t="str">
        <f t="shared" si="206"/>
        <v>Apr</v>
      </c>
    </row>
    <row r="1430" spans="1:27" ht="43.5" x14ac:dyDescent="0.3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 t="shared" si="199"/>
        <v>10.754135338345865</v>
      </c>
      <c r="P1430" s="7">
        <f t="shared" si="200"/>
        <v>51.822463768115945</v>
      </c>
      <c r="Q1430" t="s">
        <v>8312</v>
      </c>
      <c r="R1430" t="s">
        <v>8314</v>
      </c>
      <c r="S1430">
        <v>1455129287</v>
      </c>
      <c r="T1430" s="17">
        <f t="shared" si="201"/>
        <v>42410.774155092593</v>
      </c>
      <c r="U1430">
        <v>1457721287</v>
      </c>
      <c r="V1430" s="17">
        <f t="shared" si="202"/>
        <v>42440.774155092593</v>
      </c>
      <c r="W1430">
        <f t="shared" si="198"/>
        <v>8.2191780821917804E-2</v>
      </c>
      <c r="X1430" s="16">
        <f t="shared" si="203"/>
        <v>10</v>
      </c>
      <c r="Y1430" s="16">
        <f t="shared" si="204"/>
        <v>2</v>
      </c>
      <c r="Z1430" s="16">
        <f t="shared" si="205"/>
        <v>2016</v>
      </c>
      <c r="AA1430" t="str">
        <f t="shared" si="206"/>
        <v>Feb</v>
      </c>
    </row>
    <row r="1431" spans="1:27" ht="43.5" x14ac:dyDescent="0.3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 t="shared" si="199"/>
        <v>10.775</v>
      </c>
      <c r="P1431" s="7">
        <f t="shared" si="200"/>
        <v>46.178571428571431</v>
      </c>
      <c r="Q1431" t="s">
        <v>8308</v>
      </c>
      <c r="R1431" t="s">
        <v>8309</v>
      </c>
      <c r="S1431">
        <v>1429155623</v>
      </c>
      <c r="T1431" s="17">
        <f t="shared" si="201"/>
        <v>42110.153043981481</v>
      </c>
      <c r="U1431">
        <v>1433043623</v>
      </c>
      <c r="V1431" s="17">
        <f t="shared" si="202"/>
        <v>42155.153043981481</v>
      </c>
      <c r="W1431">
        <f t="shared" si="198"/>
        <v>0.12328767123287671</v>
      </c>
      <c r="X1431" s="16">
        <f t="shared" si="203"/>
        <v>16</v>
      </c>
      <c r="Y1431" s="16">
        <f t="shared" si="204"/>
        <v>4</v>
      </c>
      <c r="Z1431" s="16">
        <f t="shared" si="205"/>
        <v>2015</v>
      </c>
      <c r="AA1431" t="str">
        <f t="shared" si="206"/>
        <v>Apr</v>
      </c>
    </row>
    <row r="1432" spans="1:27" ht="43.5" x14ac:dyDescent="0.3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 t="shared" si="199"/>
        <v>10.8</v>
      </c>
      <c r="P1432" s="7">
        <f t="shared" si="200"/>
        <v>72</v>
      </c>
      <c r="Q1432" t="s">
        <v>8339</v>
      </c>
      <c r="R1432" t="s">
        <v>8340</v>
      </c>
      <c r="S1432">
        <v>1418827324</v>
      </c>
      <c r="T1432" s="17">
        <f t="shared" si="201"/>
        <v>41990.612546296295</v>
      </c>
      <c r="U1432">
        <v>1421403960</v>
      </c>
      <c r="V1432" s="17">
        <f t="shared" si="202"/>
        <v>42020.434722222228</v>
      </c>
      <c r="W1432">
        <f t="shared" si="198"/>
        <v>8.1704591577896557E-2</v>
      </c>
      <c r="X1432" s="16">
        <f t="shared" si="203"/>
        <v>17</v>
      </c>
      <c r="Y1432" s="16">
        <f t="shared" si="204"/>
        <v>12</v>
      </c>
      <c r="Z1432" s="16">
        <f t="shared" si="205"/>
        <v>2014</v>
      </c>
      <c r="AA1432" t="str">
        <f t="shared" si="206"/>
        <v>Dec</v>
      </c>
    </row>
    <row r="1433" spans="1:27" ht="58" x14ac:dyDescent="0.3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 t="shared" si="199"/>
        <v>10.806536636794938</v>
      </c>
      <c r="P1433" s="7">
        <f t="shared" si="200"/>
        <v>51.25</v>
      </c>
      <c r="Q1433" t="s">
        <v>8315</v>
      </c>
      <c r="R1433" t="s">
        <v>8331</v>
      </c>
      <c r="S1433">
        <v>1281317691</v>
      </c>
      <c r="T1433" s="17">
        <f t="shared" si="201"/>
        <v>40399.065868055557</v>
      </c>
      <c r="U1433">
        <v>1283392800</v>
      </c>
      <c r="V1433" s="17">
        <f t="shared" si="202"/>
        <v>40423.083333333336</v>
      </c>
      <c r="W1433">
        <f t="shared" si="198"/>
        <v>6.5801274733640225E-2</v>
      </c>
      <c r="X1433" s="16">
        <f t="shared" si="203"/>
        <v>9</v>
      </c>
      <c r="Y1433" s="16">
        <f t="shared" si="204"/>
        <v>8</v>
      </c>
      <c r="Z1433" s="16">
        <f t="shared" si="205"/>
        <v>2010</v>
      </c>
      <c r="AA1433" t="str">
        <f t="shared" si="206"/>
        <v>Aug</v>
      </c>
    </row>
    <row r="1434" spans="1:27" ht="43.5" x14ac:dyDescent="0.3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 t="shared" si="199"/>
        <v>10.833333333333334</v>
      </c>
      <c r="P1434" s="7">
        <f t="shared" si="200"/>
        <v>108.33333333333333</v>
      </c>
      <c r="Q1434" t="s">
        <v>8339</v>
      </c>
      <c r="R1434" t="s">
        <v>8340</v>
      </c>
      <c r="S1434">
        <v>1477781724</v>
      </c>
      <c r="T1434" s="17">
        <f t="shared" si="201"/>
        <v>42672.955138888887</v>
      </c>
      <c r="U1434">
        <v>1480525200</v>
      </c>
      <c r="V1434" s="17">
        <f t="shared" si="202"/>
        <v>42704.708333333328</v>
      </c>
      <c r="W1434">
        <f t="shared" si="198"/>
        <v>8.6995053272443182E-2</v>
      </c>
      <c r="X1434" s="16">
        <f t="shared" si="203"/>
        <v>29</v>
      </c>
      <c r="Y1434" s="16">
        <f t="shared" si="204"/>
        <v>10</v>
      </c>
      <c r="Z1434" s="16">
        <f t="shared" si="205"/>
        <v>2016</v>
      </c>
      <c r="AA1434" t="str">
        <f t="shared" si="206"/>
        <v>Oct</v>
      </c>
    </row>
    <row r="1435" spans="1:27" ht="43.5" x14ac:dyDescent="0.3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 t="shared" si="199"/>
        <v>10.857142857142858</v>
      </c>
      <c r="P1435" s="7">
        <f t="shared" si="200"/>
        <v>42.222222222222221</v>
      </c>
      <c r="Q1435" t="s">
        <v>8329</v>
      </c>
      <c r="R1435" t="s">
        <v>8334</v>
      </c>
      <c r="S1435">
        <v>1422222439</v>
      </c>
      <c r="T1435" s="17">
        <f t="shared" si="201"/>
        <v>42029.907858796301</v>
      </c>
      <c r="U1435">
        <v>1425246439</v>
      </c>
      <c r="V1435" s="17">
        <f t="shared" si="202"/>
        <v>42064.907858796301</v>
      </c>
      <c r="W1435">
        <f t="shared" si="198"/>
        <v>9.5890410958904104E-2</v>
      </c>
      <c r="X1435" s="16">
        <f t="shared" si="203"/>
        <v>25</v>
      </c>
      <c r="Y1435" s="16">
        <f t="shared" si="204"/>
        <v>1</v>
      </c>
      <c r="Z1435" s="16">
        <f t="shared" si="205"/>
        <v>2015</v>
      </c>
      <c r="AA1435" t="str">
        <f t="shared" si="206"/>
        <v>Jan</v>
      </c>
    </row>
    <row r="1436" spans="1:27" ht="43.5" x14ac:dyDescent="0.3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 t="shared" si="199"/>
        <v>10.86206896551724</v>
      </c>
      <c r="P1436" s="7">
        <f t="shared" si="200"/>
        <v>56.25</v>
      </c>
      <c r="Q1436" t="s">
        <v>8317</v>
      </c>
      <c r="R1436" t="s">
        <v>8318</v>
      </c>
      <c r="S1436">
        <v>1348864913</v>
      </c>
      <c r="T1436" s="17">
        <f t="shared" si="201"/>
        <v>41180.86241898148</v>
      </c>
      <c r="U1436">
        <v>1353196800</v>
      </c>
      <c r="V1436" s="17">
        <f t="shared" si="202"/>
        <v>41231</v>
      </c>
      <c r="W1436">
        <f t="shared" si="198"/>
        <v>0.13736323566717806</v>
      </c>
      <c r="X1436" s="16">
        <f t="shared" si="203"/>
        <v>28</v>
      </c>
      <c r="Y1436" s="16">
        <f t="shared" si="204"/>
        <v>9</v>
      </c>
      <c r="Z1436" s="16">
        <f t="shared" si="205"/>
        <v>2012</v>
      </c>
      <c r="AA1436" t="str">
        <f t="shared" si="206"/>
        <v>Sep</v>
      </c>
    </row>
    <row r="1437" spans="1:27" ht="43.5" x14ac:dyDescent="0.3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 t="shared" si="199"/>
        <v>10.877666666666666</v>
      </c>
      <c r="P1437" s="7">
        <f t="shared" si="200"/>
        <v>81.582499999999996</v>
      </c>
      <c r="Q1437" t="s">
        <v>8312</v>
      </c>
      <c r="R1437" t="s">
        <v>8313</v>
      </c>
      <c r="S1437">
        <v>1447193566</v>
      </c>
      <c r="T1437" s="17">
        <f t="shared" si="201"/>
        <v>42318.925532407404</v>
      </c>
      <c r="U1437">
        <v>1449785566</v>
      </c>
      <c r="V1437" s="17">
        <f t="shared" si="202"/>
        <v>42348.925532407404</v>
      </c>
      <c r="W1437">
        <f t="shared" si="198"/>
        <v>8.2191780821917804E-2</v>
      </c>
      <c r="X1437" s="16">
        <f t="shared" si="203"/>
        <v>10</v>
      </c>
      <c r="Y1437" s="16">
        <f t="shared" si="204"/>
        <v>11</v>
      </c>
      <c r="Z1437" s="16">
        <f t="shared" si="205"/>
        <v>2015</v>
      </c>
      <c r="AA1437" t="str">
        <f t="shared" si="206"/>
        <v>Nov</v>
      </c>
    </row>
    <row r="1438" spans="1:27" ht="58" x14ac:dyDescent="0.3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 t="shared" si="199"/>
        <v>10.9</v>
      </c>
      <c r="P1438" s="7">
        <f t="shared" si="200"/>
        <v>21.8</v>
      </c>
      <c r="Q1438" t="s">
        <v>8317</v>
      </c>
      <c r="R1438" t="s">
        <v>8318</v>
      </c>
      <c r="S1438">
        <v>1358203069</v>
      </c>
      <c r="T1438" s="17">
        <f t="shared" si="201"/>
        <v>41288.942928240744</v>
      </c>
      <c r="U1438">
        <v>1360795069</v>
      </c>
      <c r="V1438" s="17">
        <f t="shared" si="202"/>
        <v>41318.942928240744</v>
      </c>
      <c r="W1438">
        <f t="shared" si="198"/>
        <v>8.2191780821917804E-2</v>
      </c>
      <c r="X1438" s="16">
        <f t="shared" si="203"/>
        <v>14</v>
      </c>
      <c r="Y1438" s="16">
        <f t="shared" si="204"/>
        <v>1</v>
      </c>
      <c r="Z1438" s="16">
        <f t="shared" si="205"/>
        <v>2013</v>
      </c>
      <c r="AA1438" t="str">
        <f t="shared" si="206"/>
        <v>Jan</v>
      </c>
    </row>
    <row r="1439" spans="1:27" ht="43.5" x14ac:dyDescent="0.3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 t="shared" si="199"/>
        <v>11</v>
      </c>
      <c r="P1439" s="7">
        <f t="shared" si="200"/>
        <v>55</v>
      </c>
      <c r="Q1439" t="s">
        <v>8317</v>
      </c>
      <c r="R1439" t="s">
        <v>8333</v>
      </c>
      <c r="S1439">
        <v>1468006345</v>
      </c>
      <c r="T1439" s="17">
        <f t="shared" si="201"/>
        <v>42559.814178240747</v>
      </c>
      <c r="U1439">
        <v>1470598345</v>
      </c>
      <c r="V1439" s="17">
        <f t="shared" si="202"/>
        <v>42589.814178240747</v>
      </c>
      <c r="W1439">
        <f t="shared" si="198"/>
        <v>8.2191780821917804E-2</v>
      </c>
      <c r="X1439" s="16">
        <f t="shared" si="203"/>
        <v>8</v>
      </c>
      <c r="Y1439" s="16">
        <f t="shared" si="204"/>
        <v>7</v>
      </c>
      <c r="Z1439" s="16">
        <f t="shared" si="205"/>
        <v>2016</v>
      </c>
      <c r="AA1439" t="str">
        <f t="shared" si="206"/>
        <v>Jul</v>
      </c>
    </row>
    <row r="1440" spans="1:27" ht="43.5" x14ac:dyDescent="0.3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 t="shared" si="199"/>
        <v>11</v>
      </c>
      <c r="P1440" s="7">
        <f t="shared" si="200"/>
        <v>45.833333333333336</v>
      </c>
      <c r="Q1440" t="s">
        <v>8339</v>
      </c>
      <c r="R1440" t="s">
        <v>8340</v>
      </c>
      <c r="S1440">
        <v>1439827639</v>
      </c>
      <c r="T1440" s="17">
        <f t="shared" si="201"/>
        <v>42233.671747685185</v>
      </c>
      <c r="U1440">
        <v>1443704400</v>
      </c>
      <c r="V1440" s="17">
        <f t="shared" si="202"/>
        <v>42278.541666666672</v>
      </c>
      <c r="W1440">
        <f t="shared" si="198"/>
        <v>0.12293128488078628</v>
      </c>
      <c r="X1440" s="16">
        <f t="shared" si="203"/>
        <v>17</v>
      </c>
      <c r="Y1440" s="16">
        <f t="shared" si="204"/>
        <v>8</v>
      </c>
      <c r="Z1440" s="16">
        <f t="shared" si="205"/>
        <v>2015</v>
      </c>
      <c r="AA1440" t="str">
        <f t="shared" si="206"/>
        <v>Aug</v>
      </c>
    </row>
    <row r="1441" spans="1:27" ht="29" x14ac:dyDescent="0.3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 t="shared" si="199"/>
        <v>11.06</v>
      </c>
      <c r="P1441" s="7">
        <f t="shared" si="200"/>
        <v>69.125</v>
      </c>
      <c r="Q1441" t="s">
        <v>8329</v>
      </c>
      <c r="R1441" t="s">
        <v>8334</v>
      </c>
      <c r="S1441">
        <v>1409276313</v>
      </c>
      <c r="T1441" s="17">
        <f t="shared" si="201"/>
        <v>41880.068437499998</v>
      </c>
      <c r="U1441">
        <v>1411868313</v>
      </c>
      <c r="V1441" s="17">
        <f t="shared" si="202"/>
        <v>41910.068437499998</v>
      </c>
      <c r="W1441">
        <f t="shared" si="198"/>
        <v>8.2191780821917804E-2</v>
      </c>
      <c r="X1441" s="16">
        <f t="shared" si="203"/>
        <v>29</v>
      </c>
      <c r="Y1441" s="16">
        <f t="shared" si="204"/>
        <v>8</v>
      </c>
      <c r="Z1441" s="16">
        <f t="shared" si="205"/>
        <v>2014</v>
      </c>
      <c r="AA1441" t="str">
        <f t="shared" si="206"/>
        <v>Aug</v>
      </c>
    </row>
    <row r="1442" spans="1:27" ht="43.5" x14ac:dyDescent="0.3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 t="shared" si="199"/>
        <v>11.077777777777778</v>
      </c>
      <c r="P1442" s="7">
        <f t="shared" si="200"/>
        <v>55.388888888888886</v>
      </c>
      <c r="Q1442" t="s">
        <v>8329</v>
      </c>
      <c r="R1442" t="s">
        <v>8334</v>
      </c>
      <c r="S1442">
        <v>1420636422</v>
      </c>
      <c r="T1442" s="17">
        <f t="shared" si="201"/>
        <v>42011.551180555558</v>
      </c>
      <c r="U1442">
        <v>1423660422</v>
      </c>
      <c r="V1442" s="17">
        <f t="shared" si="202"/>
        <v>42046.551180555558</v>
      </c>
      <c r="W1442">
        <f t="shared" si="198"/>
        <v>9.5890410958904104E-2</v>
      </c>
      <c r="X1442" s="16">
        <f t="shared" si="203"/>
        <v>7</v>
      </c>
      <c r="Y1442" s="16">
        <f t="shared" si="204"/>
        <v>1</v>
      </c>
      <c r="Z1442" s="16">
        <f t="shared" si="205"/>
        <v>2015</v>
      </c>
      <c r="AA1442" t="str">
        <f t="shared" si="206"/>
        <v>Jan</v>
      </c>
    </row>
    <row r="1443" spans="1:27" ht="43.5" x14ac:dyDescent="0.3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 t="shared" si="199"/>
        <v>11.25</v>
      </c>
      <c r="P1443" s="7">
        <f t="shared" si="200"/>
        <v>45</v>
      </c>
      <c r="Q1443" t="s">
        <v>8322</v>
      </c>
      <c r="R1443" t="s">
        <v>8323</v>
      </c>
      <c r="S1443">
        <v>1275599812</v>
      </c>
      <c r="T1443" s="17">
        <f t="shared" si="201"/>
        <v>40332.886712962965</v>
      </c>
      <c r="U1443">
        <v>1279738800</v>
      </c>
      <c r="V1443" s="17">
        <f t="shared" si="202"/>
        <v>40380.791666666664</v>
      </c>
      <c r="W1443">
        <f t="shared" si="198"/>
        <v>0.1312464485032849</v>
      </c>
      <c r="X1443" s="16">
        <f t="shared" si="203"/>
        <v>3</v>
      </c>
      <c r="Y1443" s="16">
        <f t="shared" si="204"/>
        <v>6</v>
      </c>
      <c r="Z1443" s="16">
        <f t="shared" si="205"/>
        <v>2010</v>
      </c>
      <c r="AA1443" t="str">
        <f t="shared" si="206"/>
        <v>Jun</v>
      </c>
    </row>
    <row r="1444" spans="1:27" ht="43.5" x14ac:dyDescent="0.3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 t="shared" si="199"/>
        <v>11.272727272727273</v>
      </c>
      <c r="P1444" s="7">
        <f t="shared" si="200"/>
        <v>51.666666666666664</v>
      </c>
      <c r="Q1444" t="s">
        <v>8339</v>
      </c>
      <c r="R1444" t="s">
        <v>8340</v>
      </c>
      <c r="S1444">
        <v>1418234646</v>
      </c>
      <c r="T1444" s="17">
        <f t="shared" si="201"/>
        <v>41983.752847222218</v>
      </c>
      <c r="U1444">
        <v>1420860180</v>
      </c>
      <c r="V1444" s="17">
        <f t="shared" si="202"/>
        <v>42014.140972222223</v>
      </c>
      <c r="W1444">
        <f t="shared" si="198"/>
        <v>8.3255136986314926E-2</v>
      </c>
      <c r="X1444" s="16">
        <f t="shared" si="203"/>
        <v>10</v>
      </c>
      <c r="Y1444" s="16">
        <f t="shared" si="204"/>
        <v>12</v>
      </c>
      <c r="Z1444" s="16">
        <f t="shared" si="205"/>
        <v>2014</v>
      </c>
      <c r="AA1444" t="str">
        <f t="shared" si="206"/>
        <v>Dec</v>
      </c>
    </row>
    <row r="1445" spans="1:27" ht="29" x14ac:dyDescent="0.3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 t="shared" si="199"/>
        <v>11.294666666666666</v>
      </c>
      <c r="P1445" s="7">
        <f t="shared" si="200"/>
        <v>117.65277777777777</v>
      </c>
      <c r="Q1445" t="s">
        <v>8339</v>
      </c>
      <c r="R1445" t="s">
        <v>8341</v>
      </c>
      <c r="S1445">
        <v>1445483246</v>
      </c>
      <c r="T1445" s="17">
        <f t="shared" si="201"/>
        <v>42299.130162037036</v>
      </c>
      <c r="U1445">
        <v>1448175540</v>
      </c>
      <c r="V1445" s="17">
        <f t="shared" si="202"/>
        <v>42330.290972222225</v>
      </c>
      <c r="W1445">
        <f t="shared" si="198"/>
        <v>8.5372082699147658E-2</v>
      </c>
      <c r="X1445" s="16">
        <f t="shared" si="203"/>
        <v>22</v>
      </c>
      <c r="Y1445" s="16">
        <f t="shared" si="204"/>
        <v>10</v>
      </c>
      <c r="Z1445" s="16">
        <f t="shared" si="205"/>
        <v>2015</v>
      </c>
      <c r="AA1445" t="str">
        <f t="shared" si="206"/>
        <v>Oct</v>
      </c>
    </row>
    <row r="1446" spans="1:27" ht="58" x14ac:dyDescent="0.3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 t="shared" si="199"/>
        <v>11.328275684711327</v>
      </c>
      <c r="P1446" s="7">
        <f t="shared" si="200"/>
        <v>51.823529411764703</v>
      </c>
      <c r="Q1446" t="s">
        <v>8312</v>
      </c>
      <c r="R1446" t="s">
        <v>8314</v>
      </c>
      <c r="S1446">
        <v>1426792563</v>
      </c>
      <c r="T1446" s="17">
        <f t="shared" si="201"/>
        <v>42082.802812499998</v>
      </c>
      <c r="U1446">
        <v>1428641940</v>
      </c>
      <c r="V1446" s="17">
        <f t="shared" si="202"/>
        <v>42104.207638888889</v>
      </c>
      <c r="W1446">
        <f t="shared" si="198"/>
        <v>5.8643359969563824E-2</v>
      </c>
      <c r="X1446" s="16">
        <f t="shared" si="203"/>
        <v>19</v>
      </c>
      <c r="Y1446" s="16">
        <f t="shared" si="204"/>
        <v>3</v>
      </c>
      <c r="Z1446" s="16">
        <f t="shared" si="205"/>
        <v>2015</v>
      </c>
      <c r="AA1446" t="str">
        <f t="shared" si="206"/>
        <v>Mar</v>
      </c>
    </row>
    <row r="1447" spans="1:27" ht="43.5" x14ac:dyDescent="0.3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 t="shared" si="199"/>
        <v>11.343999999999999</v>
      </c>
      <c r="P1447" s="7">
        <f t="shared" si="200"/>
        <v>33.761904761904759</v>
      </c>
      <c r="Q1447" t="s">
        <v>8312</v>
      </c>
      <c r="R1447" t="s">
        <v>8343</v>
      </c>
      <c r="S1447">
        <v>1416419916</v>
      </c>
      <c r="T1447" s="17">
        <f t="shared" si="201"/>
        <v>41962.749027777783</v>
      </c>
      <c r="U1447">
        <v>1419017880</v>
      </c>
      <c r="V1447" s="17">
        <f t="shared" si="202"/>
        <v>41992.818055555559</v>
      </c>
      <c r="W1447">
        <f t="shared" si="198"/>
        <v>8.2380898021303481E-2</v>
      </c>
      <c r="X1447" s="16">
        <f t="shared" si="203"/>
        <v>19</v>
      </c>
      <c r="Y1447" s="16">
        <f t="shared" si="204"/>
        <v>11</v>
      </c>
      <c r="Z1447" s="16">
        <f t="shared" si="205"/>
        <v>2014</v>
      </c>
      <c r="AA1447" t="str">
        <f t="shared" si="206"/>
        <v>Nov</v>
      </c>
    </row>
    <row r="1448" spans="1:27" ht="29" x14ac:dyDescent="0.3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 t="shared" si="199"/>
        <v>11.360000000000001</v>
      </c>
      <c r="P1448" s="7">
        <f t="shared" si="200"/>
        <v>29.894736842105264</v>
      </c>
      <c r="Q1448" t="s">
        <v>8312</v>
      </c>
      <c r="R1448" t="s">
        <v>8314</v>
      </c>
      <c r="S1448">
        <v>1472481812</v>
      </c>
      <c r="T1448" s="17">
        <f t="shared" si="201"/>
        <v>42611.613564814819</v>
      </c>
      <c r="U1448">
        <v>1475937812</v>
      </c>
      <c r="V1448" s="17">
        <f t="shared" si="202"/>
        <v>42651.613564814819</v>
      </c>
      <c r="W1448">
        <f t="shared" si="198"/>
        <v>0.1095890410958904</v>
      </c>
      <c r="X1448" s="16">
        <f t="shared" si="203"/>
        <v>29</v>
      </c>
      <c r="Y1448" s="16">
        <f t="shared" si="204"/>
        <v>8</v>
      </c>
      <c r="Z1448" s="16">
        <f t="shared" si="205"/>
        <v>2016</v>
      </c>
      <c r="AA1448" t="str">
        <f t="shared" si="206"/>
        <v>Aug</v>
      </c>
    </row>
    <row r="1449" spans="1:27" ht="58" x14ac:dyDescent="0.3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 t="shared" si="199"/>
        <v>11.428571428571429</v>
      </c>
      <c r="P1449" s="7">
        <f t="shared" si="200"/>
        <v>40</v>
      </c>
      <c r="Q1449" t="s">
        <v>8339</v>
      </c>
      <c r="R1449" t="s">
        <v>8340</v>
      </c>
      <c r="S1449">
        <v>1462585315</v>
      </c>
      <c r="T1449" s="17">
        <f t="shared" si="201"/>
        <v>42497.070775462969</v>
      </c>
      <c r="U1449">
        <v>1464099900</v>
      </c>
      <c r="V1449" s="17">
        <f t="shared" si="202"/>
        <v>42514.600694444445</v>
      </c>
      <c r="W1449">
        <f t="shared" si="198"/>
        <v>4.802717529171488E-2</v>
      </c>
      <c r="X1449" s="16">
        <f t="shared" si="203"/>
        <v>7</v>
      </c>
      <c r="Y1449" s="16">
        <f t="shared" si="204"/>
        <v>5</v>
      </c>
      <c r="Z1449" s="16">
        <f t="shared" si="205"/>
        <v>2016</v>
      </c>
      <c r="AA1449" t="str">
        <f t="shared" si="206"/>
        <v>May</v>
      </c>
    </row>
    <row r="1450" spans="1:27" ht="43.5" x14ac:dyDescent="0.3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 t="shared" si="199"/>
        <v>11.428571428571429</v>
      </c>
      <c r="P1450" s="7">
        <f t="shared" si="200"/>
        <v>80</v>
      </c>
      <c r="Q1450" t="s">
        <v>8339</v>
      </c>
      <c r="R1450" t="s">
        <v>8340</v>
      </c>
      <c r="S1450">
        <v>1484484219</v>
      </c>
      <c r="T1450" s="17">
        <f t="shared" si="201"/>
        <v>42750.530312499999</v>
      </c>
      <c r="U1450">
        <v>1488271860</v>
      </c>
      <c r="V1450" s="17">
        <f t="shared" si="202"/>
        <v>42794.368749999994</v>
      </c>
      <c r="W1450">
        <f t="shared" si="198"/>
        <v>0.12010530821916453</v>
      </c>
      <c r="X1450" s="16">
        <f t="shared" si="203"/>
        <v>15</v>
      </c>
      <c r="Y1450" s="16">
        <f t="shared" si="204"/>
        <v>1</v>
      </c>
      <c r="Z1450" s="16">
        <f t="shared" si="205"/>
        <v>2017</v>
      </c>
      <c r="AA1450" t="str">
        <f t="shared" si="206"/>
        <v>Jan</v>
      </c>
    </row>
    <row r="1451" spans="1:27" ht="29" x14ac:dyDescent="0.3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 t="shared" si="199"/>
        <v>11.436666666666667</v>
      </c>
      <c r="P1451" s="7">
        <f t="shared" si="200"/>
        <v>112.86184210526316</v>
      </c>
      <c r="Q1451" t="s">
        <v>8312</v>
      </c>
      <c r="R1451" t="s">
        <v>8337</v>
      </c>
      <c r="S1451">
        <v>1485966688</v>
      </c>
      <c r="T1451" s="17">
        <f t="shared" si="201"/>
        <v>42767.688518518517</v>
      </c>
      <c r="U1451">
        <v>1489345200</v>
      </c>
      <c r="V1451" s="17">
        <f t="shared" si="202"/>
        <v>42806.791666666672</v>
      </c>
      <c r="W1451">
        <f t="shared" si="198"/>
        <v>0.10713191273467128</v>
      </c>
      <c r="X1451" s="16">
        <f t="shared" si="203"/>
        <v>1</v>
      </c>
      <c r="Y1451" s="16">
        <f t="shared" si="204"/>
        <v>2</v>
      </c>
      <c r="Z1451" s="16">
        <f t="shared" si="205"/>
        <v>2017</v>
      </c>
      <c r="AA1451" t="str">
        <f t="shared" si="206"/>
        <v>Feb</v>
      </c>
    </row>
    <row r="1452" spans="1:27" ht="29" x14ac:dyDescent="0.3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 t="shared" si="199"/>
        <v>11.450000000000001</v>
      </c>
      <c r="P1452" s="7">
        <f t="shared" si="200"/>
        <v>286.25</v>
      </c>
      <c r="Q1452" t="s">
        <v>8339</v>
      </c>
      <c r="R1452" t="s">
        <v>8342</v>
      </c>
      <c r="S1452">
        <v>1420458618</v>
      </c>
      <c r="T1452" s="17">
        <f t="shared" si="201"/>
        <v>42009.493263888886</v>
      </c>
      <c r="U1452">
        <v>1423050618</v>
      </c>
      <c r="V1452" s="17">
        <f t="shared" si="202"/>
        <v>42039.493263888886</v>
      </c>
      <c r="W1452">
        <f t="shared" si="198"/>
        <v>8.2191780821917804E-2</v>
      </c>
      <c r="X1452" s="16">
        <f t="shared" si="203"/>
        <v>5</v>
      </c>
      <c r="Y1452" s="16">
        <f t="shared" si="204"/>
        <v>1</v>
      </c>
      <c r="Z1452" s="16">
        <f t="shared" si="205"/>
        <v>2015</v>
      </c>
      <c r="AA1452" t="str">
        <f t="shared" si="206"/>
        <v>Jan</v>
      </c>
    </row>
    <row r="1453" spans="1:27" ht="43.5" x14ac:dyDescent="0.3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 t="shared" si="199"/>
        <v>11.458333333333332</v>
      </c>
      <c r="P1453" s="7">
        <f t="shared" si="200"/>
        <v>39.285714285714285</v>
      </c>
      <c r="Q1453" t="s">
        <v>8315</v>
      </c>
      <c r="R1453" t="s">
        <v>8338</v>
      </c>
      <c r="S1453">
        <v>1320776504</v>
      </c>
      <c r="T1453" s="17">
        <f t="shared" si="201"/>
        <v>40855.765092592592</v>
      </c>
      <c r="U1453">
        <v>1324232504</v>
      </c>
      <c r="V1453" s="17">
        <f t="shared" si="202"/>
        <v>40895.765092592592</v>
      </c>
      <c r="W1453">
        <f t="shared" si="198"/>
        <v>0.1095890410958904</v>
      </c>
      <c r="X1453" s="16">
        <f t="shared" si="203"/>
        <v>8</v>
      </c>
      <c r="Y1453" s="16">
        <f t="shared" si="204"/>
        <v>11</v>
      </c>
      <c r="Z1453" s="16">
        <f t="shared" si="205"/>
        <v>2011</v>
      </c>
      <c r="AA1453" t="str">
        <f t="shared" si="206"/>
        <v>Nov</v>
      </c>
    </row>
    <row r="1454" spans="1:27" ht="29" x14ac:dyDescent="0.3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 t="shared" si="199"/>
        <v>11.514000000000001</v>
      </c>
      <c r="P1454" s="7">
        <f t="shared" si="200"/>
        <v>127.93333333333334</v>
      </c>
      <c r="Q1454" t="s">
        <v>8312</v>
      </c>
      <c r="R1454" t="s">
        <v>8314</v>
      </c>
      <c r="S1454">
        <v>1453118679</v>
      </c>
      <c r="T1454" s="17">
        <f t="shared" si="201"/>
        <v>42387.503229166665</v>
      </c>
      <c r="U1454">
        <v>1455710679</v>
      </c>
      <c r="V1454" s="17">
        <f t="shared" si="202"/>
        <v>42417.503229166665</v>
      </c>
      <c r="W1454">
        <f t="shared" si="198"/>
        <v>8.2191780821917804E-2</v>
      </c>
      <c r="X1454" s="16">
        <f t="shared" si="203"/>
        <v>18</v>
      </c>
      <c r="Y1454" s="16">
        <f t="shared" si="204"/>
        <v>1</v>
      </c>
      <c r="Z1454" s="16">
        <f t="shared" si="205"/>
        <v>2016</v>
      </c>
      <c r="AA1454" t="str">
        <f t="shared" si="206"/>
        <v>Jan</v>
      </c>
    </row>
    <row r="1455" spans="1:27" ht="43.5" x14ac:dyDescent="0.3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 t="shared" si="199"/>
        <v>11.52156862745098</v>
      </c>
      <c r="P1455" s="7">
        <f t="shared" si="200"/>
        <v>83.942857142857136</v>
      </c>
      <c r="Q1455" t="s">
        <v>8312</v>
      </c>
      <c r="R1455" t="s">
        <v>8337</v>
      </c>
      <c r="S1455">
        <v>1399909127</v>
      </c>
      <c r="T1455" s="17">
        <f t="shared" si="201"/>
        <v>41771.651932870373</v>
      </c>
      <c r="U1455">
        <v>1402632000</v>
      </c>
      <c r="V1455" s="17">
        <f t="shared" si="202"/>
        <v>41803.166666666664</v>
      </c>
      <c r="W1455">
        <f t="shared" si="198"/>
        <v>8.6341736428196425E-2</v>
      </c>
      <c r="X1455" s="16">
        <f t="shared" si="203"/>
        <v>12</v>
      </c>
      <c r="Y1455" s="16">
        <f t="shared" si="204"/>
        <v>5</v>
      </c>
      <c r="Z1455" s="16">
        <f t="shared" si="205"/>
        <v>2014</v>
      </c>
      <c r="AA1455" t="str">
        <f t="shared" si="206"/>
        <v>May</v>
      </c>
    </row>
    <row r="1456" spans="1:27" ht="43.5" x14ac:dyDescent="0.3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 t="shared" si="199"/>
        <v>11.533333333333333</v>
      </c>
      <c r="P1456" s="7">
        <f t="shared" si="200"/>
        <v>24.714285714285715</v>
      </c>
      <c r="Q1456" t="s">
        <v>8339</v>
      </c>
      <c r="R1456" t="s">
        <v>8340</v>
      </c>
      <c r="S1456">
        <v>1430405903</v>
      </c>
      <c r="T1456" s="17">
        <f t="shared" si="201"/>
        <v>42124.623877314814</v>
      </c>
      <c r="U1456">
        <v>1434063600</v>
      </c>
      <c r="V1456" s="17">
        <f t="shared" si="202"/>
        <v>42166.958333333328</v>
      </c>
      <c r="W1456">
        <f t="shared" si="198"/>
        <v>0.11598481100962788</v>
      </c>
      <c r="X1456" s="16">
        <f t="shared" si="203"/>
        <v>30</v>
      </c>
      <c r="Y1456" s="16">
        <f t="shared" si="204"/>
        <v>4</v>
      </c>
      <c r="Z1456" s="16">
        <f t="shared" si="205"/>
        <v>2015</v>
      </c>
      <c r="AA1456" t="str">
        <f t="shared" si="206"/>
        <v>Apr</v>
      </c>
    </row>
    <row r="1457" spans="1:27" ht="58" x14ac:dyDescent="0.3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 t="shared" si="199"/>
        <v>11.57920670115792</v>
      </c>
      <c r="P1457" s="7">
        <f t="shared" si="200"/>
        <v>78.333333333333329</v>
      </c>
      <c r="Q1457" t="s">
        <v>8339</v>
      </c>
      <c r="R1457" t="s">
        <v>8341</v>
      </c>
      <c r="S1457">
        <v>1428340931</v>
      </c>
      <c r="T1457" s="17">
        <f t="shared" si="201"/>
        <v>42100.723738425921</v>
      </c>
      <c r="U1457">
        <v>1430851680</v>
      </c>
      <c r="V1457" s="17">
        <f t="shared" si="202"/>
        <v>42129.783333333333</v>
      </c>
      <c r="W1457">
        <f t="shared" si="198"/>
        <v>7.9615328513458206E-2</v>
      </c>
      <c r="X1457" s="16">
        <f t="shared" si="203"/>
        <v>6</v>
      </c>
      <c r="Y1457" s="16">
        <f t="shared" si="204"/>
        <v>4</v>
      </c>
      <c r="Z1457" s="16">
        <f t="shared" si="205"/>
        <v>2015</v>
      </c>
      <c r="AA1457" t="str">
        <f t="shared" si="206"/>
        <v>Apr</v>
      </c>
    </row>
    <row r="1458" spans="1:27" ht="43.5" x14ac:dyDescent="0.3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 t="shared" si="199"/>
        <v>11.600000000000001</v>
      </c>
      <c r="P1458" s="7">
        <f t="shared" si="200"/>
        <v>19.333333333333332</v>
      </c>
      <c r="Q1458" t="s">
        <v>8317</v>
      </c>
      <c r="R1458" t="s">
        <v>8327</v>
      </c>
      <c r="S1458">
        <v>1328049974</v>
      </c>
      <c r="T1458" s="17">
        <f t="shared" si="201"/>
        <v>40939.948773148149</v>
      </c>
      <c r="U1458">
        <v>1329864374</v>
      </c>
      <c r="V1458" s="17">
        <f t="shared" si="202"/>
        <v>40960.948773148149</v>
      </c>
      <c r="W1458">
        <f t="shared" si="198"/>
        <v>5.7534246575342465E-2</v>
      </c>
      <c r="X1458" s="16">
        <f t="shared" si="203"/>
        <v>31</v>
      </c>
      <c r="Y1458" s="16">
        <f t="shared" si="204"/>
        <v>1</v>
      </c>
      <c r="Z1458" s="16">
        <f t="shared" si="205"/>
        <v>2012</v>
      </c>
      <c r="AA1458" t="str">
        <f t="shared" si="206"/>
        <v>Jan</v>
      </c>
    </row>
    <row r="1459" spans="1:27" ht="58" x14ac:dyDescent="0.3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 t="shared" si="199"/>
        <v>11.700000000000001</v>
      </c>
      <c r="P1459" s="7">
        <f t="shared" si="200"/>
        <v>39</v>
      </c>
      <c r="Q1459" t="s">
        <v>8315</v>
      </c>
      <c r="R1459" t="s">
        <v>8338</v>
      </c>
      <c r="S1459">
        <v>1474886183</v>
      </c>
      <c r="T1459" s="17">
        <f t="shared" si="201"/>
        <v>42639.441932870366</v>
      </c>
      <c r="U1459">
        <v>1476095783</v>
      </c>
      <c r="V1459" s="17">
        <f t="shared" si="202"/>
        <v>42653.441932870366</v>
      </c>
      <c r="W1459">
        <f t="shared" si="198"/>
        <v>3.8356164383561646E-2</v>
      </c>
      <c r="X1459" s="16">
        <f t="shared" si="203"/>
        <v>26</v>
      </c>
      <c r="Y1459" s="16">
        <f t="shared" si="204"/>
        <v>9</v>
      </c>
      <c r="Z1459" s="16">
        <f t="shared" si="205"/>
        <v>2016</v>
      </c>
      <c r="AA1459" t="str">
        <f t="shared" si="206"/>
        <v>Sep</v>
      </c>
    </row>
    <row r="1460" spans="1:27" ht="58" x14ac:dyDescent="0.3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 t="shared" si="199"/>
        <v>11.708333333333334</v>
      </c>
      <c r="P1460" s="7">
        <f t="shared" si="200"/>
        <v>61.086956521739133</v>
      </c>
      <c r="Q1460" t="s">
        <v>8317</v>
      </c>
      <c r="R1460" t="s">
        <v>8333</v>
      </c>
      <c r="S1460">
        <v>1488847514</v>
      </c>
      <c r="T1460" s="17">
        <f t="shared" si="201"/>
        <v>42801.031412037039</v>
      </c>
      <c r="U1460">
        <v>1491786000</v>
      </c>
      <c r="V1460" s="17">
        <f t="shared" si="202"/>
        <v>42835.041666666672</v>
      </c>
      <c r="W1460">
        <f t="shared" si="198"/>
        <v>9.3178779807213646E-2</v>
      </c>
      <c r="X1460" s="16">
        <f t="shared" si="203"/>
        <v>7</v>
      </c>
      <c r="Y1460" s="16">
        <f t="shared" si="204"/>
        <v>3</v>
      </c>
      <c r="Z1460" s="16">
        <f t="shared" si="205"/>
        <v>2017</v>
      </c>
      <c r="AA1460" t="str">
        <f t="shared" si="206"/>
        <v>Mar</v>
      </c>
    </row>
    <row r="1461" spans="1:27" ht="43.5" x14ac:dyDescent="0.3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 t="shared" si="199"/>
        <v>11.74</v>
      </c>
      <c r="P1461" s="7">
        <f t="shared" si="200"/>
        <v>24.458333333333332</v>
      </c>
      <c r="Q1461" t="s">
        <v>8339</v>
      </c>
      <c r="R1461" t="s">
        <v>8342</v>
      </c>
      <c r="S1461">
        <v>1420586056</v>
      </c>
      <c r="T1461" s="17">
        <f t="shared" si="201"/>
        <v>42010.968240740738</v>
      </c>
      <c r="U1461">
        <v>1424474056</v>
      </c>
      <c r="V1461" s="17">
        <f t="shared" si="202"/>
        <v>42055.968240740738</v>
      </c>
      <c r="W1461">
        <f t="shared" si="198"/>
        <v>0.12328767123287671</v>
      </c>
      <c r="X1461" s="16">
        <f t="shared" si="203"/>
        <v>6</v>
      </c>
      <c r="Y1461" s="16">
        <f t="shared" si="204"/>
        <v>1</v>
      </c>
      <c r="Z1461" s="16">
        <f t="shared" si="205"/>
        <v>2015</v>
      </c>
      <c r="AA1461" t="str">
        <f t="shared" si="206"/>
        <v>Jan</v>
      </c>
    </row>
    <row r="1462" spans="1:27" ht="43.5" x14ac:dyDescent="0.3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 t="shared" si="199"/>
        <v>11.75</v>
      </c>
      <c r="P1462" s="7">
        <f t="shared" si="200"/>
        <v>69.117647058823536</v>
      </c>
      <c r="Q1462" t="s">
        <v>8325</v>
      </c>
      <c r="R1462" t="s">
        <v>8326</v>
      </c>
      <c r="S1462">
        <v>1400786514</v>
      </c>
      <c r="T1462" s="17">
        <f t="shared" si="201"/>
        <v>41781.806875000002</v>
      </c>
      <c r="U1462">
        <v>1403983314</v>
      </c>
      <c r="V1462" s="17">
        <f t="shared" si="202"/>
        <v>41818.806875000002</v>
      </c>
      <c r="W1462">
        <f t="shared" si="198"/>
        <v>0.10136986301369863</v>
      </c>
      <c r="X1462" s="16">
        <f t="shared" si="203"/>
        <v>22</v>
      </c>
      <c r="Y1462" s="16">
        <f t="shared" si="204"/>
        <v>5</v>
      </c>
      <c r="Z1462" s="16">
        <f t="shared" si="205"/>
        <v>2014</v>
      </c>
      <c r="AA1462" t="str">
        <f t="shared" si="206"/>
        <v>May</v>
      </c>
    </row>
    <row r="1463" spans="1:27" ht="43.5" x14ac:dyDescent="0.3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 t="shared" si="199"/>
        <v>11.799999999999999</v>
      </c>
      <c r="P1463" s="7">
        <f t="shared" si="200"/>
        <v>19.666666666666668</v>
      </c>
      <c r="Q1463" t="s">
        <v>8322</v>
      </c>
      <c r="R1463" t="s">
        <v>8323</v>
      </c>
      <c r="S1463">
        <v>1454978100</v>
      </c>
      <c r="T1463" s="17">
        <f t="shared" si="201"/>
        <v>42409.024305555555</v>
      </c>
      <c r="U1463">
        <v>1457570100</v>
      </c>
      <c r="V1463" s="17">
        <f t="shared" si="202"/>
        <v>42439.024305555555</v>
      </c>
      <c r="W1463">
        <f t="shared" si="198"/>
        <v>8.2191780821917804E-2</v>
      </c>
      <c r="X1463" s="16">
        <f t="shared" si="203"/>
        <v>9</v>
      </c>
      <c r="Y1463" s="16">
        <f t="shared" si="204"/>
        <v>2</v>
      </c>
      <c r="Z1463" s="16">
        <f t="shared" si="205"/>
        <v>2016</v>
      </c>
      <c r="AA1463" t="str">
        <f t="shared" si="206"/>
        <v>Feb</v>
      </c>
    </row>
    <row r="1464" spans="1:27" ht="58" x14ac:dyDescent="0.3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 t="shared" si="199"/>
        <v>11.818181818181818</v>
      </c>
      <c r="P1464" s="7">
        <f t="shared" si="200"/>
        <v>346.66666666666669</v>
      </c>
      <c r="Q1464" t="s">
        <v>8317</v>
      </c>
      <c r="R1464" t="s">
        <v>8318</v>
      </c>
      <c r="S1464">
        <v>1362860257</v>
      </c>
      <c r="T1464" s="17">
        <f t="shared" si="201"/>
        <v>41342.845567129632</v>
      </c>
      <c r="U1464">
        <v>1365448657</v>
      </c>
      <c r="V1464" s="17">
        <f t="shared" si="202"/>
        <v>41372.803900462961</v>
      </c>
      <c r="W1464">
        <f t="shared" si="198"/>
        <v>8.2077625570762966E-2</v>
      </c>
      <c r="X1464" s="16">
        <f t="shared" si="203"/>
        <v>9</v>
      </c>
      <c r="Y1464" s="16">
        <f t="shared" si="204"/>
        <v>3</v>
      </c>
      <c r="Z1464" s="16">
        <f t="shared" si="205"/>
        <v>2013</v>
      </c>
      <c r="AA1464" t="str">
        <f t="shared" si="206"/>
        <v>Mar</v>
      </c>
    </row>
    <row r="1465" spans="1:27" ht="58" x14ac:dyDescent="0.3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 t="shared" si="199"/>
        <v>11.892727272727273</v>
      </c>
      <c r="P1465" s="7">
        <f t="shared" si="200"/>
        <v>38.476470588235294</v>
      </c>
      <c r="Q1465" t="s">
        <v>8308</v>
      </c>
      <c r="R1465" t="s">
        <v>8311</v>
      </c>
      <c r="S1465">
        <v>1394039979</v>
      </c>
      <c r="T1465" s="17">
        <f t="shared" si="201"/>
        <v>41703.721979166665</v>
      </c>
      <c r="U1465">
        <v>1397924379</v>
      </c>
      <c r="V1465" s="17">
        <f t="shared" si="202"/>
        <v>41748.680312500001</v>
      </c>
      <c r="W1465">
        <f t="shared" si="198"/>
        <v>0.12317351598174181</v>
      </c>
      <c r="X1465" s="16">
        <f t="shared" si="203"/>
        <v>5</v>
      </c>
      <c r="Y1465" s="16">
        <f t="shared" si="204"/>
        <v>3</v>
      </c>
      <c r="Z1465" s="16">
        <f t="shared" si="205"/>
        <v>2014</v>
      </c>
      <c r="AA1465" t="str">
        <f t="shared" si="206"/>
        <v>Mar</v>
      </c>
    </row>
    <row r="1466" spans="1:27" ht="15.5" x14ac:dyDescent="0.3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 t="shared" si="199"/>
        <v>11.943</v>
      </c>
      <c r="P1466" s="7">
        <f t="shared" si="200"/>
        <v>314.28947368421052</v>
      </c>
      <c r="Q1466" t="s">
        <v>8308</v>
      </c>
      <c r="R1466" t="s">
        <v>8310</v>
      </c>
      <c r="S1466">
        <v>1417101749</v>
      </c>
      <c r="T1466" s="17">
        <f t="shared" si="201"/>
        <v>41970.64061342593</v>
      </c>
      <c r="U1466">
        <v>1419780149</v>
      </c>
      <c r="V1466" s="17">
        <f t="shared" si="202"/>
        <v>42001.64061342593</v>
      </c>
      <c r="W1466">
        <f t="shared" si="198"/>
        <v>8.4931506849315067E-2</v>
      </c>
      <c r="X1466" s="16">
        <f t="shared" si="203"/>
        <v>27</v>
      </c>
      <c r="Y1466" s="16">
        <f t="shared" si="204"/>
        <v>11</v>
      </c>
      <c r="Z1466" s="16">
        <f t="shared" si="205"/>
        <v>2014</v>
      </c>
      <c r="AA1466" t="str">
        <f t="shared" si="206"/>
        <v>Nov</v>
      </c>
    </row>
    <row r="1467" spans="1:27" ht="43.5" x14ac:dyDescent="0.3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 t="shared" si="199"/>
        <v>11.985714285714286</v>
      </c>
      <c r="P1467" s="7">
        <f t="shared" si="200"/>
        <v>2796.6666666666665</v>
      </c>
      <c r="Q1467" t="s">
        <v>8339</v>
      </c>
      <c r="R1467" t="s">
        <v>8341</v>
      </c>
      <c r="S1467">
        <v>1465536537</v>
      </c>
      <c r="T1467" s="17">
        <f t="shared" si="201"/>
        <v>42531.228437500002</v>
      </c>
      <c r="U1467">
        <v>1468128537</v>
      </c>
      <c r="V1467" s="17">
        <f t="shared" si="202"/>
        <v>42561.228437500002</v>
      </c>
      <c r="W1467">
        <f t="shared" si="198"/>
        <v>8.2191780821917804E-2</v>
      </c>
      <c r="X1467" s="16">
        <f t="shared" si="203"/>
        <v>10</v>
      </c>
      <c r="Y1467" s="16">
        <f t="shared" si="204"/>
        <v>6</v>
      </c>
      <c r="Z1467" s="16">
        <f t="shared" si="205"/>
        <v>2016</v>
      </c>
      <c r="AA1467" t="str">
        <f t="shared" si="206"/>
        <v>Jun</v>
      </c>
    </row>
    <row r="1468" spans="1:27" ht="58" x14ac:dyDescent="0.3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 t="shared" si="199"/>
        <v>12</v>
      </c>
      <c r="P1468" s="7">
        <f t="shared" si="200"/>
        <v>60</v>
      </c>
      <c r="Q1468" t="s">
        <v>8312</v>
      </c>
      <c r="R1468" t="s">
        <v>8314</v>
      </c>
      <c r="S1468">
        <v>1455220364</v>
      </c>
      <c r="T1468" s="17">
        <f t="shared" si="201"/>
        <v>42411.828287037039</v>
      </c>
      <c r="U1468">
        <v>1457812364</v>
      </c>
      <c r="V1468" s="17">
        <f t="shared" si="202"/>
        <v>42441.828287037039</v>
      </c>
      <c r="W1468">
        <f t="shared" si="198"/>
        <v>8.2191780821917804E-2</v>
      </c>
      <c r="X1468" s="16">
        <f t="shared" si="203"/>
        <v>11</v>
      </c>
      <c r="Y1468" s="16">
        <f t="shared" si="204"/>
        <v>2</v>
      </c>
      <c r="Z1468" s="16">
        <f t="shared" si="205"/>
        <v>2016</v>
      </c>
      <c r="AA1468" t="str">
        <f t="shared" si="206"/>
        <v>Feb</v>
      </c>
    </row>
    <row r="1469" spans="1:27" ht="58" x14ac:dyDescent="0.3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 t="shared" si="199"/>
        <v>12</v>
      </c>
      <c r="P1469" s="7">
        <f t="shared" si="200"/>
        <v>25</v>
      </c>
      <c r="Q1469" t="s">
        <v>8339</v>
      </c>
      <c r="R1469" t="s">
        <v>8341</v>
      </c>
      <c r="S1469">
        <v>1434445937</v>
      </c>
      <c r="T1469" s="17">
        <f t="shared" si="201"/>
        <v>42171.383530092593</v>
      </c>
      <c r="U1469">
        <v>1437033360</v>
      </c>
      <c r="V1469" s="17">
        <f t="shared" si="202"/>
        <v>42201.330555555556</v>
      </c>
      <c r="W1469">
        <f t="shared" si="198"/>
        <v>8.2046645104008803E-2</v>
      </c>
      <c r="X1469" s="16">
        <f t="shared" si="203"/>
        <v>16</v>
      </c>
      <c r="Y1469" s="16">
        <f t="shared" si="204"/>
        <v>6</v>
      </c>
      <c r="Z1469" s="16">
        <f t="shared" si="205"/>
        <v>2015</v>
      </c>
      <c r="AA1469" t="str">
        <f t="shared" si="206"/>
        <v>Jun</v>
      </c>
    </row>
    <row r="1470" spans="1:27" ht="43.5" x14ac:dyDescent="0.3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 t="shared" si="199"/>
        <v>12.034782608695652</v>
      </c>
      <c r="P1470" s="7">
        <f t="shared" si="200"/>
        <v>81.411764705882348</v>
      </c>
      <c r="Q1470" t="s">
        <v>8339</v>
      </c>
      <c r="R1470" t="s">
        <v>8340</v>
      </c>
      <c r="S1470">
        <v>1426203071</v>
      </c>
      <c r="T1470" s="17">
        <f t="shared" si="201"/>
        <v>42075.979988425926</v>
      </c>
      <c r="U1470">
        <v>1428622271</v>
      </c>
      <c r="V1470" s="17">
        <f t="shared" si="202"/>
        <v>42103.979988425926</v>
      </c>
      <c r="W1470">
        <f t="shared" si="198"/>
        <v>7.6712328767123292E-2</v>
      </c>
      <c r="X1470" s="16">
        <f t="shared" si="203"/>
        <v>12</v>
      </c>
      <c r="Y1470" s="16">
        <f t="shared" si="204"/>
        <v>3</v>
      </c>
      <c r="Z1470" s="16">
        <f t="shared" si="205"/>
        <v>2015</v>
      </c>
      <c r="AA1470" t="str">
        <f t="shared" si="206"/>
        <v>Mar</v>
      </c>
    </row>
    <row r="1471" spans="1:27" ht="43.5" x14ac:dyDescent="0.3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 t="shared" si="199"/>
        <v>12.04</v>
      </c>
      <c r="P1471" s="7">
        <f t="shared" si="200"/>
        <v>75.25</v>
      </c>
      <c r="Q1471" t="s">
        <v>8339</v>
      </c>
      <c r="R1471" t="s">
        <v>8340</v>
      </c>
      <c r="S1471">
        <v>1408389010</v>
      </c>
      <c r="T1471" s="17">
        <f t="shared" si="201"/>
        <v>41869.798726851855</v>
      </c>
      <c r="U1471">
        <v>1413573010</v>
      </c>
      <c r="V1471" s="17">
        <f t="shared" si="202"/>
        <v>41929.798726851855</v>
      </c>
      <c r="W1471">
        <f t="shared" si="198"/>
        <v>0.16438356164383561</v>
      </c>
      <c r="X1471" s="16">
        <f t="shared" si="203"/>
        <v>18</v>
      </c>
      <c r="Y1471" s="16">
        <f t="shared" si="204"/>
        <v>8</v>
      </c>
      <c r="Z1471" s="16">
        <f t="shared" si="205"/>
        <v>2014</v>
      </c>
      <c r="AA1471" t="str">
        <f t="shared" si="206"/>
        <v>Aug</v>
      </c>
    </row>
    <row r="1472" spans="1:27" ht="29" x14ac:dyDescent="0.3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 t="shared" si="199"/>
        <v>12.166666666666668</v>
      </c>
      <c r="P1472" s="7">
        <f t="shared" si="200"/>
        <v>96.05263157894737</v>
      </c>
      <c r="Q1472" t="s">
        <v>8325</v>
      </c>
      <c r="R1472" t="s">
        <v>8326</v>
      </c>
      <c r="S1472">
        <v>1485323500</v>
      </c>
      <c r="T1472" s="17">
        <f t="shared" si="201"/>
        <v>42760.244212962964</v>
      </c>
      <c r="U1472">
        <v>1487915500</v>
      </c>
      <c r="V1472" s="17">
        <f t="shared" si="202"/>
        <v>42790.244212962964</v>
      </c>
      <c r="W1472">
        <f t="shared" si="198"/>
        <v>8.2191780821917804E-2</v>
      </c>
      <c r="X1472" s="16">
        <f t="shared" si="203"/>
        <v>25</v>
      </c>
      <c r="Y1472" s="16">
        <f t="shared" si="204"/>
        <v>1</v>
      </c>
      <c r="Z1472" s="16">
        <f t="shared" si="205"/>
        <v>2017</v>
      </c>
      <c r="AA1472" t="str">
        <f t="shared" si="206"/>
        <v>Jan</v>
      </c>
    </row>
    <row r="1473" spans="1:27" ht="43.5" x14ac:dyDescent="0.3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 t="shared" si="199"/>
        <v>12.196620583717358</v>
      </c>
      <c r="P1473" s="7">
        <f t="shared" si="200"/>
        <v>79.400000000000006</v>
      </c>
      <c r="Q1473" t="s">
        <v>8339</v>
      </c>
      <c r="R1473" t="s">
        <v>8340</v>
      </c>
      <c r="S1473">
        <v>1432763054</v>
      </c>
      <c r="T1473" s="17">
        <f t="shared" si="201"/>
        <v>42151.905717592599</v>
      </c>
      <c r="U1473">
        <v>1435441454</v>
      </c>
      <c r="V1473" s="17">
        <f t="shared" si="202"/>
        <v>42182.905717592599</v>
      </c>
      <c r="W1473">
        <f t="shared" si="198"/>
        <v>8.4931506849315067E-2</v>
      </c>
      <c r="X1473" s="16">
        <f t="shared" si="203"/>
        <v>27</v>
      </c>
      <c r="Y1473" s="16">
        <f t="shared" si="204"/>
        <v>5</v>
      </c>
      <c r="Z1473" s="16">
        <f t="shared" si="205"/>
        <v>2015</v>
      </c>
      <c r="AA1473" t="str">
        <f t="shared" si="206"/>
        <v>May</v>
      </c>
    </row>
    <row r="1474" spans="1:27" ht="58" x14ac:dyDescent="0.3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 t="shared" si="199"/>
        <v>12.327272727272726</v>
      </c>
      <c r="P1474" s="7">
        <f t="shared" si="200"/>
        <v>356.84210526315792</v>
      </c>
      <c r="Q1474" t="s">
        <v>8339</v>
      </c>
      <c r="R1474" t="s">
        <v>8342</v>
      </c>
      <c r="S1474">
        <v>1429863532</v>
      </c>
      <c r="T1474" s="17">
        <f t="shared" si="201"/>
        <v>42118.346435185187</v>
      </c>
      <c r="U1474">
        <v>1432455532</v>
      </c>
      <c r="V1474" s="17">
        <f t="shared" si="202"/>
        <v>42148.346435185187</v>
      </c>
      <c r="W1474">
        <f t="shared" ref="W1474:W1537" si="207">(V1474-T1474)/365</f>
        <v>8.2191780821917804E-2</v>
      </c>
      <c r="X1474" s="16">
        <f t="shared" si="203"/>
        <v>24</v>
      </c>
      <c r="Y1474" s="16">
        <f t="shared" si="204"/>
        <v>4</v>
      </c>
      <c r="Z1474" s="16">
        <f t="shared" si="205"/>
        <v>2015</v>
      </c>
      <c r="AA1474" t="str">
        <f t="shared" si="206"/>
        <v>Apr</v>
      </c>
    </row>
    <row r="1475" spans="1:27" ht="29" x14ac:dyDescent="0.3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 t="shared" ref="O1475:O1538" si="208">(E1475/D1475)*100</f>
        <v>12.34</v>
      </c>
      <c r="P1475" s="7">
        <f t="shared" ref="P1475:P1538" si="209">IF(E1475&gt;0,E1475/L1475,0)</f>
        <v>72.588235294117652</v>
      </c>
      <c r="Q1475" t="s">
        <v>8312</v>
      </c>
      <c r="R1475" t="s">
        <v>8314</v>
      </c>
      <c r="S1475">
        <v>1469718841</v>
      </c>
      <c r="T1475" s="17">
        <f t="shared" ref="T1475:T1538" si="210">(((S1475/60)/60)/24)+DATE(1970,1,1)</f>
        <v>42579.634733796294</v>
      </c>
      <c r="U1475">
        <v>1473400800</v>
      </c>
      <c r="V1475" s="17">
        <f t="shared" ref="V1475:V1538" si="211">(((U1475/60)/60)/24)+DATE(1970,1,1)</f>
        <v>42622.25</v>
      </c>
      <c r="W1475">
        <f t="shared" si="207"/>
        <v>0.11675415398275531</v>
      </c>
      <c r="X1475" s="16">
        <f t="shared" ref="X1475:X1538" si="212">DAY(T1475)</f>
        <v>28</v>
      </c>
      <c r="Y1475" s="16">
        <f t="shared" ref="Y1475:Y1538" si="213">MONTH(T1475)</f>
        <v>7</v>
      </c>
      <c r="Z1475" s="16">
        <f t="shared" ref="Z1475:Z1538" si="214">YEAR(T1475)</f>
        <v>2016</v>
      </c>
      <c r="AA1475" t="str">
        <f t="shared" ref="AA1475:AA1538" si="215">TEXT(DATE(Z1475,Y1475,X1475),"mmm")</f>
        <v>Jul</v>
      </c>
    </row>
    <row r="1476" spans="1:27" ht="43.5" x14ac:dyDescent="0.3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 t="shared" si="208"/>
        <v>12.45</v>
      </c>
      <c r="P1476" s="7">
        <f t="shared" si="209"/>
        <v>49.8</v>
      </c>
      <c r="Q1476" t="s">
        <v>8312</v>
      </c>
      <c r="R1476" t="s">
        <v>8313</v>
      </c>
      <c r="S1476">
        <v>1463469062</v>
      </c>
      <c r="T1476" s="17">
        <f t="shared" si="210"/>
        <v>42507.29932870371</v>
      </c>
      <c r="U1476">
        <v>1466204400</v>
      </c>
      <c r="V1476" s="17">
        <f t="shared" si="211"/>
        <v>42538.958333333328</v>
      </c>
      <c r="W1476">
        <f t="shared" si="207"/>
        <v>8.6736998985256775E-2</v>
      </c>
      <c r="X1476" s="16">
        <f t="shared" si="212"/>
        <v>17</v>
      </c>
      <c r="Y1476" s="16">
        <f t="shared" si="213"/>
        <v>5</v>
      </c>
      <c r="Z1476" s="16">
        <f t="shared" si="214"/>
        <v>2016</v>
      </c>
      <c r="AA1476" t="str">
        <f t="shared" si="215"/>
        <v>May</v>
      </c>
    </row>
    <row r="1477" spans="1:27" ht="43.5" x14ac:dyDescent="0.3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 t="shared" si="208"/>
        <v>12.5</v>
      </c>
      <c r="P1477" s="7">
        <f t="shared" si="209"/>
        <v>12.5</v>
      </c>
      <c r="Q1477" t="s">
        <v>8322</v>
      </c>
      <c r="R1477" t="s">
        <v>8323</v>
      </c>
      <c r="S1477">
        <v>1457725272</v>
      </c>
      <c r="T1477" s="17">
        <f t="shared" si="210"/>
        <v>42440.820277777777</v>
      </c>
      <c r="U1477">
        <v>1460313672</v>
      </c>
      <c r="V1477" s="17">
        <f t="shared" si="211"/>
        <v>42470.778611111105</v>
      </c>
      <c r="W1477">
        <f t="shared" si="207"/>
        <v>8.2077625570762966E-2</v>
      </c>
      <c r="X1477" s="16">
        <f t="shared" si="212"/>
        <v>11</v>
      </c>
      <c r="Y1477" s="16">
        <f t="shared" si="213"/>
        <v>3</v>
      </c>
      <c r="Z1477" s="16">
        <f t="shared" si="214"/>
        <v>2016</v>
      </c>
      <c r="AA1477" t="str">
        <f t="shared" si="215"/>
        <v>Mar</v>
      </c>
    </row>
    <row r="1478" spans="1:27" ht="43.5" x14ac:dyDescent="0.3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 t="shared" si="208"/>
        <v>12.5</v>
      </c>
      <c r="P1478" s="7">
        <f t="shared" si="209"/>
        <v>25</v>
      </c>
      <c r="Q1478" t="s">
        <v>8329</v>
      </c>
      <c r="R1478" t="s">
        <v>8335</v>
      </c>
      <c r="S1478">
        <v>1449528613</v>
      </c>
      <c r="T1478" s="17">
        <f t="shared" si="210"/>
        <v>42345.951539351852</v>
      </c>
      <c r="U1478">
        <v>1452120613</v>
      </c>
      <c r="V1478" s="17">
        <f t="shared" si="211"/>
        <v>42375.951539351852</v>
      </c>
      <c r="W1478">
        <f t="shared" si="207"/>
        <v>8.2191780821917804E-2</v>
      </c>
      <c r="X1478" s="16">
        <f t="shared" si="212"/>
        <v>7</v>
      </c>
      <c r="Y1478" s="16">
        <f t="shared" si="213"/>
        <v>12</v>
      </c>
      <c r="Z1478" s="16">
        <f t="shared" si="214"/>
        <v>2015</v>
      </c>
      <c r="AA1478" t="str">
        <f t="shared" si="215"/>
        <v>Dec</v>
      </c>
    </row>
    <row r="1479" spans="1:27" ht="43.5" x14ac:dyDescent="0.3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 t="shared" si="208"/>
        <v>12.55</v>
      </c>
      <c r="P1479" s="7">
        <f t="shared" si="209"/>
        <v>50.2</v>
      </c>
      <c r="Q1479" t="s">
        <v>8339</v>
      </c>
      <c r="R1479" t="s">
        <v>8340</v>
      </c>
      <c r="S1479">
        <v>1463686339</v>
      </c>
      <c r="T1479" s="17">
        <f t="shared" si="210"/>
        <v>42509.814108796301</v>
      </c>
      <c r="U1479">
        <v>1466278339</v>
      </c>
      <c r="V1479" s="17">
        <f t="shared" si="211"/>
        <v>42539.814108796301</v>
      </c>
      <c r="W1479">
        <f t="shared" si="207"/>
        <v>8.2191780821917804E-2</v>
      </c>
      <c r="X1479" s="16">
        <f t="shared" si="212"/>
        <v>19</v>
      </c>
      <c r="Y1479" s="16">
        <f t="shared" si="213"/>
        <v>5</v>
      </c>
      <c r="Z1479" s="16">
        <f t="shared" si="214"/>
        <v>2016</v>
      </c>
      <c r="AA1479" t="str">
        <f t="shared" si="215"/>
        <v>May</v>
      </c>
    </row>
    <row r="1480" spans="1:27" ht="58" x14ac:dyDescent="0.3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 t="shared" si="208"/>
        <v>12.75</v>
      </c>
      <c r="P1480" s="7">
        <f t="shared" si="209"/>
        <v>110.8695652173913</v>
      </c>
      <c r="Q1480" t="s">
        <v>8312</v>
      </c>
      <c r="R1480" t="s">
        <v>8314</v>
      </c>
      <c r="S1480">
        <v>1447698300</v>
      </c>
      <c r="T1480" s="17">
        <f t="shared" si="210"/>
        <v>42324.767361111109</v>
      </c>
      <c r="U1480">
        <v>1452384000</v>
      </c>
      <c r="V1480" s="17">
        <f t="shared" si="211"/>
        <v>42379</v>
      </c>
      <c r="W1480">
        <f t="shared" si="207"/>
        <v>0.14858257229833016</v>
      </c>
      <c r="X1480" s="16">
        <f t="shared" si="212"/>
        <v>16</v>
      </c>
      <c r="Y1480" s="16">
        <f t="shared" si="213"/>
        <v>11</v>
      </c>
      <c r="Z1480" s="16">
        <f t="shared" si="214"/>
        <v>2015</v>
      </c>
      <c r="AA1480" t="str">
        <f t="shared" si="215"/>
        <v>Nov</v>
      </c>
    </row>
    <row r="1481" spans="1:27" ht="43.5" x14ac:dyDescent="0.3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 t="shared" si="208"/>
        <v>12.75</v>
      </c>
      <c r="P1481" s="7">
        <f t="shared" si="209"/>
        <v>25.5</v>
      </c>
      <c r="Q1481" t="s">
        <v>8339</v>
      </c>
      <c r="R1481" t="s">
        <v>8340</v>
      </c>
      <c r="S1481">
        <v>1418818151</v>
      </c>
      <c r="T1481" s="17">
        <f t="shared" si="210"/>
        <v>41990.506377314814</v>
      </c>
      <c r="U1481">
        <v>1421410151</v>
      </c>
      <c r="V1481" s="17">
        <f t="shared" si="211"/>
        <v>42020.506377314814</v>
      </c>
      <c r="W1481">
        <f t="shared" si="207"/>
        <v>8.2191780821917804E-2</v>
      </c>
      <c r="X1481" s="16">
        <f t="shared" si="212"/>
        <v>17</v>
      </c>
      <c r="Y1481" s="16">
        <f t="shared" si="213"/>
        <v>12</v>
      </c>
      <c r="Z1481" s="16">
        <f t="shared" si="214"/>
        <v>2014</v>
      </c>
      <c r="AA1481" t="str">
        <f t="shared" si="215"/>
        <v>Dec</v>
      </c>
    </row>
    <row r="1482" spans="1:27" ht="29" x14ac:dyDescent="0.3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 t="shared" si="208"/>
        <v>12.8</v>
      </c>
      <c r="P1482" s="7">
        <f t="shared" si="209"/>
        <v>10.666666666666666</v>
      </c>
      <c r="Q1482" t="s">
        <v>8322</v>
      </c>
      <c r="R1482" t="s">
        <v>8323</v>
      </c>
      <c r="S1482">
        <v>1381364339</v>
      </c>
      <c r="T1482" s="17">
        <f t="shared" si="210"/>
        <v>41557.013182870374</v>
      </c>
      <c r="U1482">
        <v>1383959939</v>
      </c>
      <c r="V1482" s="17">
        <f t="shared" si="211"/>
        <v>41587.054849537039</v>
      </c>
      <c r="W1482">
        <f t="shared" si="207"/>
        <v>8.2305936073052713E-2</v>
      </c>
      <c r="X1482" s="16">
        <f t="shared" si="212"/>
        <v>10</v>
      </c>
      <c r="Y1482" s="16">
        <f t="shared" si="213"/>
        <v>10</v>
      </c>
      <c r="Z1482" s="16">
        <f t="shared" si="214"/>
        <v>2013</v>
      </c>
      <c r="AA1482" t="str">
        <f t="shared" si="215"/>
        <v>Oct</v>
      </c>
    </row>
    <row r="1483" spans="1:27" ht="43.5" x14ac:dyDescent="0.3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 t="shared" si="208"/>
        <v>13</v>
      </c>
      <c r="P1483" s="7">
        <f t="shared" si="209"/>
        <v>65</v>
      </c>
      <c r="Q1483" t="s">
        <v>8308</v>
      </c>
      <c r="R1483" t="s">
        <v>8310</v>
      </c>
      <c r="S1483">
        <v>1422383318</v>
      </c>
      <c r="T1483" s="17">
        <f t="shared" si="210"/>
        <v>42031.769884259258</v>
      </c>
      <c r="U1483">
        <v>1427423940</v>
      </c>
      <c r="V1483" s="17">
        <f t="shared" si="211"/>
        <v>42090.110416666663</v>
      </c>
      <c r="W1483">
        <f t="shared" si="207"/>
        <v>0.15983707508877995</v>
      </c>
      <c r="X1483" s="16">
        <f t="shared" si="212"/>
        <v>27</v>
      </c>
      <c r="Y1483" s="16">
        <f t="shared" si="213"/>
        <v>1</v>
      </c>
      <c r="Z1483" s="16">
        <f t="shared" si="214"/>
        <v>2015</v>
      </c>
      <c r="AA1483" t="str">
        <f t="shared" si="215"/>
        <v>Jan</v>
      </c>
    </row>
    <row r="1484" spans="1:27" ht="29" x14ac:dyDescent="0.3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 t="shared" si="208"/>
        <v>13</v>
      </c>
      <c r="P1484" s="7">
        <f t="shared" si="209"/>
        <v>65</v>
      </c>
      <c r="Q1484" t="s">
        <v>8315</v>
      </c>
      <c r="R1484" t="s">
        <v>8331</v>
      </c>
      <c r="S1484">
        <v>1431810368</v>
      </c>
      <c r="T1484" s="17">
        <f t="shared" si="210"/>
        <v>42140.879259259258</v>
      </c>
      <c r="U1484">
        <v>1435698368</v>
      </c>
      <c r="V1484" s="17">
        <f t="shared" si="211"/>
        <v>42185.879259259258</v>
      </c>
      <c r="W1484">
        <f t="shared" si="207"/>
        <v>0.12328767123287671</v>
      </c>
      <c r="X1484" s="16">
        <f t="shared" si="212"/>
        <v>16</v>
      </c>
      <c r="Y1484" s="16">
        <f t="shared" si="213"/>
        <v>5</v>
      </c>
      <c r="Z1484" s="16">
        <f t="shared" si="214"/>
        <v>2015</v>
      </c>
      <c r="AA1484" t="str">
        <f t="shared" si="215"/>
        <v>May</v>
      </c>
    </row>
    <row r="1485" spans="1:27" ht="43.5" x14ac:dyDescent="0.3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 t="shared" si="208"/>
        <v>13.020000000000001</v>
      </c>
      <c r="P1485" s="7">
        <f t="shared" si="209"/>
        <v>93</v>
      </c>
      <c r="Q1485" t="s">
        <v>8339</v>
      </c>
      <c r="R1485" t="s">
        <v>8340</v>
      </c>
      <c r="S1485">
        <v>1442593427</v>
      </c>
      <c r="T1485" s="17">
        <f t="shared" si="210"/>
        <v>42265.683182870373</v>
      </c>
      <c r="U1485">
        <v>1444971540</v>
      </c>
      <c r="V1485" s="17">
        <f t="shared" si="211"/>
        <v>42293.207638888889</v>
      </c>
      <c r="W1485">
        <f t="shared" si="207"/>
        <v>7.5409468543880837E-2</v>
      </c>
      <c r="X1485" s="16">
        <f t="shared" si="212"/>
        <v>18</v>
      </c>
      <c r="Y1485" s="16">
        <f t="shared" si="213"/>
        <v>9</v>
      </c>
      <c r="Z1485" s="16">
        <f t="shared" si="214"/>
        <v>2015</v>
      </c>
      <c r="AA1485" t="str">
        <f t="shared" si="215"/>
        <v>Sep</v>
      </c>
    </row>
    <row r="1486" spans="1:27" ht="43.5" x14ac:dyDescent="0.3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 t="shared" si="208"/>
        <v>13.066666666666665</v>
      </c>
      <c r="P1486" s="7">
        <f t="shared" si="209"/>
        <v>57.647058823529413</v>
      </c>
      <c r="Q1486" t="s">
        <v>8339</v>
      </c>
      <c r="R1486" t="s">
        <v>8342</v>
      </c>
      <c r="S1486">
        <v>1403724820</v>
      </c>
      <c r="T1486" s="17">
        <f t="shared" si="210"/>
        <v>41815.815046296295</v>
      </c>
      <c r="U1486">
        <v>1406761200</v>
      </c>
      <c r="V1486" s="17">
        <f t="shared" si="211"/>
        <v>41850.958333333336</v>
      </c>
      <c r="W1486">
        <f t="shared" si="207"/>
        <v>9.6282978183673595E-2</v>
      </c>
      <c r="X1486" s="16">
        <f t="shared" si="212"/>
        <v>25</v>
      </c>
      <c r="Y1486" s="16">
        <f t="shared" si="213"/>
        <v>6</v>
      </c>
      <c r="Z1486" s="16">
        <f t="shared" si="214"/>
        <v>2014</v>
      </c>
      <c r="AA1486" t="str">
        <f t="shared" si="215"/>
        <v>Jun</v>
      </c>
    </row>
    <row r="1487" spans="1:27" ht="58" x14ac:dyDescent="0.3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 t="shared" si="208"/>
        <v>13.13</v>
      </c>
      <c r="P1487" s="7">
        <f t="shared" si="209"/>
        <v>65</v>
      </c>
      <c r="Q1487" t="s">
        <v>8312</v>
      </c>
      <c r="R1487" t="s">
        <v>8314</v>
      </c>
      <c r="S1487">
        <v>1463754646</v>
      </c>
      <c r="T1487" s="17">
        <f t="shared" si="210"/>
        <v>42510.604699074072</v>
      </c>
      <c r="U1487">
        <v>1466346646</v>
      </c>
      <c r="V1487" s="17">
        <f t="shared" si="211"/>
        <v>42540.604699074072</v>
      </c>
      <c r="W1487">
        <f t="shared" si="207"/>
        <v>8.2191780821917804E-2</v>
      </c>
      <c r="X1487" s="16">
        <f t="shared" si="212"/>
        <v>20</v>
      </c>
      <c r="Y1487" s="16">
        <f t="shared" si="213"/>
        <v>5</v>
      </c>
      <c r="Z1487" s="16">
        <f t="shared" si="214"/>
        <v>2016</v>
      </c>
      <c r="AA1487" t="str">
        <f t="shared" si="215"/>
        <v>May</v>
      </c>
    </row>
    <row r="1488" spans="1:27" ht="43.5" x14ac:dyDescent="0.3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 t="shared" si="208"/>
        <v>13.22</v>
      </c>
      <c r="P1488" s="7">
        <f t="shared" si="209"/>
        <v>161.21951219512195</v>
      </c>
      <c r="Q1488" t="s">
        <v>8312</v>
      </c>
      <c r="R1488" t="s">
        <v>8314</v>
      </c>
      <c r="S1488">
        <v>1400051050</v>
      </c>
      <c r="T1488" s="17">
        <f t="shared" si="210"/>
        <v>41773.294560185182</v>
      </c>
      <c r="U1488">
        <v>1403507050</v>
      </c>
      <c r="V1488" s="17">
        <f t="shared" si="211"/>
        <v>41813.294560185182</v>
      </c>
      <c r="W1488">
        <f t="shared" si="207"/>
        <v>0.1095890410958904</v>
      </c>
      <c r="X1488" s="16">
        <f t="shared" si="212"/>
        <v>14</v>
      </c>
      <c r="Y1488" s="16">
        <f t="shared" si="213"/>
        <v>5</v>
      </c>
      <c r="Z1488" s="16">
        <f t="shared" si="214"/>
        <v>2014</v>
      </c>
      <c r="AA1488" t="str">
        <f t="shared" si="215"/>
        <v>May</v>
      </c>
    </row>
    <row r="1489" spans="1:27" ht="43.5" x14ac:dyDescent="0.3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 t="shared" si="208"/>
        <v>13.307692307692307</v>
      </c>
      <c r="P1489" s="7">
        <f t="shared" si="209"/>
        <v>37.608695652173914</v>
      </c>
      <c r="Q1489" t="s">
        <v>8329</v>
      </c>
      <c r="R1489" t="s">
        <v>8334</v>
      </c>
      <c r="S1489">
        <v>1464939536</v>
      </c>
      <c r="T1489" s="17">
        <f t="shared" si="210"/>
        <v>42524.318703703699</v>
      </c>
      <c r="U1489">
        <v>1467531536</v>
      </c>
      <c r="V1489" s="17">
        <f t="shared" si="211"/>
        <v>42554.318703703699</v>
      </c>
      <c r="W1489">
        <f t="shared" si="207"/>
        <v>8.2191780821917804E-2</v>
      </c>
      <c r="X1489" s="16">
        <f t="shared" si="212"/>
        <v>3</v>
      </c>
      <c r="Y1489" s="16">
        <f t="shared" si="213"/>
        <v>6</v>
      </c>
      <c r="Z1489" s="16">
        <f t="shared" si="214"/>
        <v>2016</v>
      </c>
      <c r="AA1489" t="str">
        <f t="shared" si="215"/>
        <v>Jun</v>
      </c>
    </row>
    <row r="1490" spans="1:27" ht="43.5" x14ac:dyDescent="0.3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 t="shared" si="208"/>
        <v>13.325999999999999</v>
      </c>
      <c r="P1490" s="7">
        <f t="shared" si="209"/>
        <v>69.40625</v>
      </c>
      <c r="Q1490" t="s">
        <v>8312</v>
      </c>
      <c r="R1490" t="s">
        <v>8314</v>
      </c>
      <c r="S1490">
        <v>1458050450</v>
      </c>
      <c r="T1490" s="17">
        <f t="shared" si="210"/>
        <v>42444.583912037036</v>
      </c>
      <c r="U1490">
        <v>1460988000</v>
      </c>
      <c r="V1490" s="17">
        <f t="shared" si="211"/>
        <v>42478.583333333328</v>
      </c>
      <c r="W1490">
        <f t="shared" si="207"/>
        <v>9.3149099441895852E-2</v>
      </c>
      <c r="X1490" s="16">
        <f t="shared" si="212"/>
        <v>15</v>
      </c>
      <c r="Y1490" s="16">
        <f t="shared" si="213"/>
        <v>3</v>
      </c>
      <c r="Z1490" s="16">
        <f t="shared" si="214"/>
        <v>2016</v>
      </c>
      <c r="AA1490" t="str">
        <f t="shared" si="215"/>
        <v>Mar</v>
      </c>
    </row>
    <row r="1491" spans="1:27" ht="29" x14ac:dyDescent="0.3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 t="shared" si="208"/>
        <v>13.333333333333334</v>
      </c>
      <c r="P1491" s="7">
        <f t="shared" si="209"/>
        <v>10</v>
      </c>
      <c r="Q1491" t="s">
        <v>8339</v>
      </c>
      <c r="R1491" t="s">
        <v>8340</v>
      </c>
      <c r="S1491">
        <v>1430239089</v>
      </c>
      <c r="T1491" s="17">
        <f t="shared" si="210"/>
        <v>42122.693159722221</v>
      </c>
      <c r="U1491">
        <v>1432831089</v>
      </c>
      <c r="V1491" s="17">
        <f t="shared" si="211"/>
        <v>42152.693159722221</v>
      </c>
      <c r="W1491">
        <f t="shared" si="207"/>
        <v>8.2191780821917804E-2</v>
      </c>
      <c r="X1491" s="16">
        <f t="shared" si="212"/>
        <v>28</v>
      </c>
      <c r="Y1491" s="16">
        <f t="shared" si="213"/>
        <v>4</v>
      </c>
      <c r="Z1491" s="16">
        <f t="shared" si="214"/>
        <v>2015</v>
      </c>
      <c r="AA1491" t="str">
        <f t="shared" si="215"/>
        <v>Apr</v>
      </c>
    </row>
    <row r="1492" spans="1:27" ht="43.5" x14ac:dyDescent="0.3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 t="shared" si="208"/>
        <v>13.433333333333334</v>
      </c>
      <c r="P1492" s="7">
        <f t="shared" si="209"/>
        <v>80.599999999999994</v>
      </c>
      <c r="Q1492" t="s">
        <v>8308</v>
      </c>
      <c r="R1492" t="s">
        <v>8309</v>
      </c>
      <c r="S1492">
        <v>1401354597</v>
      </c>
      <c r="T1492" s="17">
        <f t="shared" si="210"/>
        <v>41788.381909722222</v>
      </c>
      <c r="U1492">
        <v>1404241200</v>
      </c>
      <c r="V1492" s="17">
        <f t="shared" si="211"/>
        <v>41821.791666666664</v>
      </c>
      <c r="W1492">
        <f t="shared" si="207"/>
        <v>9.1533580669704254E-2</v>
      </c>
      <c r="X1492" s="16">
        <f t="shared" si="212"/>
        <v>29</v>
      </c>
      <c r="Y1492" s="16">
        <f t="shared" si="213"/>
        <v>5</v>
      </c>
      <c r="Z1492" s="16">
        <f t="shared" si="214"/>
        <v>2014</v>
      </c>
      <c r="AA1492" t="str">
        <f t="shared" si="215"/>
        <v>May</v>
      </c>
    </row>
    <row r="1493" spans="1:27" ht="58" x14ac:dyDescent="0.3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 t="shared" si="208"/>
        <v>13.466666666666665</v>
      </c>
      <c r="P1493" s="7">
        <f t="shared" si="209"/>
        <v>14.428571428571429</v>
      </c>
      <c r="Q1493" t="s">
        <v>8329</v>
      </c>
      <c r="R1493" t="s">
        <v>8330</v>
      </c>
      <c r="S1493">
        <v>1460458034</v>
      </c>
      <c r="T1493" s="17">
        <f t="shared" si="210"/>
        <v>42472.449467592596</v>
      </c>
      <c r="U1493">
        <v>1463050034</v>
      </c>
      <c r="V1493" s="17">
        <f t="shared" si="211"/>
        <v>42502.449467592596</v>
      </c>
      <c r="W1493">
        <f t="shared" si="207"/>
        <v>8.2191780821917804E-2</v>
      </c>
      <c r="X1493" s="16">
        <f t="shared" si="212"/>
        <v>12</v>
      </c>
      <c r="Y1493" s="16">
        <f t="shared" si="213"/>
        <v>4</v>
      </c>
      <c r="Z1493" s="16">
        <f t="shared" si="214"/>
        <v>2016</v>
      </c>
      <c r="AA1493" t="str">
        <f t="shared" si="215"/>
        <v>Apr</v>
      </c>
    </row>
    <row r="1494" spans="1:27" ht="58" x14ac:dyDescent="0.3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 t="shared" si="208"/>
        <v>13.5625</v>
      </c>
      <c r="P1494" s="7">
        <f t="shared" si="209"/>
        <v>65.099999999999994</v>
      </c>
      <c r="Q1494" t="s">
        <v>8329</v>
      </c>
      <c r="R1494" t="s">
        <v>8334</v>
      </c>
      <c r="S1494">
        <v>1421829253</v>
      </c>
      <c r="T1494" s="17">
        <f t="shared" si="210"/>
        <v>42025.357094907406</v>
      </c>
      <c r="U1494">
        <v>1424421253</v>
      </c>
      <c r="V1494" s="17">
        <f t="shared" si="211"/>
        <v>42055.357094907406</v>
      </c>
      <c r="W1494">
        <f t="shared" si="207"/>
        <v>8.2191780821917804E-2</v>
      </c>
      <c r="X1494" s="16">
        <f t="shared" si="212"/>
        <v>21</v>
      </c>
      <c r="Y1494" s="16">
        <f t="shared" si="213"/>
        <v>1</v>
      </c>
      <c r="Z1494" s="16">
        <f t="shared" si="214"/>
        <v>2015</v>
      </c>
      <c r="AA1494" t="str">
        <f t="shared" si="215"/>
        <v>Jan</v>
      </c>
    </row>
    <row r="1495" spans="1:27" ht="43.5" x14ac:dyDescent="0.3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 t="shared" si="208"/>
        <v>13.637499999999999</v>
      </c>
      <c r="P1495" s="7">
        <f t="shared" si="209"/>
        <v>58.972972972972975</v>
      </c>
      <c r="Q1495" t="s">
        <v>8329</v>
      </c>
      <c r="R1495" t="s">
        <v>8334</v>
      </c>
      <c r="S1495">
        <v>1449388233</v>
      </c>
      <c r="T1495" s="17">
        <f t="shared" si="210"/>
        <v>42344.32677083333</v>
      </c>
      <c r="U1495">
        <v>1454572233</v>
      </c>
      <c r="V1495" s="17">
        <f t="shared" si="211"/>
        <v>42404.32677083333</v>
      </c>
      <c r="W1495">
        <f t="shared" si="207"/>
        <v>0.16438356164383561</v>
      </c>
      <c r="X1495" s="16">
        <f t="shared" si="212"/>
        <v>6</v>
      </c>
      <c r="Y1495" s="16">
        <f t="shared" si="213"/>
        <v>12</v>
      </c>
      <c r="Z1495" s="16">
        <f t="shared" si="214"/>
        <v>2015</v>
      </c>
      <c r="AA1495" t="str">
        <f t="shared" si="215"/>
        <v>Dec</v>
      </c>
    </row>
    <row r="1496" spans="1:27" ht="43.5" x14ac:dyDescent="0.3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 t="shared" si="208"/>
        <v>13.639999999999999</v>
      </c>
      <c r="P1496" s="7">
        <f t="shared" si="209"/>
        <v>155</v>
      </c>
      <c r="Q1496" t="s">
        <v>8315</v>
      </c>
      <c r="R1496" t="s">
        <v>8331</v>
      </c>
      <c r="S1496">
        <v>1416360585</v>
      </c>
      <c r="T1496" s="17">
        <f t="shared" si="210"/>
        <v>41962.062326388885</v>
      </c>
      <c r="U1496">
        <v>1419384585</v>
      </c>
      <c r="V1496" s="17">
        <f t="shared" si="211"/>
        <v>41997.062326388885</v>
      </c>
      <c r="W1496">
        <f t="shared" si="207"/>
        <v>9.5890410958904104E-2</v>
      </c>
      <c r="X1496" s="16">
        <f t="shared" si="212"/>
        <v>19</v>
      </c>
      <c r="Y1496" s="16">
        <f t="shared" si="213"/>
        <v>11</v>
      </c>
      <c r="Z1496" s="16">
        <f t="shared" si="214"/>
        <v>2014</v>
      </c>
      <c r="AA1496" t="str">
        <f t="shared" si="215"/>
        <v>Nov</v>
      </c>
    </row>
    <row r="1497" spans="1:27" ht="43.5" x14ac:dyDescent="0.3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 t="shared" si="208"/>
        <v>13.833333333333334</v>
      </c>
      <c r="P1497" s="7">
        <f t="shared" si="209"/>
        <v>51.875</v>
      </c>
      <c r="Q1497" t="s">
        <v>8308</v>
      </c>
      <c r="R1497" t="s">
        <v>8311</v>
      </c>
      <c r="S1497">
        <v>1465160083</v>
      </c>
      <c r="T1497" s="17">
        <f t="shared" si="210"/>
        <v>42526.871331018512</v>
      </c>
      <c r="U1497">
        <v>1467752083</v>
      </c>
      <c r="V1497" s="17">
        <f t="shared" si="211"/>
        <v>42556.871331018512</v>
      </c>
      <c r="W1497">
        <f t="shared" si="207"/>
        <v>8.2191780821917804E-2</v>
      </c>
      <c r="X1497" s="16">
        <f t="shared" si="212"/>
        <v>5</v>
      </c>
      <c r="Y1497" s="16">
        <f t="shared" si="213"/>
        <v>6</v>
      </c>
      <c r="Z1497" s="16">
        <f t="shared" si="214"/>
        <v>2016</v>
      </c>
      <c r="AA1497" t="str">
        <f t="shared" si="215"/>
        <v>Jun</v>
      </c>
    </row>
    <row r="1498" spans="1:27" ht="58" x14ac:dyDescent="0.3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 t="shared" si="208"/>
        <v>13.852941176470587</v>
      </c>
      <c r="P1498" s="7">
        <f t="shared" si="209"/>
        <v>63.648648648648646</v>
      </c>
      <c r="Q1498" t="s">
        <v>8329</v>
      </c>
      <c r="R1498" t="s">
        <v>8334</v>
      </c>
      <c r="S1498">
        <v>1447429868</v>
      </c>
      <c r="T1498" s="17">
        <f t="shared" si="210"/>
        <v>42321.660509259258</v>
      </c>
      <c r="U1498">
        <v>1450181400</v>
      </c>
      <c r="V1498" s="17">
        <f t="shared" si="211"/>
        <v>42353.506944444445</v>
      </c>
      <c r="W1498">
        <f t="shared" si="207"/>
        <v>8.7250507356677109E-2</v>
      </c>
      <c r="X1498" s="16">
        <f t="shared" si="212"/>
        <v>13</v>
      </c>
      <c r="Y1498" s="16">
        <f t="shared" si="213"/>
        <v>11</v>
      </c>
      <c r="Z1498" s="16">
        <f t="shared" si="214"/>
        <v>2015</v>
      </c>
      <c r="AA1498" t="str">
        <f t="shared" si="215"/>
        <v>Nov</v>
      </c>
    </row>
    <row r="1499" spans="1:27" ht="43.5" x14ac:dyDescent="0.3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 t="shared" si="208"/>
        <v>13.900000000000002</v>
      </c>
      <c r="P1499" s="7">
        <f t="shared" si="209"/>
        <v>55.6</v>
      </c>
      <c r="Q1499" t="s">
        <v>8339</v>
      </c>
      <c r="R1499" t="s">
        <v>8341</v>
      </c>
      <c r="S1499">
        <v>1452659591</v>
      </c>
      <c r="T1499" s="17">
        <f t="shared" si="210"/>
        <v>42382.189710648148</v>
      </c>
      <c r="U1499">
        <v>1455251591</v>
      </c>
      <c r="V1499" s="17">
        <f t="shared" si="211"/>
        <v>42412.189710648148</v>
      </c>
      <c r="W1499">
        <f t="shared" si="207"/>
        <v>8.2191780821917804E-2</v>
      </c>
      <c r="X1499" s="16">
        <f t="shared" si="212"/>
        <v>13</v>
      </c>
      <c r="Y1499" s="16">
        <f t="shared" si="213"/>
        <v>1</v>
      </c>
      <c r="Z1499" s="16">
        <f t="shared" si="214"/>
        <v>2016</v>
      </c>
      <c r="AA1499" t="str">
        <f t="shared" si="215"/>
        <v>Jan</v>
      </c>
    </row>
    <row r="1500" spans="1:27" ht="29" x14ac:dyDescent="0.3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 t="shared" si="208"/>
        <v>13.923999999999999</v>
      </c>
      <c r="P1500" s="7">
        <f t="shared" si="209"/>
        <v>102.38235294117646</v>
      </c>
      <c r="Q1500" t="s">
        <v>8308</v>
      </c>
      <c r="R1500" t="s">
        <v>8311</v>
      </c>
      <c r="S1500">
        <v>1467387705</v>
      </c>
      <c r="T1500" s="17">
        <f t="shared" si="210"/>
        <v>42552.653993055559</v>
      </c>
      <c r="U1500">
        <v>1471244400</v>
      </c>
      <c r="V1500" s="17">
        <f t="shared" si="211"/>
        <v>42597.291666666672</v>
      </c>
      <c r="W1500">
        <f t="shared" si="207"/>
        <v>0.1222949961948285</v>
      </c>
      <c r="X1500" s="16">
        <f t="shared" si="212"/>
        <v>1</v>
      </c>
      <c r="Y1500" s="16">
        <f t="shared" si="213"/>
        <v>7</v>
      </c>
      <c r="Z1500" s="16">
        <f t="shared" si="214"/>
        <v>2016</v>
      </c>
      <c r="AA1500" t="str">
        <f t="shared" si="215"/>
        <v>Jul</v>
      </c>
    </row>
    <row r="1501" spans="1:27" ht="43.5" x14ac:dyDescent="0.3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 t="shared" si="208"/>
        <v>14.000000000000002</v>
      </c>
      <c r="P1501" s="7">
        <f t="shared" si="209"/>
        <v>11.666666666666666</v>
      </c>
      <c r="Q1501" t="s">
        <v>8308</v>
      </c>
      <c r="R1501" t="s">
        <v>8309</v>
      </c>
      <c r="S1501">
        <v>1480981880</v>
      </c>
      <c r="T1501" s="17">
        <f t="shared" si="210"/>
        <v>42709.993981481486</v>
      </c>
      <c r="U1501">
        <v>1486165880</v>
      </c>
      <c r="V1501" s="17">
        <f t="shared" si="211"/>
        <v>42769.993981481486</v>
      </c>
      <c r="W1501">
        <f t="shared" si="207"/>
        <v>0.16438356164383561</v>
      </c>
      <c r="X1501" s="16">
        <f t="shared" si="212"/>
        <v>5</v>
      </c>
      <c r="Y1501" s="16">
        <f t="shared" si="213"/>
        <v>12</v>
      </c>
      <c r="Z1501" s="16">
        <f t="shared" si="214"/>
        <v>2016</v>
      </c>
      <c r="AA1501" t="str">
        <f t="shared" si="215"/>
        <v>Dec</v>
      </c>
    </row>
    <row r="1502" spans="1:27" ht="43.5" x14ac:dyDescent="0.3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 t="shared" si="208"/>
        <v>14.000000000000002</v>
      </c>
      <c r="P1502" s="7">
        <f t="shared" si="209"/>
        <v>10</v>
      </c>
      <c r="Q1502" t="s">
        <v>8339</v>
      </c>
      <c r="R1502" t="s">
        <v>8340</v>
      </c>
      <c r="S1502">
        <v>1408395400</v>
      </c>
      <c r="T1502" s="17">
        <f t="shared" si="210"/>
        <v>41869.872685185182</v>
      </c>
      <c r="U1502">
        <v>1410987400</v>
      </c>
      <c r="V1502" s="17">
        <f t="shared" si="211"/>
        <v>41899.872685185182</v>
      </c>
      <c r="W1502">
        <f t="shared" si="207"/>
        <v>8.2191780821917804E-2</v>
      </c>
      <c r="X1502" s="16">
        <f t="shared" si="212"/>
        <v>18</v>
      </c>
      <c r="Y1502" s="16">
        <f t="shared" si="213"/>
        <v>8</v>
      </c>
      <c r="Z1502" s="16">
        <f t="shared" si="214"/>
        <v>2014</v>
      </c>
      <c r="AA1502" t="str">
        <f t="shared" si="215"/>
        <v>Aug</v>
      </c>
    </row>
    <row r="1503" spans="1:27" ht="43.5" x14ac:dyDescent="0.3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 t="shared" si="208"/>
        <v>14.058171745152354</v>
      </c>
      <c r="P1503" s="7">
        <f t="shared" si="209"/>
        <v>78.07692307692308</v>
      </c>
      <c r="Q1503" t="s">
        <v>8339</v>
      </c>
      <c r="R1503" t="s">
        <v>8340</v>
      </c>
      <c r="S1503">
        <v>1450235374</v>
      </c>
      <c r="T1503" s="17">
        <f t="shared" si="210"/>
        <v>42354.131643518514</v>
      </c>
      <c r="U1503">
        <v>1452827374</v>
      </c>
      <c r="V1503" s="17">
        <f t="shared" si="211"/>
        <v>42384.131643518514</v>
      </c>
      <c r="W1503">
        <f t="shared" si="207"/>
        <v>8.2191780821917804E-2</v>
      </c>
      <c r="X1503" s="16">
        <f t="shared" si="212"/>
        <v>16</v>
      </c>
      <c r="Y1503" s="16">
        <f t="shared" si="213"/>
        <v>12</v>
      </c>
      <c r="Z1503" s="16">
        <f t="shared" si="214"/>
        <v>2015</v>
      </c>
      <c r="AA1503" t="str">
        <f t="shared" si="215"/>
        <v>Dec</v>
      </c>
    </row>
    <row r="1504" spans="1:27" ht="43.5" x14ac:dyDescent="0.3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 t="shared" si="208"/>
        <v>14.083333333333334</v>
      </c>
      <c r="P1504" s="7">
        <f t="shared" si="209"/>
        <v>10.5625</v>
      </c>
      <c r="Q1504" t="s">
        <v>8322</v>
      </c>
      <c r="R1504" t="s">
        <v>8323</v>
      </c>
      <c r="S1504">
        <v>1453936937</v>
      </c>
      <c r="T1504" s="17">
        <f t="shared" si="210"/>
        <v>42396.973807870367</v>
      </c>
      <c r="U1504">
        <v>1455232937</v>
      </c>
      <c r="V1504" s="17">
        <f t="shared" si="211"/>
        <v>42411.973807870367</v>
      </c>
      <c r="W1504">
        <f t="shared" si="207"/>
        <v>4.1095890410958902E-2</v>
      </c>
      <c r="X1504" s="16">
        <f t="shared" si="212"/>
        <v>27</v>
      </c>
      <c r="Y1504" s="16">
        <f t="shared" si="213"/>
        <v>1</v>
      </c>
      <c r="Z1504" s="16">
        <f t="shared" si="214"/>
        <v>2016</v>
      </c>
      <c r="AA1504" t="str">
        <f t="shared" si="215"/>
        <v>Jan</v>
      </c>
    </row>
    <row r="1505" spans="1:27" ht="43.5" x14ac:dyDescent="0.3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 t="shared" si="208"/>
        <v>14.091666666666667</v>
      </c>
      <c r="P1505" s="7">
        <f t="shared" si="209"/>
        <v>44.5</v>
      </c>
      <c r="Q1505" t="s">
        <v>8317</v>
      </c>
      <c r="R1505" t="s">
        <v>8327</v>
      </c>
      <c r="S1505">
        <v>1304888771</v>
      </c>
      <c r="T1505" s="17">
        <f t="shared" si="210"/>
        <v>40671.879293981481</v>
      </c>
      <c r="U1505">
        <v>1310158800</v>
      </c>
      <c r="V1505" s="17">
        <f t="shared" si="211"/>
        <v>40732.875</v>
      </c>
      <c r="W1505">
        <f t="shared" si="207"/>
        <v>0.16711152333840776</v>
      </c>
      <c r="X1505" s="16">
        <f t="shared" si="212"/>
        <v>8</v>
      </c>
      <c r="Y1505" s="16">
        <f t="shared" si="213"/>
        <v>5</v>
      </c>
      <c r="Z1505" s="16">
        <f t="shared" si="214"/>
        <v>2011</v>
      </c>
      <c r="AA1505" t="str">
        <f t="shared" si="215"/>
        <v>May</v>
      </c>
    </row>
    <row r="1506" spans="1:27" ht="43.5" x14ac:dyDescent="0.3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 t="shared" si="208"/>
        <v>14.099999999999998</v>
      </c>
      <c r="P1506" s="7">
        <f t="shared" si="209"/>
        <v>20.142857142857142</v>
      </c>
      <c r="Q1506" t="s">
        <v>8339</v>
      </c>
      <c r="R1506" t="s">
        <v>8341</v>
      </c>
      <c r="S1506">
        <v>1415995234</v>
      </c>
      <c r="T1506" s="17">
        <f t="shared" si="210"/>
        <v>41957.833726851852</v>
      </c>
      <c r="U1506">
        <v>1418587234</v>
      </c>
      <c r="V1506" s="17">
        <f t="shared" si="211"/>
        <v>41987.833726851852</v>
      </c>
      <c r="W1506">
        <f t="shared" si="207"/>
        <v>8.2191780821917804E-2</v>
      </c>
      <c r="X1506" s="16">
        <f t="shared" si="212"/>
        <v>14</v>
      </c>
      <c r="Y1506" s="16">
        <f t="shared" si="213"/>
        <v>11</v>
      </c>
      <c r="Z1506" s="16">
        <f t="shared" si="214"/>
        <v>2014</v>
      </c>
      <c r="AA1506" t="str">
        <f t="shared" si="215"/>
        <v>Nov</v>
      </c>
    </row>
    <row r="1507" spans="1:27" ht="43.5" x14ac:dyDescent="0.3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 t="shared" si="208"/>
        <v>14.111428571428572</v>
      </c>
      <c r="P1507" s="7">
        <f t="shared" si="209"/>
        <v>129.97368421052633</v>
      </c>
      <c r="Q1507" t="s">
        <v>8312</v>
      </c>
      <c r="R1507" t="s">
        <v>8344</v>
      </c>
      <c r="S1507">
        <v>1411467479</v>
      </c>
      <c r="T1507" s="17">
        <f t="shared" si="210"/>
        <v>41905.429155092592</v>
      </c>
      <c r="U1507">
        <v>1414059479</v>
      </c>
      <c r="V1507" s="17">
        <f t="shared" si="211"/>
        <v>41935.429155092592</v>
      </c>
      <c r="W1507">
        <f t="shared" si="207"/>
        <v>8.2191780821917804E-2</v>
      </c>
      <c r="X1507" s="16">
        <f t="shared" si="212"/>
        <v>23</v>
      </c>
      <c r="Y1507" s="16">
        <f t="shared" si="213"/>
        <v>9</v>
      </c>
      <c r="Z1507" s="16">
        <f t="shared" si="214"/>
        <v>2014</v>
      </c>
      <c r="AA1507" t="str">
        <f t="shared" si="215"/>
        <v>Sep</v>
      </c>
    </row>
    <row r="1508" spans="1:27" ht="29" x14ac:dyDescent="0.3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 t="shared" si="208"/>
        <v>14.182977777777777</v>
      </c>
      <c r="P1508" s="7">
        <f t="shared" si="209"/>
        <v>43.41727891156463</v>
      </c>
      <c r="Q1508" t="s">
        <v>8322</v>
      </c>
      <c r="R1508" t="s">
        <v>8323</v>
      </c>
      <c r="S1508">
        <v>1395774667</v>
      </c>
      <c r="T1508" s="17">
        <f t="shared" si="210"/>
        <v>41723.799386574072</v>
      </c>
      <c r="U1508">
        <v>1398366667</v>
      </c>
      <c r="V1508" s="17">
        <f t="shared" si="211"/>
        <v>41753.799386574072</v>
      </c>
      <c r="W1508">
        <f t="shared" si="207"/>
        <v>8.2191780821917804E-2</v>
      </c>
      <c r="X1508" s="16">
        <f t="shared" si="212"/>
        <v>25</v>
      </c>
      <c r="Y1508" s="16">
        <f t="shared" si="213"/>
        <v>3</v>
      </c>
      <c r="Z1508" s="16">
        <f t="shared" si="214"/>
        <v>2014</v>
      </c>
      <c r="AA1508" t="str">
        <f t="shared" si="215"/>
        <v>Mar</v>
      </c>
    </row>
    <row r="1509" spans="1:27" ht="43.5" x14ac:dyDescent="0.3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 t="shared" si="208"/>
        <v>14.249999999999998</v>
      </c>
      <c r="P1509" s="7">
        <f t="shared" si="209"/>
        <v>43.846153846153847</v>
      </c>
      <c r="Q1509" t="s">
        <v>8315</v>
      </c>
      <c r="R1509" t="s">
        <v>8338</v>
      </c>
      <c r="S1509">
        <v>1360119728</v>
      </c>
      <c r="T1509" s="17">
        <f t="shared" si="210"/>
        <v>41311.126481481479</v>
      </c>
      <c r="U1509">
        <v>1362711728</v>
      </c>
      <c r="V1509" s="17">
        <f t="shared" si="211"/>
        <v>41341.126481481479</v>
      </c>
      <c r="W1509">
        <f t="shared" si="207"/>
        <v>8.2191780821917804E-2</v>
      </c>
      <c r="X1509" s="16">
        <f t="shared" si="212"/>
        <v>6</v>
      </c>
      <c r="Y1509" s="16">
        <f t="shared" si="213"/>
        <v>2</v>
      </c>
      <c r="Z1509" s="16">
        <f t="shared" si="214"/>
        <v>2013</v>
      </c>
      <c r="AA1509" t="str">
        <f t="shared" si="215"/>
        <v>Feb</v>
      </c>
    </row>
    <row r="1510" spans="1:27" ht="58" x14ac:dyDescent="0.3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 t="shared" si="208"/>
        <v>14.249999999999998</v>
      </c>
      <c r="P1510" s="7">
        <f t="shared" si="209"/>
        <v>71.25</v>
      </c>
      <c r="Q1510" t="s">
        <v>8339</v>
      </c>
      <c r="R1510" t="s">
        <v>8340</v>
      </c>
      <c r="S1510">
        <v>1455428380</v>
      </c>
      <c r="T1510" s="17">
        <f t="shared" si="210"/>
        <v>42414.235879629632</v>
      </c>
      <c r="U1510">
        <v>1460608780</v>
      </c>
      <c r="V1510" s="17">
        <f t="shared" si="211"/>
        <v>42474.194212962961</v>
      </c>
      <c r="W1510">
        <f t="shared" si="207"/>
        <v>0.16426940639268078</v>
      </c>
      <c r="X1510" s="16">
        <f t="shared" si="212"/>
        <v>14</v>
      </c>
      <c r="Y1510" s="16">
        <f t="shared" si="213"/>
        <v>2</v>
      </c>
      <c r="Z1510" s="16">
        <f t="shared" si="214"/>
        <v>2016</v>
      </c>
      <c r="AA1510" t="str">
        <f t="shared" si="215"/>
        <v>Feb</v>
      </c>
    </row>
    <row r="1511" spans="1:27" ht="43.5" x14ac:dyDescent="0.3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 t="shared" si="208"/>
        <v>14.314285714285715</v>
      </c>
      <c r="P1511" s="7">
        <f t="shared" si="209"/>
        <v>29.470588235294116</v>
      </c>
      <c r="Q1511" t="s">
        <v>8315</v>
      </c>
      <c r="R1511" t="s">
        <v>8338</v>
      </c>
      <c r="S1511">
        <v>1330440323</v>
      </c>
      <c r="T1511" s="17">
        <f t="shared" si="210"/>
        <v>40967.614849537036</v>
      </c>
      <c r="U1511">
        <v>1333028723</v>
      </c>
      <c r="V1511" s="17">
        <f t="shared" si="211"/>
        <v>40997.573182870372</v>
      </c>
      <c r="W1511">
        <f t="shared" si="207"/>
        <v>8.2077625570782894E-2</v>
      </c>
      <c r="X1511" s="16">
        <f t="shared" si="212"/>
        <v>28</v>
      </c>
      <c r="Y1511" s="16">
        <f t="shared" si="213"/>
        <v>2</v>
      </c>
      <c r="Z1511" s="16">
        <f t="shared" si="214"/>
        <v>2012</v>
      </c>
      <c r="AA1511" t="str">
        <f t="shared" si="215"/>
        <v>Feb</v>
      </c>
    </row>
    <row r="1512" spans="1:27" ht="43.5" x14ac:dyDescent="0.3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 t="shared" si="208"/>
        <v>14.38</v>
      </c>
      <c r="P1512" s="7">
        <f t="shared" si="209"/>
        <v>110.61538461538461</v>
      </c>
      <c r="Q1512" t="s">
        <v>8322</v>
      </c>
      <c r="R1512" t="s">
        <v>8324</v>
      </c>
      <c r="S1512">
        <v>1480646771</v>
      </c>
      <c r="T1512" s="17">
        <f t="shared" si="210"/>
        <v>42706.115405092598</v>
      </c>
      <c r="U1512">
        <v>1483238771</v>
      </c>
      <c r="V1512" s="17">
        <f t="shared" si="211"/>
        <v>42736.115405092598</v>
      </c>
      <c r="W1512">
        <f t="shared" si="207"/>
        <v>8.2191780821917804E-2</v>
      </c>
      <c r="X1512" s="16">
        <f t="shared" si="212"/>
        <v>2</v>
      </c>
      <c r="Y1512" s="16">
        <f t="shared" si="213"/>
        <v>12</v>
      </c>
      <c r="Z1512" s="16">
        <f t="shared" si="214"/>
        <v>2016</v>
      </c>
      <c r="AA1512" t="str">
        <f t="shared" si="215"/>
        <v>Dec</v>
      </c>
    </row>
    <row r="1513" spans="1:27" ht="29" x14ac:dyDescent="0.3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 t="shared" si="208"/>
        <v>14.536842105263158</v>
      </c>
      <c r="P1513" s="7">
        <f t="shared" si="209"/>
        <v>46.033333333333331</v>
      </c>
      <c r="Q1513" t="s">
        <v>8317</v>
      </c>
      <c r="R1513" t="s">
        <v>8318</v>
      </c>
      <c r="S1513">
        <v>1360106145</v>
      </c>
      <c r="T1513" s="17">
        <f t="shared" si="210"/>
        <v>41310.969270833331</v>
      </c>
      <c r="U1513">
        <v>1363990545</v>
      </c>
      <c r="V1513" s="17">
        <f t="shared" si="211"/>
        <v>41355.927604166667</v>
      </c>
      <c r="W1513">
        <f t="shared" si="207"/>
        <v>0.12317351598174181</v>
      </c>
      <c r="X1513" s="16">
        <f t="shared" si="212"/>
        <v>5</v>
      </c>
      <c r="Y1513" s="16">
        <f t="shared" si="213"/>
        <v>2</v>
      </c>
      <c r="Z1513" s="16">
        <f t="shared" si="214"/>
        <v>2013</v>
      </c>
      <c r="AA1513" t="str">
        <f t="shared" si="215"/>
        <v>Feb</v>
      </c>
    </row>
    <row r="1514" spans="1:27" ht="43.5" x14ac:dyDescent="0.3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 t="shared" si="208"/>
        <v>14.680000000000001</v>
      </c>
      <c r="P1514" s="7">
        <f t="shared" si="209"/>
        <v>367</v>
      </c>
      <c r="Q1514" t="s">
        <v>8312</v>
      </c>
      <c r="R1514" t="s">
        <v>8313</v>
      </c>
      <c r="S1514">
        <v>1433432124</v>
      </c>
      <c r="T1514" s="17">
        <f t="shared" si="210"/>
        <v>42159.649583333332</v>
      </c>
      <c r="U1514">
        <v>1438616124</v>
      </c>
      <c r="V1514" s="17">
        <f t="shared" si="211"/>
        <v>42219.649583333332</v>
      </c>
      <c r="W1514">
        <f t="shared" si="207"/>
        <v>0.16438356164383561</v>
      </c>
      <c r="X1514" s="16">
        <f t="shared" si="212"/>
        <v>4</v>
      </c>
      <c r="Y1514" s="16">
        <f t="shared" si="213"/>
        <v>6</v>
      </c>
      <c r="Z1514" s="16">
        <f t="shared" si="214"/>
        <v>2015</v>
      </c>
      <c r="AA1514" t="str">
        <f t="shared" si="215"/>
        <v>Jun</v>
      </c>
    </row>
    <row r="1515" spans="1:27" ht="43.5" x14ac:dyDescent="0.3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 t="shared" si="208"/>
        <v>14.799999999999999</v>
      </c>
      <c r="P1515" s="7">
        <f t="shared" si="209"/>
        <v>59.2</v>
      </c>
      <c r="Q1515" t="s">
        <v>8312</v>
      </c>
      <c r="R1515" t="s">
        <v>8314</v>
      </c>
      <c r="S1515">
        <v>1473174932</v>
      </c>
      <c r="T1515" s="17">
        <f t="shared" si="210"/>
        <v>42619.635787037041</v>
      </c>
      <c r="U1515">
        <v>1475766932</v>
      </c>
      <c r="V1515" s="17">
        <f t="shared" si="211"/>
        <v>42649.635787037041</v>
      </c>
      <c r="W1515">
        <f t="shared" si="207"/>
        <v>8.2191780821917804E-2</v>
      </c>
      <c r="X1515" s="16">
        <f t="shared" si="212"/>
        <v>6</v>
      </c>
      <c r="Y1515" s="16">
        <f t="shared" si="213"/>
        <v>9</v>
      </c>
      <c r="Z1515" s="16">
        <f t="shared" si="214"/>
        <v>2016</v>
      </c>
      <c r="AA1515" t="str">
        <f t="shared" si="215"/>
        <v>Sep</v>
      </c>
    </row>
    <row r="1516" spans="1:27" ht="43.5" x14ac:dyDescent="0.3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 t="shared" si="208"/>
        <v>14.825133372851216</v>
      </c>
      <c r="P1516" s="7">
        <f t="shared" si="209"/>
        <v>69.472222222222229</v>
      </c>
      <c r="Q1516" t="s">
        <v>8325</v>
      </c>
      <c r="R1516" t="s">
        <v>8326</v>
      </c>
      <c r="S1516">
        <v>1410396095</v>
      </c>
      <c r="T1516" s="17">
        <f t="shared" si="210"/>
        <v>41893.028877314813</v>
      </c>
      <c r="U1516">
        <v>1415583695</v>
      </c>
      <c r="V1516" s="17">
        <f t="shared" si="211"/>
        <v>41953.070543981477</v>
      </c>
      <c r="W1516">
        <f t="shared" si="207"/>
        <v>0.16449771689497053</v>
      </c>
      <c r="X1516" s="16">
        <f t="shared" si="212"/>
        <v>11</v>
      </c>
      <c r="Y1516" s="16">
        <f t="shared" si="213"/>
        <v>9</v>
      </c>
      <c r="Z1516" s="16">
        <f t="shared" si="214"/>
        <v>2014</v>
      </c>
      <c r="AA1516" t="str">
        <f t="shared" si="215"/>
        <v>Sep</v>
      </c>
    </row>
    <row r="1517" spans="1:27" ht="43.5" x14ac:dyDescent="0.3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 t="shared" si="208"/>
        <v>14.85</v>
      </c>
      <c r="P1517" s="7">
        <f t="shared" si="209"/>
        <v>34.269230769230766</v>
      </c>
      <c r="Q1517" t="s">
        <v>8312</v>
      </c>
      <c r="R1517" t="s">
        <v>8314</v>
      </c>
      <c r="S1517">
        <v>1417558804</v>
      </c>
      <c r="T1517" s="17">
        <f t="shared" si="210"/>
        <v>41975.930601851855</v>
      </c>
      <c r="U1517">
        <v>1420095540</v>
      </c>
      <c r="V1517" s="17">
        <f t="shared" si="211"/>
        <v>42005.290972222225</v>
      </c>
      <c r="W1517">
        <f t="shared" si="207"/>
        <v>8.0439370877726624E-2</v>
      </c>
      <c r="X1517" s="16">
        <f t="shared" si="212"/>
        <v>2</v>
      </c>
      <c r="Y1517" s="16">
        <f t="shared" si="213"/>
        <v>12</v>
      </c>
      <c r="Z1517" s="16">
        <f t="shared" si="214"/>
        <v>2014</v>
      </c>
      <c r="AA1517" t="str">
        <f t="shared" si="215"/>
        <v>Dec</v>
      </c>
    </row>
    <row r="1518" spans="1:27" ht="58" x14ac:dyDescent="0.3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 t="shared" si="208"/>
        <v>14.860000000000001</v>
      </c>
      <c r="P1518" s="7">
        <f t="shared" si="209"/>
        <v>47.935483870967744</v>
      </c>
      <c r="Q1518" t="s">
        <v>8312</v>
      </c>
      <c r="R1518" t="s">
        <v>8314</v>
      </c>
      <c r="S1518">
        <v>1413495722</v>
      </c>
      <c r="T1518" s="17">
        <f t="shared" si="210"/>
        <v>41928.904189814813</v>
      </c>
      <c r="U1518">
        <v>1417387322</v>
      </c>
      <c r="V1518" s="17">
        <f t="shared" si="211"/>
        <v>41973.945856481485</v>
      </c>
      <c r="W1518">
        <f t="shared" si="207"/>
        <v>0.12340182648403156</v>
      </c>
      <c r="X1518" s="16">
        <f t="shared" si="212"/>
        <v>16</v>
      </c>
      <c r="Y1518" s="16">
        <f t="shared" si="213"/>
        <v>10</v>
      </c>
      <c r="Z1518" s="16">
        <f t="shared" si="214"/>
        <v>2014</v>
      </c>
      <c r="AA1518" t="str">
        <f t="shared" si="215"/>
        <v>Oct</v>
      </c>
    </row>
    <row r="1519" spans="1:27" ht="43.5" x14ac:dyDescent="0.3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 t="shared" si="208"/>
        <v>14.993333333333334</v>
      </c>
      <c r="P1519" s="7">
        <f t="shared" si="209"/>
        <v>80.321428571428569</v>
      </c>
      <c r="Q1519" t="s">
        <v>8312</v>
      </c>
      <c r="R1519" t="s">
        <v>8314</v>
      </c>
      <c r="S1519">
        <v>1483124082</v>
      </c>
      <c r="T1519" s="17">
        <f t="shared" si="210"/>
        <v>42734.787986111114</v>
      </c>
      <c r="U1519">
        <v>1488308082</v>
      </c>
      <c r="V1519" s="17">
        <f t="shared" si="211"/>
        <v>42794.787986111114</v>
      </c>
      <c r="W1519">
        <f t="shared" si="207"/>
        <v>0.16438356164383561</v>
      </c>
      <c r="X1519" s="16">
        <f t="shared" si="212"/>
        <v>30</v>
      </c>
      <c r="Y1519" s="16">
        <f t="shared" si="213"/>
        <v>12</v>
      </c>
      <c r="Z1519" s="16">
        <f t="shared" si="214"/>
        <v>2016</v>
      </c>
      <c r="AA1519" t="str">
        <f t="shared" si="215"/>
        <v>Dec</v>
      </c>
    </row>
    <row r="1520" spans="1:27" ht="58" x14ac:dyDescent="0.3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 t="shared" si="208"/>
        <v>15</v>
      </c>
      <c r="P1520" s="7">
        <f t="shared" si="209"/>
        <v>83.333333333333329</v>
      </c>
      <c r="Q1520" t="s">
        <v>8339</v>
      </c>
      <c r="R1520" t="s">
        <v>8340</v>
      </c>
      <c r="S1520">
        <v>1397709165</v>
      </c>
      <c r="T1520" s="17">
        <f t="shared" si="210"/>
        <v>41746.189409722225</v>
      </c>
      <c r="U1520">
        <v>1400301165</v>
      </c>
      <c r="V1520" s="17">
        <f t="shared" si="211"/>
        <v>41776.189409722225</v>
      </c>
      <c r="W1520">
        <f t="shared" si="207"/>
        <v>8.2191780821917804E-2</v>
      </c>
      <c r="X1520" s="16">
        <f t="shared" si="212"/>
        <v>17</v>
      </c>
      <c r="Y1520" s="16">
        <f t="shared" si="213"/>
        <v>4</v>
      </c>
      <c r="Z1520" s="16">
        <f t="shared" si="214"/>
        <v>2014</v>
      </c>
      <c r="AA1520" t="str">
        <f t="shared" si="215"/>
        <v>Apr</v>
      </c>
    </row>
    <row r="1521" spans="1:27" ht="58" x14ac:dyDescent="0.3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 t="shared" si="208"/>
        <v>15</v>
      </c>
      <c r="P1521" s="7">
        <f t="shared" si="209"/>
        <v>150</v>
      </c>
      <c r="Q1521" t="s">
        <v>8339</v>
      </c>
      <c r="R1521" t="s">
        <v>8342</v>
      </c>
      <c r="S1521">
        <v>1401768478</v>
      </c>
      <c r="T1521" s="17">
        <f t="shared" si="210"/>
        <v>41793.17219907407</v>
      </c>
      <c r="U1521">
        <v>1404360478</v>
      </c>
      <c r="V1521" s="17">
        <f t="shared" si="211"/>
        <v>41823.17219907407</v>
      </c>
      <c r="W1521">
        <f t="shared" si="207"/>
        <v>8.2191780821917804E-2</v>
      </c>
      <c r="X1521" s="16">
        <f t="shared" si="212"/>
        <v>3</v>
      </c>
      <c r="Y1521" s="16">
        <f t="shared" si="213"/>
        <v>6</v>
      </c>
      <c r="Z1521" s="16">
        <f t="shared" si="214"/>
        <v>2014</v>
      </c>
      <c r="AA1521" t="str">
        <f t="shared" si="215"/>
        <v>Jun</v>
      </c>
    </row>
    <row r="1522" spans="1:27" ht="29" x14ac:dyDescent="0.3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 t="shared" si="208"/>
        <v>15.06</v>
      </c>
      <c r="P1522" s="7">
        <f t="shared" si="209"/>
        <v>30.12</v>
      </c>
      <c r="Q1522" t="s">
        <v>8339</v>
      </c>
      <c r="R1522" t="s">
        <v>8341</v>
      </c>
      <c r="S1522">
        <v>1439221123</v>
      </c>
      <c r="T1522" s="17">
        <f t="shared" si="210"/>
        <v>42226.651886574073</v>
      </c>
      <c r="U1522">
        <v>1444405123</v>
      </c>
      <c r="V1522" s="17">
        <f t="shared" si="211"/>
        <v>42286.651886574073</v>
      </c>
      <c r="W1522">
        <f t="shared" si="207"/>
        <v>0.16438356164383561</v>
      </c>
      <c r="X1522" s="16">
        <f t="shared" si="212"/>
        <v>10</v>
      </c>
      <c r="Y1522" s="16">
        <f t="shared" si="213"/>
        <v>8</v>
      </c>
      <c r="Z1522" s="16">
        <f t="shared" si="214"/>
        <v>2015</v>
      </c>
      <c r="AA1522" t="str">
        <f t="shared" si="215"/>
        <v>Aug</v>
      </c>
    </row>
    <row r="1523" spans="1:27" ht="43.5" x14ac:dyDescent="0.3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 t="shared" si="208"/>
        <v>15.103448275862069</v>
      </c>
      <c r="P1523" s="7">
        <f t="shared" si="209"/>
        <v>97.333333333333329</v>
      </c>
      <c r="Q1523" t="s">
        <v>8312</v>
      </c>
      <c r="R1523" t="s">
        <v>8314</v>
      </c>
      <c r="S1523">
        <v>1403810965</v>
      </c>
      <c r="T1523" s="17">
        <f t="shared" si="210"/>
        <v>41816.812094907407</v>
      </c>
      <c r="U1523">
        <v>1405094400</v>
      </c>
      <c r="V1523" s="17">
        <f t="shared" si="211"/>
        <v>41831.666666666664</v>
      </c>
      <c r="W1523">
        <f t="shared" si="207"/>
        <v>4.0697456874676553E-2</v>
      </c>
      <c r="X1523" s="16">
        <f t="shared" si="212"/>
        <v>26</v>
      </c>
      <c r="Y1523" s="16">
        <f t="shared" si="213"/>
        <v>6</v>
      </c>
      <c r="Z1523" s="16">
        <f t="shared" si="214"/>
        <v>2014</v>
      </c>
      <c r="AA1523" t="str">
        <f t="shared" si="215"/>
        <v>Jun</v>
      </c>
    </row>
    <row r="1524" spans="1:27" ht="43.5" x14ac:dyDescent="0.3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 t="shared" si="208"/>
        <v>15.214285714285714</v>
      </c>
      <c r="P1524" s="7">
        <f t="shared" si="209"/>
        <v>163.84615384615384</v>
      </c>
      <c r="Q1524" t="s">
        <v>8308</v>
      </c>
      <c r="R1524" t="s">
        <v>8310</v>
      </c>
      <c r="S1524">
        <v>1417754638</v>
      </c>
      <c r="T1524" s="17">
        <f t="shared" si="210"/>
        <v>41978.197199074071</v>
      </c>
      <c r="U1524">
        <v>1420346638</v>
      </c>
      <c r="V1524" s="17">
        <f t="shared" si="211"/>
        <v>42008.197199074071</v>
      </c>
      <c r="W1524">
        <f t="shared" si="207"/>
        <v>8.2191780821917804E-2</v>
      </c>
      <c r="X1524" s="16">
        <f t="shared" si="212"/>
        <v>5</v>
      </c>
      <c r="Y1524" s="16">
        <f t="shared" si="213"/>
        <v>12</v>
      </c>
      <c r="Z1524" s="16">
        <f t="shared" si="214"/>
        <v>2014</v>
      </c>
      <c r="AA1524" t="str">
        <f t="shared" si="215"/>
        <v>Dec</v>
      </c>
    </row>
    <row r="1525" spans="1:27" ht="43.5" x14ac:dyDescent="0.3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 t="shared" si="208"/>
        <v>15.225</v>
      </c>
      <c r="P1525" s="7">
        <f t="shared" si="209"/>
        <v>140.53846153846155</v>
      </c>
      <c r="Q1525" t="s">
        <v>8339</v>
      </c>
      <c r="R1525" t="s">
        <v>8341</v>
      </c>
      <c r="S1525">
        <v>1411224975</v>
      </c>
      <c r="T1525" s="17">
        <f t="shared" si="210"/>
        <v>41902.622395833336</v>
      </c>
      <c r="U1525">
        <v>1413816975</v>
      </c>
      <c r="V1525" s="17">
        <f t="shared" si="211"/>
        <v>41932.622395833336</v>
      </c>
      <c r="W1525">
        <f t="shared" si="207"/>
        <v>8.2191780821917804E-2</v>
      </c>
      <c r="X1525" s="16">
        <f t="shared" si="212"/>
        <v>20</v>
      </c>
      <c r="Y1525" s="16">
        <f t="shared" si="213"/>
        <v>9</v>
      </c>
      <c r="Z1525" s="16">
        <f t="shared" si="214"/>
        <v>2014</v>
      </c>
      <c r="AA1525" t="str">
        <f t="shared" si="215"/>
        <v>Sep</v>
      </c>
    </row>
    <row r="1526" spans="1:27" ht="43.5" x14ac:dyDescent="0.3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 t="shared" si="208"/>
        <v>15.266666666666667</v>
      </c>
      <c r="P1526" s="7">
        <f t="shared" si="209"/>
        <v>57.25</v>
      </c>
      <c r="Q1526" t="s">
        <v>8339</v>
      </c>
      <c r="R1526" t="s">
        <v>8340</v>
      </c>
      <c r="S1526">
        <v>1401231722</v>
      </c>
      <c r="T1526" s="17">
        <f t="shared" si="210"/>
        <v>41786.959745370368</v>
      </c>
      <c r="U1526">
        <v>1403823722</v>
      </c>
      <c r="V1526" s="17">
        <f t="shared" si="211"/>
        <v>41816.959745370368</v>
      </c>
      <c r="W1526">
        <f t="shared" si="207"/>
        <v>8.2191780821917804E-2</v>
      </c>
      <c r="X1526" s="16">
        <f t="shared" si="212"/>
        <v>27</v>
      </c>
      <c r="Y1526" s="16">
        <f t="shared" si="213"/>
        <v>5</v>
      </c>
      <c r="Z1526" s="16">
        <f t="shared" si="214"/>
        <v>2014</v>
      </c>
      <c r="AA1526" t="str">
        <f t="shared" si="215"/>
        <v>May</v>
      </c>
    </row>
    <row r="1527" spans="1:27" ht="43.5" x14ac:dyDescent="0.3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 t="shared" si="208"/>
        <v>15.299999999999999</v>
      </c>
      <c r="P1527" s="7">
        <f t="shared" si="209"/>
        <v>38.25</v>
      </c>
      <c r="Q1527" t="s">
        <v>8339</v>
      </c>
      <c r="R1527" t="s">
        <v>8340</v>
      </c>
      <c r="S1527">
        <v>1411587606</v>
      </c>
      <c r="T1527" s="17">
        <f t="shared" si="210"/>
        <v>41906.819513888891</v>
      </c>
      <c r="U1527">
        <v>1414354080</v>
      </c>
      <c r="V1527" s="17">
        <f t="shared" si="211"/>
        <v>41938.838888888888</v>
      </c>
      <c r="W1527">
        <f t="shared" si="207"/>
        <v>8.7724315068482786E-2</v>
      </c>
      <c r="X1527" s="16">
        <f t="shared" si="212"/>
        <v>24</v>
      </c>
      <c r="Y1527" s="16">
        <f t="shared" si="213"/>
        <v>9</v>
      </c>
      <c r="Z1527" s="16">
        <f t="shared" si="214"/>
        <v>2014</v>
      </c>
      <c r="AA1527" t="str">
        <f t="shared" si="215"/>
        <v>Sep</v>
      </c>
    </row>
    <row r="1528" spans="1:27" ht="43.5" x14ac:dyDescent="0.3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 t="shared" si="208"/>
        <v>15.324999999999999</v>
      </c>
      <c r="P1528" s="7">
        <f t="shared" si="209"/>
        <v>45.407407407407405</v>
      </c>
      <c r="Q1528" t="s">
        <v>8312</v>
      </c>
      <c r="R1528" t="s">
        <v>8314</v>
      </c>
      <c r="S1528">
        <v>1418346172</v>
      </c>
      <c r="T1528" s="17">
        <f t="shared" si="210"/>
        <v>41985.043657407412</v>
      </c>
      <c r="U1528">
        <v>1420938172</v>
      </c>
      <c r="V1528" s="17">
        <f t="shared" si="211"/>
        <v>42015.043657407412</v>
      </c>
      <c r="W1528">
        <f t="shared" si="207"/>
        <v>8.2191780821917804E-2</v>
      </c>
      <c r="X1528" s="16">
        <f t="shared" si="212"/>
        <v>12</v>
      </c>
      <c r="Y1528" s="16">
        <f t="shared" si="213"/>
        <v>12</v>
      </c>
      <c r="Z1528" s="16">
        <f t="shared" si="214"/>
        <v>2014</v>
      </c>
      <c r="AA1528" t="str">
        <f t="shared" si="215"/>
        <v>Dec</v>
      </c>
    </row>
    <row r="1529" spans="1:27" ht="43.5" x14ac:dyDescent="0.3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 t="shared" si="208"/>
        <v>15.329999999999998</v>
      </c>
      <c r="P1529" s="7">
        <f t="shared" si="209"/>
        <v>63.875</v>
      </c>
      <c r="Q1529" t="s">
        <v>8329</v>
      </c>
      <c r="R1529" t="s">
        <v>8334</v>
      </c>
      <c r="S1529">
        <v>1425570237</v>
      </c>
      <c r="T1529" s="17">
        <f t="shared" si="210"/>
        <v>42068.65552083333</v>
      </c>
      <c r="U1529">
        <v>1428158637</v>
      </c>
      <c r="V1529" s="17">
        <f t="shared" si="211"/>
        <v>42098.613854166666</v>
      </c>
      <c r="W1529">
        <f t="shared" si="207"/>
        <v>8.2077625570782894E-2</v>
      </c>
      <c r="X1529" s="16">
        <f t="shared" si="212"/>
        <v>5</v>
      </c>
      <c r="Y1529" s="16">
        <f t="shared" si="213"/>
        <v>3</v>
      </c>
      <c r="Z1529" s="16">
        <f t="shared" si="214"/>
        <v>2015</v>
      </c>
      <c r="AA1529" t="str">
        <f t="shared" si="215"/>
        <v>Mar</v>
      </c>
    </row>
    <row r="1530" spans="1:27" ht="43.5" x14ac:dyDescent="0.3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 t="shared" si="208"/>
        <v>15.39</v>
      </c>
      <c r="P1530" s="7">
        <f t="shared" si="209"/>
        <v>530.68965517241384</v>
      </c>
      <c r="Q1530" t="s">
        <v>8312</v>
      </c>
      <c r="R1530" t="s">
        <v>8314</v>
      </c>
      <c r="S1530">
        <v>1408141245</v>
      </c>
      <c r="T1530" s="17">
        <f t="shared" si="210"/>
        <v>41866.931076388886</v>
      </c>
      <c r="U1530">
        <v>1411005600</v>
      </c>
      <c r="V1530" s="17">
        <f t="shared" si="211"/>
        <v>41900.083333333336</v>
      </c>
      <c r="W1530">
        <f t="shared" si="207"/>
        <v>9.0828101217670182E-2</v>
      </c>
      <c r="X1530" s="16">
        <f t="shared" si="212"/>
        <v>15</v>
      </c>
      <c r="Y1530" s="16">
        <f t="shared" si="213"/>
        <v>8</v>
      </c>
      <c r="Z1530" s="16">
        <f t="shared" si="214"/>
        <v>2014</v>
      </c>
      <c r="AA1530" t="str">
        <f t="shared" si="215"/>
        <v>Aug</v>
      </c>
    </row>
    <row r="1531" spans="1:27" ht="43.5" x14ac:dyDescent="0.3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 t="shared" si="208"/>
        <v>15.411764705882353</v>
      </c>
      <c r="P1531" s="7">
        <f t="shared" si="209"/>
        <v>32.75</v>
      </c>
      <c r="Q1531" t="s">
        <v>8339</v>
      </c>
      <c r="R1531" t="s">
        <v>8340</v>
      </c>
      <c r="S1531">
        <v>1416932133</v>
      </c>
      <c r="T1531" s="17">
        <f t="shared" si="210"/>
        <v>41968.677465277782</v>
      </c>
      <c r="U1531">
        <v>1422100800</v>
      </c>
      <c r="V1531" s="17">
        <f t="shared" si="211"/>
        <v>42028.5</v>
      </c>
      <c r="W1531">
        <f t="shared" si="207"/>
        <v>0.1638973554033365</v>
      </c>
      <c r="X1531" s="16">
        <f t="shared" si="212"/>
        <v>25</v>
      </c>
      <c r="Y1531" s="16">
        <f t="shared" si="213"/>
        <v>11</v>
      </c>
      <c r="Z1531" s="16">
        <f t="shared" si="214"/>
        <v>2014</v>
      </c>
      <c r="AA1531" t="str">
        <f t="shared" si="215"/>
        <v>Nov</v>
      </c>
    </row>
    <row r="1532" spans="1:27" ht="43.5" x14ac:dyDescent="0.3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 t="shared" si="208"/>
        <v>15.485964912280703</v>
      </c>
      <c r="P1532" s="7">
        <f t="shared" si="209"/>
        <v>93.90425531914893</v>
      </c>
      <c r="Q1532" t="s">
        <v>8312</v>
      </c>
      <c r="R1532" t="s">
        <v>8314</v>
      </c>
      <c r="S1532">
        <v>1467736909</v>
      </c>
      <c r="T1532" s="17">
        <f t="shared" si="210"/>
        <v>42556.695706018523</v>
      </c>
      <c r="U1532">
        <v>1472920909</v>
      </c>
      <c r="V1532" s="17">
        <f t="shared" si="211"/>
        <v>42616.695706018523</v>
      </c>
      <c r="W1532">
        <f t="shared" si="207"/>
        <v>0.16438356164383561</v>
      </c>
      <c r="X1532" s="16">
        <f t="shared" si="212"/>
        <v>5</v>
      </c>
      <c r="Y1532" s="16">
        <f t="shared" si="213"/>
        <v>7</v>
      </c>
      <c r="Z1532" s="16">
        <f t="shared" si="214"/>
        <v>2016</v>
      </c>
      <c r="AA1532" t="str">
        <f t="shared" si="215"/>
        <v>Jul</v>
      </c>
    </row>
    <row r="1533" spans="1:27" ht="58" x14ac:dyDescent="0.3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 t="shared" si="208"/>
        <v>15.491428571428573</v>
      </c>
      <c r="P1533" s="7">
        <f t="shared" si="209"/>
        <v>71.34210526315789</v>
      </c>
      <c r="Q1533" t="s">
        <v>8329</v>
      </c>
      <c r="R1533" t="s">
        <v>8334</v>
      </c>
      <c r="S1533">
        <v>1453211289</v>
      </c>
      <c r="T1533" s="17">
        <f t="shared" si="210"/>
        <v>42388.575104166666</v>
      </c>
      <c r="U1533">
        <v>1456062489</v>
      </c>
      <c r="V1533" s="17">
        <f t="shared" si="211"/>
        <v>42421.575104166666</v>
      </c>
      <c r="W1533">
        <f t="shared" si="207"/>
        <v>9.0410958904109592E-2</v>
      </c>
      <c r="X1533" s="16">
        <f t="shared" si="212"/>
        <v>19</v>
      </c>
      <c r="Y1533" s="16">
        <f t="shared" si="213"/>
        <v>1</v>
      </c>
      <c r="Z1533" s="16">
        <f t="shared" si="214"/>
        <v>2016</v>
      </c>
      <c r="AA1533" t="str">
        <f t="shared" si="215"/>
        <v>Jan</v>
      </c>
    </row>
    <row r="1534" spans="1:27" ht="43.5" x14ac:dyDescent="0.3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 t="shared" si="208"/>
        <v>15.5</v>
      </c>
      <c r="P1534" s="7">
        <f t="shared" si="209"/>
        <v>129.16666666666666</v>
      </c>
      <c r="Q1534" t="s">
        <v>8312</v>
      </c>
      <c r="R1534" t="s">
        <v>8314</v>
      </c>
      <c r="S1534">
        <v>1467734450</v>
      </c>
      <c r="T1534" s="17">
        <f t="shared" si="210"/>
        <v>42556.667245370365</v>
      </c>
      <c r="U1534">
        <v>1471622450</v>
      </c>
      <c r="V1534" s="17">
        <f t="shared" si="211"/>
        <v>42601.667245370365</v>
      </c>
      <c r="W1534">
        <f t="shared" si="207"/>
        <v>0.12328767123287671</v>
      </c>
      <c r="X1534" s="16">
        <f t="shared" si="212"/>
        <v>5</v>
      </c>
      <c r="Y1534" s="16">
        <f t="shared" si="213"/>
        <v>7</v>
      </c>
      <c r="Z1534" s="16">
        <f t="shared" si="214"/>
        <v>2016</v>
      </c>
      <c r="AA1534" t="str">
        <f t="shared" si="215"/>
        <v>Jul</v>
      </c>
    </row>
    <row r="1535" spans="1:27" ht="43.5" x14ac:dyDescent="0.3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 t="shared" si="208"/>
        <v>15.535714285714286</v>
      </c>
      <c r="P1535" s="7">
        <f t="shared" si="209"/>
        <v>43.5</v>
      </c>
      <c r="Q1535" t="s">
        <v>8308</v>
      </c>
      <c r="R1535" t="s">
        <v>8310</v>
      </c>
      <c r="S1535">
        <v>1405393356</v>
      </c>
      <c r="T1535" s="17">
        <f t="shared" si="210"/>
        <v>41835.126805555556</v>
      </c>
      <c r="U1535">
        <v>1408232520</v>
      </c>
      <c r="V1535" s="17">
        <f t="shared" si="211"/>
        <v>41867.987500000003</v>
      </c>
      <c r="W1535">
        <f t="shared" si="207"/>
        <v>9.0029299847800795E-2</v>
      </c>
      <c r="X1535" s="16">
        <f t="shared" si="212"/>
        <v>15</v>
      </c>
      <c r="Y1535" s="16">
        <f t="shared" si="213"/>
        <v>7</v>
      </c>
      <c r="Z1535" s="16">
        <f t="shared" si="214"/>
        <v>2014</v>
      </c>
      <c r="AA1535" t="str">
        <f t="shared" si="215"/>
        <v>Jul</v>
      </c>
    </row>
    <row r="1536" spans="1:27" ht="43.5" x14ac:dyDescent="0.3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 t="shared" si="208"/>
        <v>15.6</v>
      </c>
      <c r="P1536" s="7">
        <f t="shared" si="209"/>
        <v>45.157894736842103</v>
      </c>
      <c r="Q1536" t="s">
        <v>8329</v>
      </c>
      <c r="R1536" t="s">
        <v>8334</v>
      </c>
      <c r="S1536">
        <v>1399482836</v>
      </c>
      <c r="T1536" s="17">
        <f t="shared" si="210"/>
        <v>41766.718009259261</v>
      </c>
      <c r="U1536">
        <v>1404666836</v>
      </c>
      <c r="V1536" s="17">
        <f t="shared" si="211"/>
        <v>41826.718009259261</v>
      </c>
      <c r="W1536">
        <f t="shared" si="207"/>
        <v>0.16438356164383561</v>
      </c>
      <c r="X1536" s="16">
        <f t="shared" si="212"/>
        <v>7</v>
      </c>
      <c r="Y1536" s="16">
        <f t="shared" si="213"/>
        <v>5</v>
      </c>
      <c r="Z1536" s="16">
        <f t="shared" si="214"/>
        <v>2014</v>
      </c>
      <c r="AA1536" t="str">
        <f t="shared" si="215"/>
        <v>May</v>
      </c>
    </row>
    <row r="1537" spans="1:27" ht="29" x14ac:dyDescent="0.3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 t="shared" si="208"/>
        <v>15.731707317073171</v>
      </c>
      <c r="P1537" s="7">
        <f t="shared" si="209"/>
        <v>53.75</v>
      </c>
      <c r="Q1537" t="s">
        <v>8339</v>
      </c>
      <c r="R1537" t="s">
        <v>8340</v>
      </c>
      <c r="S1537">
        <v>1489067645</v>
      </c>
      <c r="T1537" s="17">
        <f t="shared" si="210"/>
        <v>42803.579224537039</v>
      </c>
      <c r="U1537">
        <v>1491656045</v>
      </c>
      <c r="V1537" s="17">
        <f t="shared" si="211"/>
        <v>42833.537557870368</v>
      </c>
      <c r="W1537">
        <f t="shared" si="207"/>
        <v>8.2077625570762966E-2</v>
      </c>
      <c r="X1537" s="16">
        <f t="shared" si="212"/>
        <v>9</v>
      </c>
      <c r="Y1537" s="16">
        <f t="shared" si="213"/>
        <v>3</v>
      </c>
      <c r="Z1537" s="16">
        <f t="shared" si="214"/>
        <v>2017</v>
      </c>
      <c r="AA1537" t="str">
        <f t="shared" si="215"/>
        <v>Mar</v>
      </c>
    </row>
    <row r="1538" spans="1:27" ht="43.5" x14ac:dyDescent="0.3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 t="shared" si="208"/>
        <v>15.737410071942445</v>
      </c>
      <c r="P1538" s="7">
        <f t="shared" si="209"/>
        <v>29.166666666666668</v>
      </c>
      <c r="Q1538" t="s">
        <v>8339</v>
      </c>
      <c r="R1538" t="s">
        <v>8340</v>
      </c>
      <c r="S1538">
        <v>1423231025</v>
      </c>
      <c r="T1538" s="17">
        <f t="shared" si="210"/>
        <v>42041.581307870365</v>
      </c>
      <c r="U1538">
        <v>1425819425</v>
      </c>
      <c r="V1538" s="17">
        <f t="shared" si="211"/>
        <v>42071.539641203708</v>
      </c>
      <c r="W1538">
        <f t="shared" ref="W1538:W1601" si="216">(V1538-T1538)/365</f>
        <v>8.2077625570802837E-2</v>
      </c>
      <c r="X1538" s="16">
        <f t="shared" si="212"/>
        <v>6</v>
      </c>
      <c r="Y1538" s="16">
        <f t="shared" si="213"/>
        <v>2</v>
      </c>
      <c r="Z1538" s="16">
        <f t="shared" si="214"/>
        <v>2015</v>
      </c>
      <c r="AA1538" t="str">
        <f t="shared" si="215"/>
        <v>Feb</v>
      </c>
    </row>
    <row r="1539" spans="1:27" ht="43.5" x14ac:dyDescent="0.3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 t="shared" ref="O1539:O1602" si="217">(E1539/D1539)*100</f>
        <v>15.742857142857142</v>
      </c>
      <c r="P1539" s="7">
        <f t="shared" ref="P1539:P1602" si="218">IF(E1539&gt;0,E1539/L1539,0)</f>
        <v>91.833333333333329</v>
      </c>
      <c r="Q1539" t="s">
        <v>8339</v>
      </c>
      <c r="R1539" t="s">
        <v>8340</v>
      </c>
      <c r="S1539">
        <v>1466205262</v>
      </c>
      <c r="T1539" s="17">
        <f t="shared" ref="T1539:T1602" si="219">(((S1539/60)/60)/24)+DATE(1970,1,1)</f>
        <v>42538.968310185184</v>
      </c>
      <c r="U1539">
        <v>1468716180</v>
      </c>
      <c r="V1539" s="17">
        <f t="shared" ref="V1539:V1602" si="220">(((U1539/60)/60)/24)+DATE(1970,1,1)</f>
        <v>42568.029861111107</v>
      </c>
      <c r="W1539">
        <f t="shared" si="216"/>
        <v>7.962068746828041E-2</v>
      </c>
      <c r="X1539" s="16">
        <f t="shared" ref="X1539:X1602" si="221">DAY(T1539)</f>
        <v>17</v>
      </c>
      <c r="Y1539" s="16">
        <f t="shared" ref="Y1539:Y1602" si="222">MONTH(T1539)</f>
        <v>6</v>
      </c>
      <c r="Z1539" s="16">
        <f t="shared" ref="Z1539:Z1602" si="223">YEAR(T1539)</f>
        <v>2016</v>
      </c>
      <c r="AA1539" t="str">
        <f t="shared" ref="AA1539:AA1602" si="224">TEXT(DATE(Z1539,Y1539,X1539),"mmm")</f>
        <v>Jun</v>
      </c>
    </row>
    <row r="1540" spans="1:27" ht="58" x14ac:dyDescent="0.3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 t="shared" si="217"/>
        <v>15.770000000000001</v>
      </c>
      <c r="P1540" s="7">
        <f t="shared" si="218"/>
        <v>49.28125</v>
      </c>
      <c r="Q1540" t="s">
        <v>8339</v>
      </c>
      <c r="R1540" t="s">
        <v>8340</v>
      </c>
      <c r="S1540">
        <v>1421031221</v>
      </c>
      <c r="T1540" s="17">
        <f t="shared" si="219"/>
        <v>42016.120613425926</v>
      </c>
      <c r="U1540">
        <v>1423623221</v>
      </c>
      <c r="V1540" s="17">
        <f t="shared" si="220"/>
        <v>42046.120613425926</v>
      </c>
      <c r="W1540">
        <f t="shared" si="216"/>
        <v>8.2191780821917804E-2</v>
      </c>
      <c r="X1540" s="16">
        <f t="shared" si="221"/>
        <v>12</v>
      </c>
      <c r="Y1540" s="16">
        <f t="shared" si="222"/>
        <v>1</v>
      </c>
      <c r="Z1540" s="16">
        <f t="shared" si="223"/>
        <v>2015</v>
      </c>
      <c r="AA1540" t="str">
        <f t="shared" si="224"/>
        <v>Jan</v>
      </c>
    </row>
    <row r="1541" spans="1:27" ht="58" x14ac:dyDescent="0.3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 t="shared" si="217"/>
        <v>15.920000000000002</v>
      </c>
      <c r="P1541" s="7">
        <f t="shared" si="218"/>
        <v>88.444444444444443</v>
      </c>
      <c r="Q1541" t="s">
        <v>8339</v>
      </c>
      <c r="R1541" t="s">
        <v>8341</v>
      </c>
      <c r="S1541">
        <v>1468622743</v>
      </c>
      <c r="T1541" s="17">
        <f t="shared" si="219"/>
        <v>42566.948414351849</v>
      </c>
      <c r="U1541">
        <v>1471214743</v>
      </c>
      <c r="V1541" s="17">
        <f t="shared" si="220"/>
        <v>42596.948414351849</v>
      </c>
      <c r="W1541">
        <f t="shared" si="216"/>
        <v>8.2191780821917804E-2</v>
      </c>
      <c r="X1541" s="16">
        <f t="shared" si="221"/>
        <v>15</v>
      </c>
      <c r="Y1541" s="16">
        <f t="shared" si="222"/>
        <v>7</v>
      </c>
      <c r="Z1541" s="16">
        <f t="shared" si="223"/>
        <v>2016</v>
      </c>
      <c r="AA1541" t="str">
        <f t="shared" si="224"/>
        <v>Jul</v>
      </c>
    </row>
    <row r="1542" spans="1:27" ht="43.5" x14ac:dyDescent="0.3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 t="shared" si="217"/>
        <v>16</v>
      </c>
      <c r="P1542" s="7">
        <f t="shared" si="218"/>
        <v>160</v>
      </c>
      <c r="Q1542" t="s">
        <v>8308</v>
      </c>
      <c r="R1542" t="s">
        <v>8310</v>
      </c>
      <c r="S1542">
        <v>1435383457</v>
      </c>
      <c r="T1542" s="17">
        <f t="shared" si="219"/>
        <v>42182.234456018516</v>
      </c>
      <c r="U1542">
        <v>1437461940</v>
      </c>
      <c r="V1542" s="17">
        <f t="shared" si="220"/>
        <v>42206.290972222225</v>
      </c>
      <c r="W1542">
        <f t="shared" si="216"/>
        <v>6.5908263571805972E-2</v>
      </c>
      <c r="X1542" s="16">
        <f t="shared" si="221"/>
        <v>27</v>
      </c>
      <c r="Y1542" s="16">
        <f t="shared" si="222"/>
        <v>6</v>
      </c>
      <c r="Z1542" s="16">
        <f t="shared" si="223"/>
        <v>2015</v>
      </c>
      <c r="AA1542" t="str">
        <f t="shared" si="224"/>
        <v>Jun</v>
      </c>
    </row>
    <row r="1543" spans="1:27" ht="58" x14ac:dyDescent="0.3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 t="shared" si="217"/>
        <v>16</v>
      </c>
      <c r="P1543" s="7">
        <f t="shared" si="218"/>
        <v>66.666666666666671</v>
      </c>
      <c r="Q1543" t="s">
        <v>8339</v>
      </c>
      <c r="R1543" t="s">
        <v>8340</v>
      </c>
      <c r="S1543">
        <v>1452008599</v>
      </c>
      <c r="T1543" s="17">
        <f t="shared" si="219"/>
        <v>42374.655081018514</v>
      </c>
      <c r="U1543">
        <v>1454525340</v>
      </c>
      <c r="V1543" s="17">
        <f t="shared" si="220"/>
        <v>42403.784027777772</v>
      </c>
      <c r="W1543">
        <f t="shared" si="216"/>
        <v>7.9805333587007712E-2</v>
      </c>
      <c r="X1543" s="16">
        <f t="shared" si="221"/>
        <v>5</v>
      </c>
      <c r="Y1543" s="16">
        <f t="shared" si="222"/>
        <v>1</v>
      </c>
      <c r="Z1543" s="16">
        <f t="shared" si="223"/>
        <v>2016</v>
      </c>
      <c r="AA1543" t="str">
        <f t="shared" si="224"/>
        <v>Jan</v>
      </c>
    </row>
    <row r="1544" spans="1:27" ht="43.5" x14ac:dyDescent="0.3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 t="shared" si="217"/>
        <v>16.055</v>
      </c>
      <c r="P1544" s="7">
        <f t="shared" si="218"/>
        <v>214.06666666666666</v>
      </c>
      <c r="Q1544" t="s">
        <v>8312</v>
      </c>
      <c r="R1544" t="s">
        <v>8314</v>
      </c>
      <c r="S1544">
        <v>1487091661</v>
      </c>
      <c r="T1544" s="17">
        <f t="shared" si="219"/>
        <v>42780.709039351852</v>
      </c>
      <c r="U1544">
        <v>1489680061</v>
      </c>
      <c r="V1544" s="17">
        <f t="shared" si="220"/>
        <v>42810.667372685188</v>
      </c>
      <c r="W1544">
        <f t="shared" si="216"/>
        <v>8.2077625570782894E-2</v>
      </c>
      <c r="X1544" s="16">
        <f t="shared" si="221"/>
        <v>14</v>
      </c>
      <c r="Y1544" s="16">
        <f t="shared" si="222"/>
        <v>2</v>
      </c>
      <c r="Z1544" s="16">
        <f t="shared" si="223"/>
        <v>2017</v>
      </c>
      <c r="AA1544" t="str">
        <f t="shared" si="224"/>
        <v>Feb</v>
      </c>
    </row>
    <row r="1545" spans="1:27" ht="43.5" x14ac:dyDescent="0.3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 t="shared" si="217"/>
        <v>16.161904761904761</v>
      </c>
      <c r="P1545" s="7">
        <f t="shared" si="218"/>
        <v>188.55555555555554</v>
      </c>
      <c r="Q1545" t="s">
        <v>8339</v>
      </c>
      <c r="R1545" t="s">
        <v>8340</v>
      </c>
      <c r="S1545">
        <v>1433395391</v>
      </c>
      <c r="T1545" s="17">
        <f t="shared" si="219"/>
        <v>42159.224432870367</v>
      </c>
      <c r="U1545">
        <v>1437283391</v>
      </c>
      <c r="V1545" s="17">
        <f t="shared" si="220"/>
        <v>42204.224432870367</v>
      </c>
      <c r="W1545">
        <f t="shared" si="216"/>
        <v>0.12328767123287671</v>
      </c>
      <c r="X1545" s="16">
        <f t="shared" si="221"/>
        <v>4</v>
      </c>
      <c r="Y1545" s="16">
        <f t="shared" si="222"/>
        <v>6</v>
      </c>
      <c r="Z1545" s="16">
        <f t="shared" si="223"/>
        <v>2015</v>
      </c>
      <c r="AA1545" t="str">
        <f t="shared" si="224"/>
        <v>Jun</v>
      </c>
    </row>
    <row r="1546" spans="1:27" ht="43.5" x14ac:dyDescent="0.3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 t="shared" si="217"/>
        <v>16.25</v>
      </c>
      <c r="P1546" s="7">
        <f t="shared" si="218"/>
        <v>76.470588235294116</v>
      </c>
      <c r="Q1546" t="s">
        <v>8308</v>
      </c>
      <c r="R1546" t="s">
        <v>8310</v>
      </c>
      <c r="S1546">
        <v>1441120222</v>
      </c>
      <c r="T1546" s="17">
        <f t="shared" si="219"/>
        <v>42248.632199074069</v>
      </c>
      <c r="U1546">
        <v>1444144222</v>
      </c>
      <c r="V1546" s="17">
        <f t="shared" si="220"/>
        <v>42283.632199074069</v>
      </c>
      <c r="W1546">
        <f t="shared" si="216"/>
        <v>9.5890410958904104E-2</v>
      </c>
      <c r="X1546" s="16">
        <f t="shared" si="221"/>
        <v>1</v>
      </c>
      <c r="Y1546" s="16">
        <f t="shared" si="222"/>
        <v>9</v>
      </c>
      <c r="Z1546" s="16">
        <f t="shared" si="223"/>
        <v>2015</v>
      </c>
      <c r="AA1546" t="str">
        <f t="shared" si="224"/>
        <v>Sep</v>
      </c>
    </row>
    <row r="1547" spans="1:27" ht="29" x14ac:dyDescent="0.3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 t="shared" si="217"/>
        <v>16.254545454545454</v>
      </c>
      <c r="P1547" s="7">
        <f t="shared" si="218"/>
        <v>89.4</v>
      </c>
      <c r="Q1547" t="s">
        <v>8339</v>
      </c>
      <c r="R1547" t="s">
        <v>8340</v>
      </c>
      <c r="S1547">
        <v>1428614058</v>
      </c>
      <c r="T1547" s="17">
        <f t="shared" si="219"/>
        <v>42103.884930555556</v>
      </c>
      <c r="U1547">
        <v>1431206058</v>
      </c>
      <c r="V1547" s="17">
        <f t="shared" si="220"/>
        <v>42133.884930555556</v>
      </c>
      <c r="W1547">
        <f t="shared" si="216"/>
        <v>8.2191780821917804E-2</v>
      </c>
      <c r="X1547" s="16">
        <f t="shared" si="221"/>
        <v>9</v>
      </c>
      <c r="Y1547" s="16">
        <f t="shared" si="222"/>
        <v>4</v>
      </c>
      <c r="Z1547" s="16">
        <f t="shared" si="223"/>
        <v>2015</v>
      </c>
      <c r="AA1547" t="str">
        <f t="shared" si="224"/>
        <v>Apr</v>
      </c>
    </row>
    <row r="1548" spans="1:27" ht="43.5" x14ac:dyDescent="0.3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217"/>
        <v>16.376923076923077</v>
      </c>
      <c r="P1548" s="7">
        <f t="shared" si="218"/>
        <v>49.511627906976742</v>
      </c>
      <c r="Q1548" t="s">
        <v>8339</v>
      </c>
      <c r="R1548" t="s">
        <v>8340</v>
      </c>
      <c r="S1548">
        <v>1442604989</v>
      </c>
      <c r="T1548" s="17">
        <f t="shared" si="219"/>
        <v>42265.817002314812</v>
      </c>
      <c r="U1548">
        <v>1445196989</v>
      </c>
      <c r="V1548" s="17">
        <f t="shared" si="220"/>
        <v>42295.817002314812</v>
      </c>
      <c r="W1548">
        <f t="shared" si="216"/>
        <v>8.2191780821917804E-2</v>
      </c>
      <c r="X1548" s="16">
        <f t="shared" si="221"/>
        <v>18</v>
      </c>
      <c r="Y1548" s="16">
        <f t="shared" si="222"/>
        <v>9</v>
      </c>
      <c r="Z1548" s="16">
        <f t="shared" si="223"/>
        <v>2015</v>
      </c>
      <c r="AA1548" t="str">
        <f t="shared" si="224"/>
        <v>Sep</v>
      </c>
    </row>
    <row r="1549" spans="1:27" ht="43.5" x14ac:dyDescent="0.3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 t="shared" si="217"/>
        <v>16.420000000000002</v>
      </c>
      <c r="P1549" s="7">
        <f t="shared" si="218"/>
        <v>68.416666666666671</v>
      </c>
      <c r="Q1549" t="s">
        <v>8339</v>
      </c>
      <c r="R1549" t="s">
        <v>8342</v>
      </c>
      <c r="S1549">
        <v>1454996887</v>
      </c>
      <c r="T1549" s="17">
        <f t="shared" si="219"/>
        <v>42409.241747685184</v>
      </c>
      <c r="U1549">
        <v>1457413140</v>
      </c>
      <c r="V1549" s="17">
        <f t="shared" si="220"/>
        <v>42437.207638888889</v>
      </c>
      <c r="W1549">
        <f t="shared" si="216"/>
        <v>7.6618880010150173E-2</v>
      </c>
      <c r="X1549" s="16">
        <f t="shared" si="221"/>
        <v>9</v>
      </c>
      <c r="Y1549" s="16">
        <f t="shared" si="222"/>
        <v>2</v>
      </c>
      <c r="Z1549" s="16">
        <f t="shared" si="223"/>
        <v>2016</v>
      </c>
      <c r="AA1549" t="str">
        <f t="shared" si="224"/>
        <v>Feb</v>
      </c>
    </row>
    <row r="1550" spans="1:27" ht="43.5" x14ac:dyDescent="0.3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 t="shared" si="217"/>
        <v>16.5</v>
      </c>
      <c r="P1550" s="7">
        <f t="shared" si="218"/>
        <v>27.5</v>
      </c>
      <c r="Q1550" t="s">
        <v>8339</v>
      </c>
      <c r="R1550" t="s">
        <v>8340</v>
      </c>
      <c r="S1550">
        <v>1422374420</v>
      </c>
      <c r="T1550" s="17">
        <f t="shared" si="219"/>
        <v>42031.666898148149</v>
      </c>
      <c r="U1550">
        <v>1425178800</v>
      </c>
      <c r="V1550" s="17">
        <f t="shared" si="220"/>
        <v>42064.125</v>
      </c>
      <c r="W1550">
        <f t="shared" si="216"/>
        <v>8.8926306443427666E-2</v>
      </c>
      <c r="X1550" s="16">
        <f t="shared" si="221"/>
        <v>27</v>
      </c>
      <c r="Y1550" s="16">
        <f t="shared" si="222"/>
        <v>1</v>
      </c>
      <c r="Z1550" s="16">
        <f t="shared" si="223"/>
        <v>2015</v>
      </c>
      <c r="AA1550" t="str">
        <f t="shared" si="224"/>
        <v>Jan</v>
      </c>
    </row>
    <row r="1551" spans="1:27" ht="43.5" x14ac:dyDescent="0.3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 t="shared" si="217"/>
        <v>16.514285714285716</v>
      </c>
      <c r="P1551" s="7">
        <f t="shared" si="218"/>
        <v>82.571428571428569</v>
      </c>
      <c r="Q1551" t="s">
        <v>8339</v>
      </c>
      <c r="R1551" t="s">
        <v>8340</v>
      </c>
      <c r="S1551">
        <v>1406058798</v>
      </c>
      <c r="T1551" s="17">
        <f t="shared" si="219"/>
        <v>41842.828680555554</v>
      </c>
      <c r="U1551">
        <v>1409514709</v>
      </c>
      <c r="V1551" s="17">
        <f t="shared" si="220"/>
        <v>41882.827650462961</v>
      </c>
      <c r="W1551">
        <f t="shared" si="216"/>
        <v>0.10958621892440197</v>
      </c>
      <c r="X1551" s="16">
        <f t="shared" si="221"/>
        <v>22</v>
      </c>
      <c r="Y1551" s="16">
        <f t="shared" si="222"/>
        <v>7</v>
      </c>
      <c r="Z1551" s="16">
        <f t="shared" si="223"/>
        <v>2014</v>
      </c>
      <c r="AA1551" t="str">
        <f t="shared" si="224"/>
        <v>Jul</v>
      </c>
    </row>
    <row r="1552" spans="1:27" ht="43.5" x14ac:dyDescent="0.3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 t="shared" si="217"/>
        <v>16.566666666666666</v>
      </c>
      <c r="P1552" s="7">
        <f t="shared" si="218"/>
        <v>29.235294117647058</v>
      </c>
      <c r="Q1552" t="s">
        <v>8339</v>
      </c>
      <c r="R1552" t="s">
        <v>8340</v>
      </c>
      <c r="S1552">
        <v>1415341464</v>
      </c>
      <c r="T1552" s="17">
        <f t="shared" si="219"/>
        <v>41950.26694444444</v>
      </c>
      <c r="U1552">
        <v>1416499440</v>
      </c>
      <c r="V1552" s="17">
        <f t="shared" si="220"/>
        <v>41963.669444444444</v>
      </c>
      <c r="W1552">
        <f t="shared" si="216"/>
        <v>3.6719178082202146E-2</v>
      </c>
      <c r="X1552" s="16">
        <f t="shared" si="221"/>
        <v>7</v>
      </c>
      <c r="Y1552" s="16">
        <f t="shared" si="222"/>
        <v>11</v>
      </c>
      <c r="Z1552" s="16">
        <f t="shared" si="223"/>
        <v>2014</v>
      </c>
      <c r="AA1552" t="str">
        <f t="shared" si="224"/>
        <v>Nov</v>
      </c>
    </row>
    <row r="1553" spans="1:27" ht="43.5" x14ac:dyDescent="0.3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 t="shared" si="217"/>
        <v>16.666666666666664</v>
      </c>
      <c r="P1553" s="7">
        <f t="shared" si="218"/>
        <v>33.333333333333336</v>
      </c>
      <c r="Q1553" t="s">
        <v>8339</v>
      </c>
      <c r="R1553" t="s">
        <v>8340</v>
      </c>
      <c r="S1553">
        <v>1424579699</v>
      </c>
      <c r="T1553" s="17">
        <f t="shared" si="219"/>
        <v>42057.190960648149</v>
      </c>
      <c r="U1553">
        <v>1427168099</v>
      </c>
      <c r="V1553" s="17">
        <f t="shared" si="220"/>
        <v>42087.149293981478</v>
      </c>
      <c r="W1553">
        <f t="shared" si="216"/>
        <v>8.2077625570762966E-2</v>
      </c>
      <c r="X1553" s="16">
        <f t="shared" si="221"/>
        <v>22</v>
      </c>
      <c r="Y1553" s="16">
        <f t="shared" si="222"/>
        <v>2</v>
      </c>
      <c r="Z1553" s="16">
        <f t="shared" si="223"/>
        <v>2015</v>
      </c>
      <c r="AA1553" t="str">
        <f t="shared" si="224"/>
        <v>Feb</v>
      </c>
    </row>
    <row r="1554" spans="1:27" ht="43.5" x14ac:dyDescent="0.3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 t="shared" si="217"/>
        <v>16.734177215189874</v>
      </c>
      <c r="P1554" s="7">
        <f t="shared" si="218"/>
        <v>66.099999999999994</v>
      </c>
      <c r="Q1554" t="s">
        <v>8339</v>
      </c>
      <c r="R1554" t="s">
        <v>8341</v>
      </c>
      <c r="S1554">
        <v>1459810850</v>
      </c>
      <c r="T1554" s="17">
        <f t="shared" si="219"/>
        <v>42464.958912037036</v>
      </c>
      <c r="U1554">
        <v>1462402850</v>
      </c>
      <c r="V1554" s="17">
        <f t="shared" si="220"/>
        <v>42494.958912037036</v>
      </c>
      <c r="W1554">
        <f t="shared" si="216"/>
        <v>8.2191780821917804E-2</v>
      </c>
      <c r="X1554" s="16">
        <f t="shared" si="221"/>
        <v>4</v>
      </c>
      <c r="Y1554" s="16">
        <f t="shared" si="222"/>
        <v>4</v>
      </c>
      <c r="Z1554" s="16">
        <f t="shared" si="223"/>
        <v>2016</v>
      </c>
      <c r="AA1554" t="str">
        <f t="shared" si="224"/>
        <v>Apr</v>
      </c>
    </row>
    <row r="1555" spans="1:27" ht="29" x14ac:dyDescent="0.3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 t="shared" si="217"/>
        <v>16.77</v>
      </c>
      <c r="P1555" s="7">
        <f t="shared" si="218"/>
        <v>52.40625</v>
      </c>
      <c r="Q1555" t="s">
        <v>8312</v>
      </c>
      <c r="R1555" t="s">
        <v>8314</v>
      </c>
      <c r="S1555">
        <v>1472509495</v>
      </c>
      <c r="T1555" s="17">
        <f t="shared" si="219"/>
        <v>42611.933969907404</v>
      </c>
      <c r="U1555">
        <v>1475101495</v>
      </c>
      <c r="V1555" s="17">
        <f t="shared" si="220"/>
        <v>42641.933969907404</v>
      </c>
      <c r="W1555">
        <f t="shared" si="216"/>
        <v>8.2191780821917804E-2</v>
      </c>
      <c r="X1555" s="16">
        <f t="shared" si="221"/>
        <v>29</v>
      </c>
      <c r="Y1555" s="16">
        <f t="shared" si="222"/>
        <v>8</v>
      </c>
      <c r="Z1555" s="16">
        <f t="shared" si="223"/>
        <v>2016</v>
      </c>
      <c r="AA1555" t="str">
        <f t="shared" si="224"/>
        <v>Aug</v>
      </c>
    </row>
    <row r="1556" spans="1:27" ht="43.5" x14ac:dyDescent="0.3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 t="shared" si="217"/>
        <v>16.826666666666668</v>
      </c>
      <c r="P1556" s="7">
        <f t="shared" si="218"/>
        <v>315.5</v>
      </c>
      <c r="Q1556" t="s">
        <v>8339</v>
      </c>
      <c r="R1556" t="s">
        <v>8340</v>
      </c>
      <c r="S1556">
        <v>1434478344</v>
      </c>
      <c r="T1556" s="17">
        <f t="shared" si="219"/>
        <v>42171.758611111116</v>
      </c>
      <c r="U1556">
        <v>1439662344</v>
      </c>
      <c r="V1556" s="17">
        <f t="shared" si="220"/>
        <v>42231.758611111116</v>
      </c>
      <c r="W1556">
        <f t="shared" si="216"/>
        <v>0.16438356164383561</v>
      </c>
      <c r="X1556" s="16">
        <f t="shared" si="221"/>
        <v>16</v>
      </c>
      <c r="Y1556" s="16">
        <f t="shared" si="222"/>
        <v>6</v>
      </c>
      <c r="Z1556" s="16">
        <f t="shared" si="223"/>
        <v>2015</v>
      </c>
      <c r="AA1556" t="str">
        <f t="shared" si="224"/>
        <v>Jun</v>
      </c>
    </row>
    <row r="1557" spans="1:27" ht="43.5" x14ac:dyDescent="0.3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 t="shared" si="217"/>
        <v>16.833333333333332</v>
      </c>
      <c r="P1557" s="7">
        <f t="shared" si="218"/>
        <v>16.833333333333332</v>
      </c>
      <c r="Q1557" t="s">
        <v>8325</v>
      </c>
      <c r="R1557" t="s">
        <v>8326</v>
      </c>
      <c r="S1557">
        <v>1454188258</v>
      </c>
      <c r="T1557" s="17">
        <f t="shared" si="219"/>
        <v>42399.882615740738</v>
      </c>
      <c r="U1557">
        <v>1459368658</v>
      </c>
      <c r="V1557" s="17">
        <f t="shared" si="220"/>
        <v>42459.840949074074</v>
      </c>
      <c r="W1557">
        <f t="shared" si="216"/>
        <v>0.16426940639270071</v>
      </c>
      <c r="X1557" s="16">
        <f t="shared" si="221"/>
        <v>30</v>
      </c>
      <c r="Y1557" s="16">
        <f t="shared" si="222"/>
        <v>1</v>
      </c>
      <c r="Z1557" s="16">
        <f t="shared" si="223"/>
        <v>2016</v>
      </c>
      <c r="AA1557" t="str">
        <f t="shared" si="224"/>
        <v>Jan</v>
      </c>
    </row>
    <row r="1558" spans="1:27" ht="43.5" x14ac:dyDescent="0.3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 t="shared" si="217"/>
        <v>16.966666666666665</v>
      </c>
      <c r="P1558" s="7">
        <f t="shared" si="218"/>
        <v>101.8</v>
      </c>
      <c r="Q1558" t="s">
        <v>8329</v>
      </c>
      <c r="R1558" t="s">
        <v>8335</v>
      </c>
      <c r="S1558">
        <v>1454042532</v>
      </c>
      <c r="T1558" s="17">
        <f t="shared" si="219"/>
        <v>42398.195972222224</v>
      </c>
      <c r="U1558">
        <v>1455338532</v>
      </c>
      <c r="V1558" s="17">
        <f t="shared" si="220"/>
        <v>42413.195972222224</v>
      </c>
      <c r="W1558">
        <f t="shared" si="216"/>
        <v>4.1095890410958902E-2</v>
      </c>
      <c r="X1558" s="16">
        <f t="shared" si="221"/>
        <v>29</v>
      </c>
      <c r="Y1558" s="16">
        <f t="shared" si="222"/>
        <v>1</v>
      </c>
      <c r="Z1558" s="16">
        <f t="shared" si="223"/>
        <v>2016</v>
      </c>
      <c r="AA1558" t="str">
        <f t="shared" si="224"/>
        <v>Jan</v>
      </c>
    </row>
    <row r="1559" spans="1:27" ht="43.5" x14ac:dyDescent="0.3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 t="shared" si="217"/>
        <v>17.150000000000002</v>
      </c>
      <c r="P1559" s="7">
        <f t="shared" si="218"/>
        <v>40.833333333333336</v>
      </c>
      <c r="Q1559" t="s">
        <v>8339</v>
      </c>
      <c r="R1559" t="s">
        <v>8341</v>
      </c>
      <c r="S1559">
        <v>1474027501</v>
      </c>
      <c r="T1559" s="17">
        <f t="shared" si="219"/>
        <v>42629.503483796296</v>
      </c>
      <c r="U1559">
        <v>1475848800</v>
      </c>
      <c r="V1559" s="17">
        <f t="shared" si="220"/>
        <v>42650.583333333328</v>
      </c>
      <c r="W1559">
        <f t="shared" si="216"/>
        <v>5.7753012430226618E-2</v>
      </c>
      <c r="X1559" s="16">
        <f t="shared" si="221"/>
        <v>16</v>
      </c>
      <c r="Y1559" s="16">
        <f t="shared" si="222"/>
        <v>9</v>
      </c>
      <c r="Z1559" s="16">
        <f t="shared" si="223"/>
        <v>2016</v>
      </c>
      <c r="AA1559" t="str">
        <f t="shared" si="224"/>
        <v>Sep</v>
      </c>
    </row>
    <row r="1560" spans="1:27" ht="43.5" x14ac:dyDescent="0.3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 t="shared" si="217"/>
        <v>17.155555555555555</v>
      </c>
      <c r="P1560" s="7">
        <f t="shared" si="218"/>
        <v>110.28571428571429</v>
      </c>
      <c r="Q1560" t="s">
        <v>8312</v>
      </c>
      <c r="R1560" t="s">
        <v>8314</v>
      </c>
      <c r="S1560">
        <v>1435363926</v>
      </c>
      <c r="T1560" s="17">
        <f t="shared" si="219"/>
        <v>42182.008402777778</v>
      </c>
      <c r="U1560">
        <v>1439251926</v>
      </c>
      <c r="V1560" s="17">
        <f t="shared" si="220"/>
        <v>42227.008402777778</v>
      </c>
      <c r="W1560">
        <f t="shared" si="216"/>
        <v>0.12328767123287671</v>
      </c>
      <c r="X1560" s="16">
        <f t="shared" si="221"/>
        <v>27</v>
      </c>
      <c r="Y1560" s="16">
        <f t="shared" si="222"/>
        <v>6</v>
      </c>
      <c r="Z1560" s="16">
        <f t="shared" si="223"/>
        <v>2015</v>
      </c>
      <c r="AA1560" t="str">
        <f t="shared" si="224"/>
        <v>Jun</v>
      </c>
    </row>
    <row r="1561" spans="1:27" ht="43.5" x14ac:dyDescent="0.3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 t="shared" si="217"/>
        <v>17.380000000000003</v>
      </c>
      <c r="P1561" s="7">
        <f t="shared" si="218"/>
        <v>111.41025641025641</v>
      </c>
      <c r="Q1561" t="s">
        <v>8312</v>
      </c>
      <c r="R1561" t="s">
        <v>8313</v>
      </c>
      <c r="S1561">
        <v>1436793939</v>
      </c>
      <c r="T1561" s="17">
        <f t="shared" si="219"/>
        <v>42198.559479166666</v>
      </c>
      <c r="U1561">
        <v>1439644920</v>
      </c>
      <c r="V1561" s="17">
        <f t="shared" si="220"/>
        <v>42231.556944444441</v>
      </c>
      <c r="W1561">
        <f t="shared" si="216"/>
        <v>9.0404014459656457E-2</v>
      </c>
      <c r="X1561" s="16">
        <f t="shared" si="221"/>
        <v>13</v>
      </c>
      <c r="Y1561" s="16">
        <f t="shared" si="222"/>
        <v>7</v>
      </c>
      <c r="Z1561" s="16">
        <f t="shared" si="223"/>
        <v>2015</v>
      </c>
      <c r="AA1561" t="str">
        <f t="shared" si="224"/>
        <v>Jul</v>
      </c>
    </row>
    <row r="1562" spans="1:27" ht="43.5" x14ac:dyDescent="0.3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 t="shared" si="217"/>
        <v>17.512820512820511</v>
      </c>
      <c r="P1562" s="7">
        <f t="shared" si="218"/>
        <v>126.48148148148148</v>
      </c>
      <c r="Q1562" t="s">
        <v>8312</v>
      </c>
      <c r="R1562" t="s">
        <v>8343</v>
      </c>
      <c r="S1562">
        <v>1401756143</v>
      </c>
      <c r="T1562" s="17">
        <f t="shared" si="219"/>
        <v>41793.029432870368</v>
      </c>
      <c r="U1562">
        <v>1404348143</v>
      </c>
      <c r="V1562" s="17">
        <f t="shared" si="220"/>
        <v>41823.029432870368</v>
      </c>
      <c r="W1562">
        <f t="shared" si="216"/>
        <v>8.2191780821917804E-2</v>
      </c>
      <c r="X1562" s="16">
        <f t="shared" si="221"/>
        <v>3</v>
      </c>
      <c r="Y1562" s="16">
        <f t="shared" si="222"/>
        <v>6</v>
      </c>
      <c r="Z1562" s="16">
        <f t="shared" si="223"/>
        <v>2014</v>
      </c>
      <c r="AA1562" t="str">
        <f t="shared" si="224"/>
        <v>Jun</v>
      </c>
    </row>
    <row r="1563" spans="1:27" ht="43.5" x14ac:dyDescent="0.3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 t="shared" si="217"/>
        <v>17.599999999999998</v>
      </c>
      <c r="P1563" s="7">
        <f t="shared" si="218"/>
        <v>44</v>
      </c>
      <c r="Q1563" t="s">
        <v>8339</v>
      </c>
      <c r="R1563" t="s">
        <v>8340</v>
      </c>
      <c r="S1563">
        <v>1418158683</v>
      </c>
      <c r="T1563" s="17">
        <f t="shared" si="219"/>
        <v>41982.87364583333</v>
      </c>
      <c r="U1563">
        <v>1420750683</v>
      </c>
      <c r="V1563" s="17">
        <f t="shared" si="220"/>
        <v>42012.87364583333</v>
      </c>
      <c r="W1563">
        <f t="shared" si="216"/>
        <v>8.2191780821917804E-2</v>
      </c>
      <c r="X1563" s="16">
        <f t="shared" si="221"/>
        <v>9</v>
      </c>
      <c r="Y1563" s="16">
        <f t="shared" si="222"/>
        <v>12</v>
      </c>
      <c r="Z1563" s="16">
        <f t="shared" si="223"/>
        <v>2014</v>
      </c>
      <c r="AA1563" t="str">
        <f t="shared" si="224"/>
        <v>Dec</v>
      </c>
    </row>
    <row r="1564" spans="1:27" ht="43.5" x14ac:dyDescent="0.3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 t="shared" si="217"/>
        <v>17.62</v>
      </c>
      <c r="P1564" s="7">
        <f t="shared" si="218"/>
        <v>41.952380952380949</v>
      </c>
      <c r="Q1564" t="s">
        <v>8339</v>
      </c>
      <c r="R1564" t="s">
        <v>8340</v>
      </c>
      <c r="S1564">
        <v>1400600031</v>
      </c>
      <c r="T1564" s="17">
        <f t="shared" si="219"/>
        <v>41779.648506944446</v>
      </c>
      <c r="U1564">
        <v>1403192031</v>
      </c>
      <c r="V1564" s="17">
        <f t="shared" si="220"/>
        <v>41809.648506944446</v>
      </c>
      <c r="W1564">
        <f t="shared" si="216"/>
        <v>8.2191780821917804E-2</v>
      </c>
      <c r="X1564" s="16">
        <f t="shared" si="221"/>
        <v>20</v>
      </c>
      <c r="Y1564" s="16">
        <f t="shared" si="222"/>
        <v>5</v>
      </c>
      <c r="Z1564" s="16">
        <f t="shared" si="223"/>
        <v>2014</v>
      </c>
      <c r="AA1564" t="str">
        <f t="shared" si="224"/>
        <v>May</v>
      </c>
    </row>
    <row r="1565" spans="1:27" ht="43.5" x14ac:dyDescent="0.3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 t="shared" si="217"/>
        <v>17.625</v>
      </c>
      <c r="P1565" s="7">
        <f t="shared" si="218"/>
        <v>28.2</v>
      </c>
      <c r="Q1565" t="s">
        <v>8308</v>
      </c>
      <c r="R1565" t="s">
        <v>8311</v>
      </c>
      <c r="S1565">
        <v>1406239718</v>
      </c>
      <c r="T1565" s="17">
        <f t="shared" si="219"/>
        <v>41844.922662037039</v>
      </c>
      <c r="U1565">
        <v>1408831718</v>
      </c>
      <c r="V1565" s="17">
        <f t="shared" si="220"/>
        <v>41874.922662037039</v>
      </c>
      <c r="W1565">
        <f t="shared" si="216"/>
        <v>8.2191780821917804E-2</v>
      </c>
      <c r="X1565" s="16">
        <f t="shared" si="221"/>
        <v>24</v>
      </c>
      <c r="Y1565" s="16">
        <f t="shared" si="222"/>
        <v>7</v>
      </c>
      <c r="Z1565" s="16">
        <f t="shared" si="223"/>
        <v>2014</v>
      </c>
      <c r="AA1565" t="str">
        <f t="shared" si="224"/>
        <v>Jul</v>
      </c>
    </row>
    <row r="1566" spans="1:27" ht="29" x14ac:dyDescent="0.3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 t="shared" si="217"/>
        <v>17.630000000000003</v>
      </c>
      <c r="P1566" s="7">
        <f t="shared" si="218"/>
        <v>115.98684210526316</v>
      </c>
      <c r="Q1566" t="s">
        <v>8308</v>
      </c>
      <c r="R1566" t="s">
        <v>8310</v>
      </c>
      <c r="S1566">
        <v>1456732225</v>
      </c>
      <c r="T1566" s="17">
        <f t="shared" si="219"/>
        <v>42429.326678240745</v>
      </c>
      <c r="U1566">
        <v>1459493940</v>
      </c>
      <c r="V1566" s="17">
        <f t="shared" si="220"/>
        <v>42461.290972222225</v>
      </c>
      <c r="W1566">
        <f t="shared" si="216"/>
        <v>8.7573408168439171E-2</v>
      </c>
      <c r="X1566" s="16">
        <f t="shared" si="221"/>
        <v>29</v>
      </c>
      <c r="Y1566" s="16">
        <f t="shared" si="222"/>
        <v>2</v>
      </c>
      <c r="Z1566" s="16">
        <f t="shared" si="223"/>
        <v>2016</v>
      </c>
      <c r="AA1566" t="str">
        <f t="shared" si="224"/>
        <v>Feb</v>
      </c>
    </row>
    <row r="1567" spans="1:27" ht="58" x14ac:dyDescent="0.3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 t="shared" si="217"/>
        <v>17.652941176470588</v>
      </c>
      <c r="P1567" s="7">
        <f t="shared" si="218"/>
        <v>32.978021978021978</v>
      </c>
      <c r="Q1567" t="s">
        <v>8339</v>
      </c>
      <c r="R1567" t="s">
        <v>8340</v>
      </c>
      <c r="S1567">
        <v>1457352787</v>
      </c>
      <c r="T1567" s="17">
        <f t="shared" si="219"/>
        <v>42436.509108796294</v>
      </c>
      <c r="U1567">
        <v>1460373187</v>
      </c>
      <c r="V1567" s="17">
        <f t="shared" si="220"/>
        <v>42471.467442129629</v>
      </c>
      <c r="W1567">
        <f t="shared" si="216"/>
        <v>9.5776255707769195E-2</v>
      </c>
      <c r="X1567" s="16">
        <f t="shared" si="221"/>
        <v>7</v>
      </c>
      <c r="Y1567" s="16">
        <f t="shared" si="222"/>
        <v>3</v>
      </c>
      <c r="Z1567" s="16">
        <f t="shared" si="223"/>
        <v>2016</v>
      </c>
      <c r="AA1567" t="str">
        <f t="shared" si="224"/>
        <v>Mar</v>
      </c>
    </row>
    <row r="1568" spans="1:27" ht="58" x14ac:dyDescent="0.3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 t="shared" si="217"/>
        <v>17.666666666666668</v>
      </c>
      <c r="P1568" s="7">
        <f t="shared" si="218"/>
        <v>81.538461538461533</v>
      </c>
      <c r="Q1568" t="s">
        <v>8339</v>
      </c>
      <c r="R1568" t="s">
        <v>8340</v>
      </c>
      <c r="S1568">
        <v>1405266710</v>
      </c>
      <c r="T1568" s="17">
        <f t="shared" si="219"/>
        <v>41833.660995370366</v>
      </c>
      <c r="U1568">
        <v>1407858710</v>
      </c>
      <c r="V1568" s="17">
        <f t="shared" si="220"/>
        <v>41863.660995370366</v>
      </c>
      <c r="W1568">
        <f t="shared" si="216"/>
        <v>8.2191780821917804E-2</v>
      </c>
      <c r="X1568" s="16">
        <f t="shared" si="221"/>
        <v>13</v>
      </c>
      <c r="Y1568" s="16">
        <f t="shared" si="222"/>
        <v>7</v>
      </c>
      <c r="Z1568" s="16">
        <f t="shared" si="223"/>
        <v>2014</v>
      </c>
      <c r="AA1568" t="str">
        <f t="shared" si="224"/>
        <v>Jul</v>
      </c>
    </row>
    <row r="1569" spans="1:27" ht="43.5" x14ac:dyDescent="0.3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 t="shared" si="217"/>
        <v>17.771428571428572</v>
      </c>
      <c r="P1569" s="7">
        <f t="shared" si="218"/>
        <v>36.588235294117645</v>
      </c>
      <c r="Q1569" t="s">
        <v>8339</v>
      </c>
      <c r="R1569" t="s">
        <v>8340</v>
      </c>
      <c r="S1569">
        <v>1472001713</v>
      </c>
      <c r="T1569" s="17">
        <f t="shared" si="219"/>
        <v>42606.056863425925</v>
      </c>
      <c r="U1569">
        <v>1473211313</v>
      </c>
      <c r="V1569" s="17">
        <f t="shared" si="220"/>
        <v>42620.056863425925</v>
      </c>
      <c r="W1569">
        <f t="shared" si="216"/>
        <v>3.8356164383561646E-2</v>
      </c>
      <c r="X1569" s="16">
        <f t="shared" si="221"/>
        <v>24</v>
      </c>
      <c r="Y1569" s="16">
        <f t="shared" si="222"/>
        <v>8</v>
      </c>
      <c r="Z1569" s="16">
        <f t="shared" si="223"/>
        <v>2016</v>
      </c>
      <c r="AA1569" t="str">
        <f t="shared" si="224"/>
        <v>Aug</v>
      </c>
    </row>
    <row r="1570" spans="1:27" ht="58" x14ac:dyDescent="0.3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 t="shared" si="217"/>
        <v>17.8</v>
      </c>
      <c r="P1570" s="7">
        <f t="shared" si="218"/>
        <v>59.333333333333336</v>
      </c>
      <c r="Q1570" t="s">
        <v>8317</v>
      </c>
      <c r="R1570" t="s">
        <v>8327</v>
      </c>
      <c r="S1570">
        <v>1310049536</v>
      </c>
      <c r="T1570" s="17">
        <f t="shared" si="219"/>
        <v>40731.61037037037</v>
      </c>
      <c r="U1570">
        <v>1312641536</v>
      </c>
      <c r="V1570" s="17">
        <f t="shared" si="220"/>
        <v>40761.61037037037</v>
      </c>
      <c r="W1570">
        <f t="shared" si="216"/>
        <v>8.2191780821917804E-2</v>
      </c>
      <c r="X1570" s="16">
        <f t="shared" si="221"/>
        <v>7</v>
      </c>
      <c r="Y1570" s="16">
        <f t="shared" si="222"/>
        <v>7</v>
      </c>
      <c r="Z1570" s="16">
        <f t="shared" si="223"/>
        <v>2011</v>
      </c>
      <c r="AA1570" t="str">
        <f t="shared" si="224"/>
        <v>Jul</v>
      </c>
    </row>
    <row r="1571" spans="1:27" ht="43.5" x14ac:dyDescent="0.3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 t="shared" si="217"/>
        <v>17.810000000000002</v>
      </c>
      <c r="P1571" s="7">
        <f t="shared" si="218"/>
        <v>43.97530864197531</v>
      </c>
      <c r="Q1571" t="s">
        <v>8312</v>
      </c>
      <c r="R1571" t="s">
        <v>8314</v>
      </c>
      <c r="S1571">
        <v>1456121174</v>
      </c>
      <c r="T1571" s="17">
        <f t="shared" si="219"/>
        <v>42422.254328703704</v>
      </c>
      <c r="U1571">
        <v>1461301574</v>
      </c>
      <c r="V1571" s="17">
        <f t="shared" si="220"/>
        <v>42482.21266203704</v>
      </c>
      <c r="W1571">
        <f t="shared" si="216"/>
        <v>0.16426940639270071</v>
      </c>
      <c r="X1571" s="16">
        <f t="shared" si="221"/>
        <v>22</v>
      </c>
      <c r="Y1571" s="16">
        <f t="shared" si="222"/>
        <v>2</v>
      </c>
      <c r="Z1571" s="16">
        <f t="shared" si="223"/>
        <v>2016</v>
      </c>
      <c r="AA1571" t="str">
        <f t="shared" si="224"/>
        <v>Feb</v>
      </c>
    </row>
    <row r="1572" spans="1:27" ht="43.5" x14ac:dyDescent="0.3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 t="shared" si="217"/>
        <v>17.899999999999999</v>
      </c>
      <c r="P1572" s="7">
        <f t="shared" si="218"/>
        <v>25.571428571428573</v>
      </c>
      <c r="Q1572" t="s">
        <v>8339</v>
      </c>
      <c r="R1572" t="s">
        <v>8340</v>
      </c>
      <c r="S1572">
        <v>1405217355</v>
      </c>
      <c r="T1572" s="17">
        <f t="shared" si="219"/>
        <v>41833.089756944442</v>
      </c>
      <c r="U1572">
        <v>1407808438</v>
      </c>
      <c r="V1572" s="17">
        <f t="shared" si="220"/>
        <v>41863.079143518517</v>
      </c>
      <c r="W1572">
        <f t="shared" si="216"/>
        <v>8.2162702942668933E-2</v>
      </c>
      <c r="X1572" s="16">
        <f t="shared" si="221"/>
        <v>13</v>
      </c>
      <c r="Y1572" s="16">
        <f t="shared" si="222"/>
        <v>7</v>
      </c>
      <c r="Z1572" s="16">
        <f t="shared" si="223"/>
        <v>2014</v>
      </c>
      <c r="AA1572" t="str">
        <f t="shared" si="224"/>
        <v>Jul</v>
      </c>
    </row>
    <row r="1573" spans="1:27" ht="43.5" x14ac:dyDescent="0.3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 t="shared" si="217"/>
        <v>17.933333333333334</v>
      </c>
      <c r="P1573" s="7">
        <f t="shared" si="218"/>
        <v>74.206896551724142</v>
      </c>
      <c r="Q1573" t="s">
        <v>8322</v>
      </c>
      <c r="R1573" t="s">
        <v>8323</v>
      </c>
      <c r="S1573">
        <v>1409747154</v>
      </c>
      <c r="T1573" s="17">
        <f t="shared" si="219"/>
        <v>41885.51798611111</v>
      </c>
      <c r="U1573">
        <v>1412393400</v>
      </c>
      <c r="V1573" s="17">
        <f t="shared" si="220"/>
        <v>41916.145833333336</v>
      </c>
      <c r="W1573">
        <f t="shared" si="216"/>
        <v>8.3911910197878581E-2</v>
      </c>
      <c r="X1573" s="16">
        <f t="shared" si="221"/>
        <v>3</v>
      </c>
      <c r="Y1573" s="16">
        <f t="shared" si="222"/>
        <v>9</v>
      </c>
      <c r="Z1573" s="16">
        <f t="shared" si="223"/>
        <v>2014</v>
      </c>
      <c r="AA1573" t="str">
        <f t="shared" si="224"/>
        <v>Sep</v>
      </c>
    </row>
    <row r="1574" spans="1:27" ht="43.5" x14ac:dyDescent="0.3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 t="shared" si="217"/>
        <v>18</v>
      </c>
      <c r="P1574" s="7">
        <f t="shared" si="218"/>
        <v>45</v>
      </c>
      <c r="Q1574" t="s">
        <v>8339</v>
      </c>
      <c r="R1574" t="s">
        <v>8340</v>
      </c>
      <c r="S1574">
        <v>1403562705</v>
      </c>
      <c r="T1574" s="17">
        <f t="shared" si="219"/>
        <v>41813.938715277778</v>
      </c>
      <c r="U1574">
        <v>1405461600</v>
      </c>
      <c r="V1574" s="17">
        <f t="shared" si="220"/>
        <v>41835.916666666664</v>
      </c>
      <c r="W1574">
        <f t="shared" si="216"/>
        <v>6.0213565449003123E-2</v>
      </c>
      <c r="X1574" s="16">
        <f t="shared" si="221"/>
        <v>23</v>
      </c>
      <c r="Y1574" s="16">
        <f t="shared" si="222"/>
        <v>6</v>
      </c>
      <c r="Z1574" s="16">
        <f t="shared" si="223"/>
        <v>2014</v>
      </c>
      <c r="AA1574" t="str">
        <f t="shared" si="224"/>
        <v>Jun</v>
      </c>
    </row>
    <row r="1575" spans="1:27" ht="58" x14ac:dyDescent="0.3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 t="shared" si="217"/>
        <v>18</v>
      </c>
      <c r="P1575" s="7">
        <f t="shared" si="218"/>
        <v>64.285714285714292</v>
      </c>
      <c r="Q1575" t="s">
        <v>8339</v>
      </c>
      <c r="R1575" t="s">
        <v>8340</v>
      </c>
      <c r="S1575">
        <v>1401978147</v>
      </c>
      <c r="T1575" s="17">
        <f t="shared" si="219"/>
        <v>41795.598923611113</v>
      </c>
      <c r="U1575">
        <v>1404570147</v>
      </c>
      <c r="V1575" s="17">
        <f t="shared" si="220"/>
        <v>41825.598923611113</v>
      </c>
      <c r="W1575">
        <f t="shared" si="216"/>
        <v>8.2191780821917804E-2</v>
      </c>
      <c r="X1575" s="16">
        <f t="shared" si="221"/>
        <v>5</v>
      </c>
      <c r="Y1575" s="16">
        <f t="shared" si="222"/>
        <v>6</v>
      </c>
      <c r="Z1575" s="16">
        <f t="shared" si="223"/>
        <v>2014</v>
      </c>
      <c r="AA1575" t="str">
        <f t="shared" si="224"/>
        <v>Jun</v>
      </c>
    </row>
    <row r="1576" spans="1:27" ht="43.5" x14ac:dyDescent="0.3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 t="shared" si="217"/>
        <v>18.142857142857142</v>
      </c>
      <c r="P1576" s="7">
        <f t="shared" si="218"/>
        <v>52.916666666666664</v>
      </c>
      <c r="Q1576" t="s">
        <v>8317</v>
      </c>
      <c r="R1576" t="s">
        <v>8318</v>
      </c>
      <c r="S1576">
        <v>1382528113</v>
      </c>
      <c r="T1576" s="17">
        <f t="shared" si="219"/>
        <v>41570.482789351852</v>
      </c>
      <c r="U1576">
        <v>1385123713</v>
      </c>
      <c r="V1576" s="17">
        <f t="shared" si="220"/>
        <v>41600.524456018517</v>
      </c>
      <c r="W1576">
        <f t="shared" si="216"/>
        <v>8.2305936073052713E-2</v>
      </c>
      <c r="X1576" s="16">
        <f t="shared" si="221"/>
        <v>23</v>
      </c>
      <c r="Y1576" s="16">
        <f t="shared" si="222"/>
        <v>10</v>
      </c>
      <c r="Z1576" s="16">
        <f t="shared" si="223"/>
        <v>2013</v>
      </c>
      <c r="AA1576" t="str">
        <f t="shared" si="224"/>
        <v>Oct</v>
      </c>
    </row>
    <row r="1577" spans="1:27" ht="43.5" x14ac:dyDescent="0.3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 t="shared" si="217"/>
        <v>18.181818181818183</v>
      </c>
      <c r="P1577" s="7">
        <f t="shared" si="218"/>
        <v>88.888888888888886</v>
      </c>
      <c r="Q1577" t="s">
        <v>8315</v>
      </c>
      <c r="R1577" t="s">
        <v>8328</v>
      </c>
      <c r="S1577">
        <v>1436285591</v>
      </c>
      <c r="T1577" s="17">
        <f t="shared" si="219"/>
        <v>42192.675821759258</v>
      </c>
      <c r="U1577">
        <v>1439741591</v>
      </c>
      <c r="V1577" s="17">
        <f t="shared" si="220"/>
        <v>42232.675821759258</v>
      </c>
      <c r="W1577">
        <f t="shared" si="216"/>
        <v>0.1095890410958904</v>
      </c>
      <c r="X1577" s="16">
        <f t="shared" si="221"/>
        <v>7</v>
      </c>
      <c r="Y1577" s="16">
        <f t="shared" si="222"/>
        <v>7</v>
      </c>
      <c r="Z1577" s="16">
        <f t="shared" si="223"/>
        <v>2015</v>
      </c>
      <c r="AA1577" t="str">
        <f t="shared" si="224"/>
        <v>Jul</v>
      </c>
    </row>
    <row r="1578" spans="1:27" ht="43.5" x14ac:dyDescent="0.3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 t="shared" si="217"/>
        <v>18.285714285714285</v>
      </c>
      <c r="P1578" s="7">
        <f t="shared" si="218"/>
        <v>58.18181818181818</v>
      </c>
      <c r="Q1578" t="s">
        <v>8317</v>
      </c>
      <c r="R1578" t="s">
        <v>8318</v>
      </c>
      <c r="S1578">
        <v>1421853518</v>
      </c>
      <c r="T1578" s="17">
        <f t="shared" si="219"/>
        <v>42025.637939814813</v>
      </c>
      <c r="U1578">
        <v>1425136200</v>
      </c>
      <c r="V1578" s="17">
        <f t="shared" si="220"/>
        <v>42063.631944444445</v>
      </c>
      <c r="W1578">
        <f t="shared" si="216"/>
        <v>0.10409316336885589</v>
      </c>
      <c r="X1578" s="16">
        <f t="shared" si="221"/>
        <v>21</v>
      </c>
      <c r="Y1578" s="16">
        <f t="shared" si="222"/>
        <v>1</v>
      </c>
      <c r="Z1578" s="16">
        <f t="shared" si="223"/>
        <v>2015</v>
      </c>
      <c r="AA1578" t="str">
        <f t="shared" si="224"/>
        <v>Jan</v>
      </c>
    </row>
    <row r="1579" spans="1:27" ht="43.5" x14ac:dyDescent="0.3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 t="shared" si="217"/>
        <v>18.300055555555556</v>
      </c>
      <c r="P1579" s="7">
        <f t="shared" si="218"/>
        <v>122.00037037037038</v>
      </c>
      <c r="Q1579" t="s">
        <v>8322</v>
      </c>
      <c r="R1579" t="s">
        <v>8323</v>
      </c>
      <c r="S1579">
        <v>1315588033</v>
      </c>
      <c r="T1579" s="17">
        <f t="shared" si="219"/>
        <v>40795.713344907403</v>
      </c>
      <c r="U1579">
        <v>1318180033</v>
      </c>
      <c r="V1579" s="17">
        <f t="shared" si="220"/>
        <v>40825.713344907403</v>
      </c>
      <c r="W1579">
        <f t="shared" si="216"/>
        <v>8.2191780821917804E-2</v>
      </c>
      <c r="X1579" s="16">
        <f t="shared" si="221"/>
        <v>9</v>
      </c>
      <c r="Y1579" s="16">
        <f t="shared" si="222"/>
        <v>9</v>
      </c>
      <c r="Z1579" s="16">
        <f t="shared" si="223"/>
        <v>2011</v>
      </c>
      <c r="AA1579" t="str">
        <f t="shared" si="224"/>
        <v>Sep</v>
      </c>
    </row>
    <row r="1580" spans="1:27" ht="58" x14ac:dyDescent="0.3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 t="shared" si="217"/>
        <v>18.600000000000001</v>
      </c>
      <c r="P1580" s="7">
        <f t="shared" si="218"/>
        <v>77.5</v>
      </c>
      <c r="Q1580" t="s">
        <v>8325</v>
      </c>
      <c r="R1580" t="s">
        <v>8336</v>
      </c>
      <c r="S1580">
        <v>1422043753</v>
      </c>
      <c r="T1580" s="17">
        <f t="shared" si="219"/>
        <v>42027.839733796296</v>
      </c>
      <c r="U1580">
        <v>1424635753</v>
      </c>
      <c r="V1580" s="17">
        <f t="shared" si="220"/>
        <v>42057.839733796296</v>
      </c>
      <c r="W1580">
        <f t="shared" si="216"/>
        <v>8.2191780821917804E-2</v>
      </c>
      <c r="X1580" s="16">
        <f t="shared" si="221"/>
        <v>23</v>
      </c>
      <c r="Y1580" s="16">
        <f t="shared" si="222"/>
        <v>1</v>
      </c>
      <c r="Z1580" s="16">
        <f t="shared" si="223"/>
        <v>2015</v>
      </c>
      <c r="AA1580" t="str">
        <f t="shared" si="224"/>
        <v>Jan</v>
      </c>
    </row>
    <row r="1581" spans="1:27" ht="58" x14ac:dyDescent="0.3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 t="shared" si="217"/>
        <v>18.64</v>
      </c>
      <c r="P1581" s="7">
        <f t="shared" si="218"/>
        <v>155.33333333333334</v>
      </c>
      <c r="Q1581" t="s">
        <v>8312</v>
      </c>
      <c r="R1581" t="s">
        <v>8314</v>
      </c>
      <c r="S1581">
        <v>1479143061</v>
      </c>
      <c r="T1581" s="17">
        <f t="shared" si="219"/>
        <v>42688.711354166662</v>
      </c>
      <c r="U1581">
        <v>1484327061</v>
      </c>
      <c r="V1581" s="17">
        <f t="shared" si="220"/>
        <v>42748.711354166662</v>
      </c>
      <c r="W1581">
        <f t="shared" si="216"/>
        <v>0.16438356164383561</v>
      </c>
      <c r="X1581" s="16">
        <f t="shared" si="221"/>
        <v>14</v>
      </c>
      <c r="Y1581" s="16">
        <f t="shared" si="222"/>
        <v>11</v>
      </c>
      <c r="Z1581" s="16">
        <f t="shared" si="223"/>
        <v>2016</v>
      </c>
      <c r="AA1581" t="str">
        <f t="shared" si="224"/>
        <v>Nov</v>
      </c>
    </row>
    <row r="1582" spans="1:27" ht="43.5" x14ac:dyDescent="0.3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 t="shared" si="217"/>
        <v>18.737933333333334</v>
      </c>
      <c r="P1582" s="7">
        <f t="shared" si="218"/>
        <v>95.277627118644077</v>
      </c>
      <c r="Q1582" t="s">
        <v>8312</v>
      </c>
      <c r="R1582" t="s">
        <v>8337</v>
      </c>
      <c r="S1582">
        <v>1467325053</v>
      </c>
      <c r="T1582" s="17">
        <f t="shared" si="219"/>
        <v>42551.928854166668</v>
      </c>
      <c r="U1582">
        <v>1470187800</v>
      </c>
      <c r="V1582" s="17">
        <f t="shared" si="220"/>
        <v>42585.0625</v>
      </c>
      <c r="W1582">
        <f t="shared" si="216"/>
        <v>9.0777111872141603E-2</v>
      </c>
      <c r="X1582" s="16">
        <f t="shared" si="221"/>
        <v>30</v>
      </c>
      <c r="Y1582" s="16">
        <f t="shared" si="222"/>
        <v>6</v>
      </c>
      <c r="Z1582" s="16">
        <f t="shared" si="223"/>
        <v>2016</v>
      </c>
      <c r="AA1582" t="str">
        <f t="shared" si="224"/>
        <v>Jun</v>
      </c>
    </row>
    <row r="1583" spans="1:27" ht="43.5" x14ac:dyDescent="0.3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 t="shared" si="217"/>
        <v>19</v>
      </c>
      <c r="P1583" s="7">
        <f t="shared" si="218"/>
        <v>47.5</v>
      </c>
      <c r="Q1583" t="s">
        <v>8315</v>
      </c>
      <c r="R1583" t="s">
        <v>8338</v>
      </c>
      <c r="S1583">
        <v>1343425023</v>
      </c>
      <c r="T1583" s="17">
        <f t="shared" si="219"/>
        <v>41117.900729166664</v>
      </c>
      <c r="U1583">
        <v>1346017023</v>
      </c>
      <c r="V1583" s="17">
        <f t="shared" si="220"/>
        <v>41147.900729166664</v>
      </c>
      <c r="W1583">
        <f t="shared" si="216"/>
        <v>8.2191780821917804E-2</v>
      </c>
      <c r="X1583" s="16">
        <f t="shared" si="221"/>
        <v>27</v>
      </c>
      <c r="Y1583" s="16">
        <f t="shared" si="222"/>
        <v>7</v>
      </c>
      <c r="Z1583" s="16">
        <f t="shared" si="223"/>
        <v>2012</v>
      </c>
      <c r="AA1583" t="str">
        <f t="shared" si="224"/>
        <v>Jul</v>
      </c>
    </row>
    <row r="1584" spans="1:27" ht="58" x14ac:dyDescent="0.3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 t="shared" si="217"/>
        <v>19.079999999999998</v>
      </c>
      <c r="P1584" s="7">
        <f t="shared" si="218"/>
        <v>381.6</v>
      </c>
      <c r="Q1584" t="s">
        <v>8339</v>
      </c>
      <c r="R1584" t="s">
        <v>8340</v>
      </c>
      <c r="S1584">
        <v>1451684437</v>
      </c>
      <c r="T1584" s="17">
        <f t="shared" si="219"/>
        <v>42370.90320601852</v>
      </c>
      <c r="U1584">
        <v>1454734740</v>
      </c>
      <c r="V1584" s="17">
        <f t="shared" si="220"/>
        <v>42406.207638888889</v>
      </c>
      <c r="W1584">
        <f t="shared" si="216"/>
        <v>9.6724473617449472E-2</v>
      </c>
      <c r="X1584" s="16">
        <f t="shared" si="221"/>
        <v>1</v>
      </c>
      <c r="Y1584" s="16">
        <f t="shared" si="222"/>
        <v>1</v>
      </c>
      <c r="Z1584" s="16">
        <f t="shared" si="223"/>
        <v>2016</v>
      </c>
      <c r="AA1584" t="str">
        <f t="shared" si="224"/>
        <v>Jan</v>
      </c>
    </row>
    <row r="1585" spans="1:27" ht="43.5" x14ac:dyDescent="0.3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 t="shared" si="217"/>
        <v>19.139999999999997</v>
      </c>
      <c r="P1585" s="7">
        <f t="shared" si="218"/>
        <v>358.875</v>
      </c>
      <c r="Q1585" t="s">
        <v>8325</v>
      </c>
      <c r="R1585" t="s">
        <v>8326</v>
      </c>
      <c r="S1585">
        <v>1432640342</v>
      </c>
      <c r="T1585" s="17">
        <f t="shared" si="219"/>
        <v>42150.485439814816</v>
      </c>
      <c r="U1585">
        <v>1435291200</v>
      </c>
      <c r="V1585" s="17">
        <f t="shared" si="220"/>
        <v>42181.166666666672</v>
      </c>
      <c r="W1585">
        <f t="shared" si="216"/>
        <v>8.4058155758507322E-2</v>
      </c>
      <c r="X1585" s="16">
        <f t="shared" si="221"/>
        <v>26</v>
      </c>
      <c r="Y1585" s="16">
        <f t="shared" si="222"/>
        <v>5</v>
      </c>
      <c r="Z1585" s="16">
        <f t="shared" si="223"/>
        <v>2015</v>
      </c>
      <c r="AA1585" t="str">
        <f t="shared" si="224"/>
        <v>May</v>
      </c>
    </row>
    <row r="1586" spans="1:27" ht="43.5" x14ac:dyDescent="0.3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 t="shared" si="217"/>
        <v>19.25</v>
      </c>
      <c r="P1586" s="7">
        <f t="shared" si="218"/>
        <v>64.166666666666671</v>
      </c>
      <c r="Q1586" t="s">
        <v>8339</v>
      </c>
      <c r="R1586" t="s">
        <v>8340</v>
      </c>
      <c r="S1586">
        <v>1427724426</v>
      </c>
      <c r="T1586" s="17">
        <f t="shared" si="219"/>
        <v>42093.588263888887</v>
      </c>
      <c r="U1586">
        <v>1430316426</v>
      </c>
      <c r="V1586" s="17">
        <f t="shared" si="220"/>
        <v>42123.588263888887</v>
      </c>
      <c r="W1586">
        <f t="shared" si="216"/>
        <v>8.2191780821917804E-2</v>
      </c>
      <c r="X1586" s="16">
        <f t="shared" si="221"/>
        <v>30</v>
      </c>
      <c r="Y1586" s="16">
        <f t="shared" si="222"/>
        <v>3</v>
      </c>
      <c r="Z1586" s="16">
        <f t="shared" si="223"/>
        <v>2015</v>
      </c>
      <c r="AA1586" t="str">
        <f t="shared" si="224"/>
        <v>Mar</v>
      </c>
    </row>
    <row r="1587" spans="1:27" ht="43.5" x14ac:dyDescent="0.3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 t="shared" si="217"/>
        <v>19.41</v>
      </c>
      <c r="P1587" s="7">
        <f t="shared" si="218"/>
        <v>55.457142857142856</v>
      </c>
      <c r="Q1587" t="s">
        <v>8308</v>
      </c>
      <c r="R1587" t="s">
        <v>8311</v>
      </c>
      <c r="S1587">
        <v>1373457615</v>
      </c>
      <c r="T1587" s="17">
        <f t="shared" si="219"/>
        <v>41465.500173611108</v>
      </c>
      <c r="U1587">
        <v>1376049615</v>
      </c>
      <c r="V1587" s="17">
        <f t="shared" si="220"/>
        <v>41495.500173611108</v>
      </c>
      <c r="W1587">
        <f t="shared" si="216"/>
        <v>8.2191780821917804E-2</v>
      </c>
      <c r="X1587" s="16">
        <f t="shared" si="221"/>
        <v>10</v>
      </c>
      <c r="Y1587" s="16">
        <f t="shared" si="222"/>
        <v>7</v>
      </c>
      <c r="Z1587" s="16">
        <f t="shared" si="223"/>
        <v>2013</v>
      </c>
      <c r="AA1587" t="str">
        <f t="shared" si="224"/>
        <v>Jul</v>
      </c>
    </row>
    <row r="1588" spans="1:27" ht="43.5" x14ac:dyDescent="0.3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 t="shared" si="217"/>
        <v>19.566666666666666</v>
      </c>
      <c r="P1588" s="7">
        <f t="shared" si="218"/>
        <v>25.521739130434781</v>
      </c>
      <c r="Q1588" t="s">
        <v>8339</v>
      </c>
      <c r="R1588" t="s">
        <v>8341</v>
      </c>
      <c r="S1588">
        <v>1474150138</v>
      </c>
      <c r="T1588" s="17">
        <f t="shared" si="219"/>
        <v>42630.922893518517</v>
      </c>
      <c r="U1588">
        <v>1477174138</v>
      </c>
      <c r="V1588" s="17">
        <f t="shared" si="220"/>
        <v>42665.922893518517</v>
      </c>
      <c r="W1588">
        <f t="shared" si="216"/>
        <v>9.5890410958904104E-2</v>
      </c>
      <c r="X1588" s="16">
        <f t="shared" si="221"/>
        <v>17</v>
      </c>
      <c r="Y1588" s="16">
        <f t="shared" si="222"/>
        <v>9</v>
      </c>
      <c r="Z1588" s="16">
        <f t="shared" si="223"/>
        <v>2016</v>
      </c>
      <c r="AA1588" t="str">
        <f t="shared" si="224"/>
        <v>Sep</v>
      </c>
    </row>
    <row r="1589" spans="1:27" ht="43.5" x14ac:dyDescent="0.3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 t="shared" si="217"/>
        <v>19.600000000000001</v>
      </c>
      <c r="P1589" s="7">
        <f t="shared" si="218"/>
        <v>55.282051282051285</v>
      </c>
      <c r="Q1589" t="s">
        <v>8329</v>
      </c>
      <c r="R1589" t="s">
        <v>8334</v>
      </c>
      <c r="S1589">
        <v>1404560379</v>
      </c>
      <c r="T1589" s="17">
        <f t="shared" si="219"/>
        <v>41825.485868055555</v>
      </c>
      <c r="U1589">
        <v>1407065979</v>
      </c>
      <c r="V1589" s="17">
        <f t="shared" si="220"/>
        <v>41854.485868055555</v>
      </c>
      <c r="W1589">
        <f t="shared" si="216"/>
        <v>7.9452054794520555E-2</v>
      </c>
      <c r="X1589" s="16">
        <f t="shared" si="221"/>
        <v>5</v>
      </c>
      <c r="Y1589" s="16">
        <f t="shared" si="222"/>
        <v>7</v>
      </c>
      <c r="Z1589" s="16">
        <f t="shared" si="223"/>
        <v>2014</v>
      </c>
      <c r="AA1589" t="str">
        <f t="shared" si="224"/>
        <v>Jul</v>
      </c>
    </row>
    <row r="1590" spans="1:27" ht="29" x14ac:dyDescent="0.3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 t="shared" si="217"/>
        <v>19.650000000000002</v>
      </c>
      <c r="P1590" s="7">
        <f t="shared" si="218"/>
        <v>58.95</v>
      </c>
      <c r="Q1590" t="s">
        <v>8339</v>
      </c>
      <c r="R1590" t="s">
        <v>8342</v>
      </c>
      <c r="S1590">
        <v>1454541568</v>
      </c>
      <c r="T1590" s="17">
        <f t="shared" si="219"/>
        <v>42403.971851851849</v>
      </c>
      <c r="U1590">
        <v>1457133568</v>
      </c>
      <c r="V1590" s="17">
        <f t="shared" si="220"/>
        <v>42433.971851851849</v>
      </c>
      <c r="W1590">
        <f t="shared" si="216"/>
        <v>8.2191780821917804E-2</v>
      </c>
      <c r="X1590" s="16">
        <f t="shared" si="221"/>
        <v>3</v>
      </c>
      <c r="Y1590" s="16">
        <f t="shared" si="222"/>
        <v>2</v>
      </c>
      <c r="Z1590" s="16">
        <f t="shared" si="223"/>
        <v>2016</v>
      </c>
      <c r="AA1590" t="str">
        <f t="shared" si="224"/>
        <v>Feb</v>
      </c>
    </row>
    <row r="1591" spans="1:27" ht="58" x14ac:dyDescent="0.3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 t="shared" si="217"/>
        <v>19.736842105263158</v>
      </c>
      <c r="P1591" s="7">
        <f t="shared" si="218"/>
        <v>500</v>
      </c>
      <c r="Q1591" t="s">
        <v>8339</v>
      </c>
      <c r="R1591" t="s">
        <v>8340</v>
      </c>
      <c r="S1591">
        <v>1482444295</v>
      </c>
      <c r="T1591" s="17">
        <f t="shared" si="219"/>
        <v>42726.920081018514</v>
      </c>
      <c r="U1591">
        <v>1487613600</v>
      </c>
      <c r="V1591" s="17">
        <f t="shared" si="220"/>
        <v>42786.75</v>
      </c>
      <c r="W1591">
        <f t="shared" si="216"/>
        <v>0.1639175862506469</v>
      </c>
      <c r="X1591" s="16">
        <f t="shared" si="221"/>
        <v>22</v>
      </c>
      <c r="Y1591" s="16">
        <f t="shared" si="222"/>
        <v>12</v>
      </c>
      <c r="Z1591" s="16">
        <f t="shared" si="223"/>
        <v>2016</v>
      </c>
      <c r="AA1591" t="str">
        <f t="shared" si="224"/>
        <v>Dec</v>
      </c>
    </row>
    <row r="1592" spans="1:27" ht="58" x14ac:dyDescent="0.3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 t="shared" si="217"/>
        <v>19.759999999999998</v>
      </c>
      <c r="P1592" s="7">
        <f t="shared" si="218"/>
        <v>308.75</v>
      </c>
      <c r="Q1592" t="s">
        <v>8312</v>
      </c>
      <c r="R1592" t="s">
        <v>8314</v>
      </c>
      <c r="S1592">
        <v>1446762502</v>
      </c>
      <c r="T1592" s="17">
        <f t="shared" si="219"/>
        <v>42313.936365740738</v>
      </c>
      <c r="U1592">
        <v>1449354502</v>
      </c>
      <c r="V1592" s="17">
        <f t="shared" si="220"/>
        <v>42343.936365740738</v>
      </c>
      <c r="W1592">
        <f t="shared" si="216"/>
        <v>8.2191780821917804E-2</v>
      </c>
      <c r="X1592" s="16">
        <f t="shared" si="221"/>
        <v>5</v>
      </c>
      <c r="Y1592" s="16">
        <f t="shared" si="222"/>
        <v>11</v>
      </c>
      <c r="Z1592" s="16">
        <f t="shared" si="223"/>
        <v>2015</v>
      </c>
      <c r="AA1592" t="str">
        <f t="shared" si="224"/>
        <v>Nov</v>
      </c>
    </row>
    <row r="1593" spans="1:27" ht="43.5" x14ac:dyDescent="0.3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 t="shared" si="217"/>
        <v>19.762499999999999</v>
      </c>
      <c r="P1593" s="7">
        <f t="shared" si="218"/>
        <v>272.58620689655174</v>
      </c>
      <c r="Q1593" t="s">
        <v>8339</v>
      </c>
      <c r="R1593" t="s">
        <v>8341</v>
      </c>
      <c r="S1593">
        <v>1430767951</v>
      </c>
      <c r="T1593" s="17">
        <f t="shared" si="219"/>
        <v>42128.814247685179</v>
      </c>
      <c r="U1593">
        <v>1431372751</v>
      </c>
      <c r="V1593" s="17">
        <f t="shared" si="220"/>
        <v>42135.814247685179</v>
      </c>
      <c r="W1593">
        <f t="shared" si="216"/>
        <v>1.9178082191780823E-2</v>
      </c>
      <c r="X1593" s="16">
        <f t="shared" si="221"/>
        <v>4</v>
      </c>
      <c r="Y1593" s="16">
        <f t="shared" si="222"/>
        <v>5</v>
      </c>
      <c r="Z1593" s="16">
        <f t="shared" si="223"/>
        <v>2015</v>
      </c>
      <c r="AA1593" t="str">
        <f t="shared" si="224"/>
        <v>May</v>
      </c>
    </row>
    <row r="1594" spans="1:27" ht="29" x14ac:dyDescent="0.3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 t="shared" si="217"/>
        <v>20</v>
      </c>
      <c r="P1594" s="7">
        <f t="shared" si="218"/>
        <v>100</v>
      </c>
      <c r="Q1594" t="s">
        <v>8308</v>
      </c>
      <c r="R1594" t="s">
        <v>8310</v>
      </c>
      <c r="S1594">
        <v>1454464555</v>
      </c>
      <c r="T1594" s="17">
        <f t="shared" si="219"/>
        <v>42403.080497685187</v>
      </c>
      <c r="U1594">
        <v>1457056555</v>
      </c>
      <c r="V1594" s="17">
        <f t="shared" si="220"/>
        <v>42433.080497685187</v>
      </c>
      <c r="W1594">
        <f t="shared" si="216"/>
        <v>8.2191780821917804E-2</v>
      </c>
      <c r="X1594" s="16">
        <f t="shared" si="221"/>
        <v>3</v>
      </c>
      <c r="Y1594" s="16">
        <f t="shared" si="222"/>
        <v>2</v>
      </c>
      <c r="Z1594" s="16">
        <f t="shared" si="223"/>
        <v>2016</v>
      </c>
      <c r="AA1594" t="str">
        <f t="shared" si="224"/>
        <v>Feb</v>
      </c>
    </row>
    <row r="1595" spans="1:27" ht="43.5" x14ac:dyDescent="0.3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 t="shared" si="217"/>
        <v>20</v>
      </c>
      <c r="P1595" s="7">
        <f t="shared" si="218"/>
        <v>100</v>
      </c>
      <c r="Q1595" t="s">
        <v>8339</v>
      </c>
      <c r="R1595" t="s">
        <v>8342</v>
      </c>
      <c r="S1595">
        <v>1415053749</v>
      </c>
      <c r="T1595" s="17">
        <f t="shared" si="219"/>
        <v>41946.936909722222</v>
      </c>
      <c r="U1595">
        <v>1416781749</v>
      </c>
      <c r="V1595" s="17">
        <f t="shared" si="220"/>
        <v>41966.936909722222</v>
      </c>
      <c r="W1595">
        <f t="shared" si="216"/>
        <v>5.4794520547945202E-2</v>
      </c>
      <c r="X1595" s="16">
        <f t="shared" si="221"/>
        <v>3</v>
      </c>
      <c r="Y1595" s="16">
        <f t="shared" si="222"/>
        <v>11</v>
      </c>
      <c r="Z1595" s="16">
        <f t="shared" si="223"/>
        <v>2014</v>
      </c>
      <c r="AA1595" t="str">
        <f t="shared" si="224"/>
        <v>Nov</v>
      </c>
    </row>
    <row r="1596" spans="1:27" ht="58" x14ac:dyDescent="0.3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 t="shared" si="217"/>
        <v>20</v>
      </c>
      <c r="P1596" s="7">
        <f t="shared" si="218"/>
        <v>34</v>
      </c>
      <c r="Q1596" t="s">
        <v>8339</v>
      </c>
      <c r="R1596" t="s">
        <v>8340</v>
      </c>
      <c r="S1596">
        <v>1431113180</v>
      </c>
      <c r="T1596" s="17">
        <f t="shared" si="219"/>
        <v>42132.809953703705</v>
      </c>
      <c r="U1596">
        <v>1436297180</v>
      </c>
      <c r="V1596" s="17">
        <f t="shared" si="220"/>
        <v>42192.809953703705</v>
      </c>
      <c r="W1596">
        <f t="shared" si="216"/>
        <v>0.16438356164383561</v>
      </c>
      <c r="X1596" s="16">
        <f t="shared" si="221"/>
        <v>8</v>
      </c>
      <c r="Y1596" s="16">
        <f t="shared" si="222"/>
        <v>5</v>
      </c>
      <c r="Z1596" s="16">
        <f t="shared" si="223"/>
        <v>2015</v>
      </c>
      <c r="AA1596" t="str">
        <f t="shared" si="224"/>
        <v>May</v>
      </c>
    </row>
    <row r="1597" spans="1:27" ht="29" x14ac:dyDescent="0.3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 t="shared" si="217"/>
        <v>20</v>
      </c>
      <c r="P1597" s="7">
        <f t="shared" si="218"/>
        <v>100</v>
      </c>
      <c r="Q1597" t="s">
        <v>8339</v>
      </c>
      <c r="R1597" t="s">
        <v>8340</v>
      </c>
      <c r="S1597">
        <v>1430494082</v>
      </c>
      <c r="T1597" s="17">
        <f t="shared" si="219"/>
        <v>42125.644467592589</v>
      </c>
      <c r="U1597">
        <v>1433086082</v>
      </c>
      <c r="V1597" s="17">
        <f t="shared" si="220"/>
        <v>42155.644467592589</v>
      </c>
      <c r="W1597">
        <f t="shared" si="216"/>
        <v>8.2191780821917804E-2</v>
      </c>
      <c r="X1597" s="16">
        <f t="shared" si="221"/>
        <v>1</v>
      </c>
      <c r="Y1597" s="16">
        <f t="shared" si="222"/>
        <v>5</v>
      </c>
      <c r="Z1597" s="16">
        <f t="shared" si="223"/>
        <v>2015</v>
      </c>
      <c r="AA1597" t="str">
        <f t="shared" si="224"/>
        <v>May</v>
      </c>
    </row>
    <row r="1598" spans="1:27" ht="29" x14ac:dyDescent="0.3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 t="shared" si="217"/>
        <v>20.080000000000002</v>
      </c>
      <c r="P1598" s="7">
        <f t="shared" si="218"/>
        <v>41.833333333333336</v>
      </c>
      <c r="Q1598" t="s">
        <v>8322</v>
      </c>
      <c r="R1598" t="s">
        <v>8324</v>
      </c>
      <c r="S1598">
        <v>1456839380</v>
      </c>
      <c r="T1598" s="17">
        <f t="shared" si="219"/>
        <v>42430.566898148143</v>
      </c>
      <c r="U1598">
        <v>1459341380</v>
      </c>
      <c r="V1598" s="17">
        <f t="shared" si="220"/>
        <v>42459.525231481486</v>
      </c>
      <c r="W1598">
        <f t="shared" si="216"/>
        <v>7.9337899543405574E-2</v>
      </c>
      <c r="X1598" s="16">
        <f t="shared" si="221"/>
        <v>1</v>
      </c>
      <c r="Y1598" s="16">
        <f t="shared" si="222"/>
        <v>3</v>
      </c>
      <c r="Z1598" s="16">
        <f t="shared" si="223"/>
        <v>2016</v>
      </c>
      <c r="AA1598" t="str">
        <f t="shared" si="224"/>
        <v>Mar</v>
      </c>
    </row>
    <row r="1599" spans="1:27" ht="43.5" x14ac:dyDescent="0.3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217"/>
        <v>20.125</v>
      </c>
      <c r="P1599" s="7">
        <f t="shared" si="218"/>
        <v>100.625</v>
      </c>
      <c r="Q1599" t="s">
        <v>8339</v>
      </c>
      <c r="R1599" t="s">
        <v>8340</v>
      </c>
      <c r="S1599">
        <v>1467024468</v>
      </c>
      <c r="T1599" s="17">
        <f t="shared" si="219"/>
        <v>42548.449861111112</v>
      </c>
      <c r="U1599">
        <v>1468752468</v>
      </c>
      <c r="V1599" s="17">
        <f t="shared" si="220"/>
        <v>42568.449861111112</v>
      </c>
      <c r="W1599">
        <f t="shared" si="216"/>
        <v>5.4794520547945202E-2</v>
      </c>
      <c r="X1599" s="16">
        <f t="shared" si="221"/>
        <v>27</v>
      </c>
      <c r="Y1599" s="16">
        <f t="shared" si="222"/>
        <v>6</v>
      </c>
      <c r="Z1599" s="16">
        <f t="shared" si="223"/>
        <v>2016</v>
      </c>
      <c r="AA1599" t="str">
        <f t="shared" si="224"/>
        <v>Jun</v>
      </c>
    </row>
    <row r="1600" spans="1:27" ht="43.5" x14ac:dyDescent="0.3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 t="shared" si="217"/>
        <v>20.133333333333333</v>
      </c>
      <c r="P1600" s="7">
        <f t="shared" si="218"/>
        <v>21.571428571428573</v>
      </c>
      <c r="Q1600" t="s">
        <v>8317</v>
      </c>
      <c r="R1600" t="s">
        <v>8319</v>
      </c>
      <c r="S1600">
        <v>1312490350</v>
      </c>
      <c r="T1600" s="17">
        <f t="shared" si="219"/>
        <v>40759.860532407409</v>
      </c>
      <c r="U1600">
        <v>1315341550</v>
      </c>
      <c r="V1600" s="17">
        <f t="shared" si="220"/>
        <v>40792.860532407409</v>
      </c>
      <c r="W1600">
        <f t="shared" si="216"/>
        <v>9.0410958904109592E-2</v>
      </c>
      <c r="X1600" s="16">
        <f t="shared" si="221"/>
        <v>4</v>
      </c>
      <c r="Y1600" s="16">
        <f t="shared" si="222"/>
        <v>8</v>
      </c>
      <c r="Z1600" s="16">
        <f t="shared" si="223"/>
        <v>2011</v>
      </c>
      <c r="AA1600" t="str">
        <f t="shared" si="224"/>
        <v>Aug</v>
      </c>
    </row>
    <row r="1601" spans="1:27" ht="58" x14ac:dyDescent="0.3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 t="shared" si="217"/>
        <v>20.16</v>
      </c>
      <c r="P1601" s="7">
        <f t="shared" si="218"/>
        <v>50.4</v>
      </c>
      <c r="Q1601" t="s">
        <v>8339</v>
      </c>
      <c r="R1601" t="s">
        <v>8340</v>
      </c>
      <c r="S1601">
        <v>1465533672</v>
      </c>
      <c r="T1601" s="17">
        <f t="shared" si="219"/>
        <v>42531.195277777777</v>
      </c>
      <c r="U1601">
        <v>1467604800</v>
      </c>
      <c r="V1601" s="17">
        <f t="shared" si="220"/>
        <v>42555.166666666672</v>
      </c>
      <c r="W1601">
        <f t="shared" si="216"/>
        <v>6.5675038051765972E-2</v>
      </c>
      <c r="X1601" s="16">
        <f t="shared" si="221"/>
        <v>10</v>
      </c>
      <c r="Y1601" s="16">
        <f t="shared" si="222"/>
        <v>6</v>
      </c>
      <c r="Z1601" s="16">
        <f t="shared" si="223"/>
        <v>2016</v>
      </c>
      <c r="AA1601" t="str">
        <f t="shared" si="224"/>
        <v>Jun</v>
      </c>
    </row>
    <row r="1602" spans="1:27" ht="43.5" x14ac:dyDescent="0.3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 t="shared" si="217"/>
        <v>20.208000000000002</v>
      </c>
      <c r="P1602" s="7">
        <f t="shared" si="218"/>
        <v>114.81818181818181</v>
      </c>
      <c r="Q1602" t="s">
        <v>8317</v>
      </c>
      <c r="R1602" t="s">
        <v>8333</v>
      </c>
      <c r="S1602">
        <v>1489193248</v>
      </c>
      <c r="T1602" s="17">
        <f t="shared" si="219"/>
        <v>42805.032962962956</v>
      </c>
      <c r="U1602">
        <v>1491781648</v>
      </c>
      <c r="V1602" s="17">
        <f t="shared" si="220"/>
        <v>42834.991296296299</v>
      </c>
      <c r="W1602">
        <f t="shared" ref="W1602:W1665" si="225">(V1602-T1602)/365</f>
        <v>8.2077625570802837E-2</v>
      </c>
      <c r="X1602" s="16">
        <f t="shared" si="221"/>
        <v>11</v>
      </c>
      <c r="Y1602" s="16">
        <f t="shared" si="222"/>
        <v>3</v>
      </c>
      <c r="Z1602" s="16">
        <f t="shared" si="223"/>
        <v>2017</v>
      </c>
      <c r="AA1602" t="str">
        <f t="shared" si="224"/>
        <v>Mar</v>
      </c>
    </row>
    <row r="1603" spans="1:27" ht="43.5" x14ac:dyDescent="0.3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 t="shared" ref="O1603:O1666" si="226">(E1603/D1603)*100</f>
        <v>20.220833333333331</v>
      </c>
      <c r="P1603" s="7">
        <f t="shared" ref="P1603:P1666" si="227">IF(E1603&gt;0,E1603/L1603,0)</f>
        <v>44.935185185185183</v>
      </c>
      <c r="Q1603" t="s">
        <v>8329</v>
      </c>
      <c r="R1603" t="s">
        <v>8334</v>
      </c>
      <c r="S1603">
        <v>1410750855</v>
      </c>
      <c r="T1603" s="17">
        <f t="shared" ref="T1603:T1666" si="228">(((S1603/60)/60)/24)+DATE(1970,1,1)</f>
        <v>41897.134895833333</v>
      </c>
      <c r="U1603">
        <v>1413417600</v>
      </c>
      <c r="V1603" s="17">
        <f t="shared" ref="V1603:V1666" si="229">(((U1603/60)/60)/24)+DATE(1970,1,1)</f>
        <v>41928</v>
      </c>
      <c r="W1603">
        <f t="shared" si="225"/>
        <v>8.4561929223745627E-2</v>
      </c>
      <c r="X1603" s="16">
        <f t="shared" ref="X1603:X1666" si="230">DAY(T1603)</f>
        <v>15</v>
      </c>
      <c r="Y1603" s="16">
        <f t="shared" ref="Y1603:Y1666" si="231">MONTH(T1603)</f>
        <v>9</v>
      </c>
      <c r="Z1603" s="16">
        <f t="shared" ref="Z1603:Z1666" si="232">YEAR(T1603)</f>
        <v>2014</v>
      </c>
      <c r="AA1603" t="str">
        <f t="shared" ref="AA1603:AA1666" si="233">TEXT(DATE(Z1603,Y1603,X1603),"mmm")</f>
        <v>Sep</v>
      </c>
    </row>
    <row r="1604" spans="1:27" ht="43.5" x14ac:dyDescent="0.3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 t="shared" si="226"/>
        <v>20.36</v>
      </c>
      <c r="P1604" s="7">
        <f t="shared" si="227"/>
        <v>109.07142857142857</v>
      </c>
      <c r="Q1604" t="s">
        <v>8315</v>
      </c>
      <c r="R1604" t="s">
        <v>8328</v>
      </c>
      <c r="S1604">
        <v>1478106802</v>
      </c>
      <c r="T1604" s="17">
        <f t="shared" si="228"/>
        <v>42676.717615740738</v>
      </c>
      <c r="U1604">
        <v>1479233602</v>
      </c>
      <c r="V1604" s="17">
        <f t="shared" si="229"/>
        <v>42689.759282407409</v>
      </c>
      <c r="W1604">
        <f t="shared" si="225"/>
        <v>3.5730593607319228E-2</v>
      </c>
      <c r="X1604" s="16">
        <f t="shared" si="230"/>
        <v>2</v>
      </c>
      <c r="Y1604" s="16">
        <f t="shared" si="231"/>
        <v>11</v>
      </c>
      <c r="Z1604" s="16">
        <f t="shared" si="232"/>
        <v>2016</v>
      </c>
      <c r="AA1604" t="str">
        <f t="shared" si="233"/>
        <v>Nov</v>
      </c>
    </row>
    <row r="1605" spans="1:27" ht="43.5" x14ac:dyDescent="0.3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 t="shared" si="226"/>
        <v>20.424999999999997</v>
      </c>
      <c r="P1605" s="7">
        <f t="shared" si="227"/>
        <v>202.22772277227722</v>
      </c>
      <c r="Q1605" t="s">
        <v>8339</v>
      </c>
      <c r="R1605" t="s">
        <v>8341</v>
      </c>
      <c r="S1605">
        <v>1448565459</v>
      </c>
      <c r="T1605" s="17">
        <f t="shared" si="228"/>
        <v>42334.803923611107</v>
      </c>
      <c r="U1605">
        <v>1450297080</v>
      </c>
      <c r="V1605" s="17">
        <f t="shared" si="229"/>
        <v>42354.845833333333</v>
      </c>
      <c r="W1605">
        <f t="shared" si="225"/>
        <v>5.4909341704727894E-2</v>
      </c>
      <c r="X1605" s="16">
        <f t="shared" si="230"/>
        <v>26</v>
      </c>
      <c r="Y1605" s="16">
        <f t="shared" si="231"/>
        <v>11</v>
      </c>
      <c r="Z1605" s="16">
        <f t="shared" si="232"/>
        <v>2015</v>
      </c>
      <c r="AA1605" t="str">
        <f t="shared" si="233"/>
        <v>Nov</v>
      </c>
    </row>
    <row r="1606" spans="1:27" ht="58" x14ac:dyDescent="0.3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 t="shared" si="226"/>
        <v>20.44963251188932</v>
      </c>
      <c r="P1606" s="7">
        <f t="shared" si="227"/>
        <v>83.716814159292042</v>
      </c>
      <c r="Q1606" t="s">
        <v>8329</v>
      </c>
      <c r="R1606" t="s">
        <v>8334</v>
      </c>
      <c r="S1606">
        <v>1473517970</v>
      </c>
      <c r="T1606" s="17">
        <f t="shared" si="228"/>
        <v>42623.606134259258</v>
      </c>
      <c r="U1606">
        <v>1476109970</v>
      </c>
      <c r="V1606" s="17">
        <f t="shared" si="229"/>
        <v>42653.606134259258</v>
      </c>
      <c r="W1606">
        <f t="shared" si="225"/>
        <v>8.2191780821917804E-2</v>
      </c>
      <c r="X1606" s="16">
        <f t="shared" si="230"/>
        <v>10</v>
      </c>
      <c r="Y1606" s="16">
        <f t="shared" si="231"/>
        <v>9</v>
      </c>
      <c r="Z1606" s="16">
        <f t="shared" si="232"/>
        <v>2016</v>
      </c>
      <c r="AA1606" t="str">
        <f t="shared" si="233"/>
        <v>Sep</v>
      </c>
    </row>
    <row r="1607" spans="1:27" ht="29" x14ac:dyDescent="0.3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 t="shared" si="226"/>
        <v>20.5</v>
      </c>
      <c r="P1607" s="7">
        <f t="shared" si="227"/>
        <v>20.5</v>
      </c>
      <c r="Q1607" t="s">
        <v>8329</v>
      </c>
      <c r="R1607" t="s">
        <v>8332</v>
      </c>
      <c r="S1607">
        <v>1458147982</v>
      </c>
      <c r="T1607" s="17">
        <f t="shared" si="228"/>
        <v>42445.712754629625</v>
      </c>
      <c r="U1607">
        <v>1463329260</v>
      </c>
      <c r="V1607" s="17">
        <f t="shared" si="229"/>
        <v>42505.681249999994</v>
      </c>
      <c r="W1607">
        <f t="shared" si="225"/>
        <v>0.16429724759005221</v>
      </c>
      <c r="X1607" s="16">
        <f t="shared" si="230"/>
        <v>16</v>
      </c>
      <c r="Y1607" s="16">
        <f t="shared" si="231"/>
        <v>3</v>
      </c>
      <c r="Z1607" s="16">
        <f t="shared" si="232"/>
        <v>2016</v>
      </c>
      <c r="AA1607" t="str">
        <f t="shared" si="233"/>
        <v>Mar</v>
      </c>
    </row>
    <row r="1608" spans="1:27" ht="58" x14ac:dyDescent="0.3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 t="shared" si="226"/>
        <v>20.705000000000002</v>
      </c>
      <c r="P1608" s="7">
        <f t="shared" si="227"/>
        <v>82.82</v>
      </c>
      <c r="Q1608" t="s">
        <v>8325</v>
      </c>
      <c r="R1608" t="s">
        <v>8326</v>
      </c>
      <c r="S1608">
        <v>1401685730</v>
      </c>
      <c r="T1608" s="17">
        <f t="shared" si="228"/>
        <v>41792.214467592588</v>
      </c>
      <c r="U1608">
        <v>1404623330</v>
      </c>
      <c r="V1608" s="17">
        <f t="shared" si="229"/>
        <v>41826.214467592588</v>
      </c>
      <c r="W1608">
        <f t="shared" si="225"/>
        <v>9.3150684931506855E-2</v>
      </c>
      <c r="X1608" s="16">
        <f t="shared" si="230"/>
        <v>2</v>
      </c>
      <c r="Y1608" s="16">
        <f t="shared" si="231"/>
        <v>6</v>
      </c>
      <c r="Z1608" s="16">
        <f t="shared" si="232"/>
        <v>2014</v>
      </c>
      <c r="AA1608" t="str">
        <f t="shared" si="233"/>
        <v>Jun</v>
      </c>
    </row>
    <row r="1609" spans="1:27" ht="43.5" x14ac:dyDescent="0.3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 t="shared" si="226"/>
        <v>20.733333333333334</v>
      </c>
      <c r="P1609" s="7">
        <f t="shared" si="227"/>
        <v>25.491803278688526</v>
      </c>
      <c r="Q1609" t="s">
        <v>8325</v>
      </c>
      <c r="R1609" t="s">
        <v>8345</v>
      </c>
      <c r="S1609">
        <v>1487970885</v>
      </c>
      <c r="T1609" s="17">
        <f t="shared" si="228"/>
        <v>42790.885243055556</v>
      </c>
      <c r="U1609">
        <v>1490559285</v>
      </c>
      <c r="V1609" s="17">
        <f t="shared" si="229"/>
        <v>42820.843576388885</v>
      </c>
      <c r="W1609">
        <f t="shared" si="225"/>
        <v>8.2077625570762966E-2</v>
      </c>
      <c r="X1609" s="16">
        <f t="shared" si="230"/>
        <v>24</v>
      </c>
      <c r="Y1609" s="16">
        <f t="shared" si="231"/>
        <v>2</v>
      </c>
      <c r="Z1609" s="16">
        <f t="shared" si="232"/>
        <v>2017</v>
      </c>
      <c r="AA1609" t="str">
        <f t="shared" si="233"/>
        <v>Feb</v>
      </c>
    </row>
    <row r="1610" spans="1:27" ht="43.5" x14ac:dyDescent="0.3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 t="shared" si="226"/>
        <v>20.833333333333336</v>
      </c>
      <c r="P1610" s="7">
        <f t="shared" si="227"/>
        <v>52.083333333333336</v>
      </c>
      <c r="Q1610" t="s">
        <v>8339</v>
      </c>
      <c r="R1610" t="s">
        <v>8340</v>
      </c>
      <c r="S1610">
        <v>1480283321</v>
      </c>
      <c r="T1610" s="17">
        <f t="shared" si="228"/>
        <v>42701.908807870372</v>
      </c>
      <c r="U1610">
        <v>1481522400</v>
      </c>
      <c r="V1610" s="17">
        <f t="shared" si="229"/>
        <v>42716.25</v>
      </c>
      <c r="W1610">
        <f t="shared" si="225"/>
        <v>3.9290937341447466E-2</v>
      </c>
      <c r="X1610" s="16">
        <f t="shared" si="230"/>
        <v>27</v>
      </c>
      <c r="Y1610" s="16">
        <f t="shared" si="231"/>
        <v>11</v>
      </c>
      <c r="Z1610" s="16">
        <f t="shared" si="232"/>
        <v>2016</v>
      </c>
      <c r="AA1610" t="str">
        <f t="shared" si="233"/>
        <v>Nov</v>
      </c>
    </row>
    <row r="1611" spans="1:27" ht="43.5" x14ac:dyDescent="0.3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 t="shared" si="226"/>
        <v>20.849420849420849</v>
      </c>
      <c r="P1611" s="7">
        <f t="shared" si="227"/>
        <v>23.142857142857142</v>
      </c>
      <c r="Q1611" t="s">
        <v>8339</v>
      </c>
      <c r="R1611" t="s">
        <v>8340</v>
      </c>
      <c r="S1611">
        <v>1489376321</v>
      </c>
      <c r="T1611" s="17">
        <f t="shared" si="228"/>
        <v>42807.151863425926</v>
      </c>
      <c r="U1611">
        <v>1491277121</v>
      </c>
      <c r="V1611" s="17">
        <f t="shared" si="229"/>
        <v>42829.151863425926</v>
      </c>
      <c r="W1611">
        <f t="shared" si="225"/>
        <v>6.0273972602739728E-2</v>
      </c>
      <c r="X1611" s="16">
        <f t="shared" si="230"/>
        <v>13</v>
      </c>
      <c r="Y1611" s="16">
        <f t="shared" si="231"/>
        <v>3</v>
      </c>
      <c r="Z1611" s="16">
        <f t="shared" si="232"/>
        <v>2017</v>
      </c>
      <c r="AA1611" t="str">
        <f t="shared" si="233"/>
        <v>Mar</v>
      </c>
    </row>
    <row r="1612" spans="1:27" ht="15.5" x14ac:dyDescent="0.3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 t="shared" si="226"/>
        <v>21.033333333333335</v>
      </c>
      <c r="P1612" s="7">
        <f t="shared" si="227"/>
        <v>73.372093023255815</v>
      </c>
      <c r="Q1612" t="s">
        <v>8312</v>
      </c>
      <c r="R1612" t="s">
        <v>8337</v>
      </c>
      <c r="S1612">
        <v>1452631647</v>
      </c>
      <c r="T1612" s="17">
        <f t="shared" si="228"/>
        <v>42381.866284722222</v>
      </c>
      <c r="U1612">
        <v>1455048000</v>
      </c>
      <c r="V1612" s="17">
        <f t="shared" si="229"/>
        <v>42409.833333333328</v>
      </c>
      <c r="W1612">
        <f t="shared" si="225"/>
        <v>7.6622050989332308E-2</v>
      </c>
      <c r="X1612" s="16">
        <f t="shared" si="230"/>
        <v>12</v>
      </c>
      <c r="Y1612" s="16">
        <f t="shared" si="231"/>
        <v>1</v>
      </c>
      <c r="Z1612" s="16">
        <f t="shared" si="232"/>
        <v>2016</v>
      </c>
      <c r="AA1612" t="str">
        <f t="shared" si="233"/>
        <v>Jan</v>
      </c>
    </row>
    <row r="1613" spans="1:27" ht="43.5" x14ac:dyDescent="0.3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 t="shared" si="226"/>
        <v>21.037037037037038</v>
      </c>
      <c r="P1613" s="7">
        <f t="shared" si="227"/>
        <v>189.33333333333334</v>
      </c>
      <c r="Q1613" t="s">
        <v>8317</v>
      </c>
      <c r="R1613" t="s">
        <v>8318</v>
      </c>
      <c r="S1613">
        <v>1409143393</v>
      </c>
      <c r="T1613" s="17">
        <f t="shared" si="228"/>
        <v>41878.530011574076</v>
      </c>
      <c r="U1613">
        <v>1412167393</v>
      </c>
      <c r="V1613" s="17">
        <f t="shared" si="229"/>
        <v>41913.530011574076</v>
      </c>
      <c r="W1613">
        <f t="shared" si="225"/>
        <v>9.5890410958904104E-2</v>
      </c>
      <c r="X1613" s="16">
        <f t="shared" si="230"/>
        <v>27</v>
      </c>
      <c r="Y1613" s="16">
        <f t="shared" si="231"/>
        <v>8</v>
      </c>
      <c r="Z1613" s="16">
        <f t="shared" si="232"/>
        <v>2014</v>
      </c>
      <c r="AA1613" t="str">
        <f t="shared" si="233"/>
        <v>Aug</v>
      </c>
    </row>
    <row r="1614" spans="1:27" ht="43.5" x14ac:dyDescent="0.3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 t="shared" si="226"/>
        <v>21.092608822670172</v>
      </c>
      <c r="P1614" s="7">
        <f t="shared" si="227"/>
        <v>180.5</v>
      </c>
      <c r="Q1614" t="s">
        <v>8308</v>
      </c>
      <c r="R1614" t="s">
        <v>8310</v>
      </c>
      <c r="S1614">
        <v>1432403295</v>
      </c>
      <c r="T1614" s="17">
        <f t="shared" si="228"/>
        <v>42147.741840277777</v>
      </c>
      <c r="U1614">
        <v>1434995295</v>
      </c>
      <c r="V1614" s="17">
        <f t="shared" si="229"/>
        <v>42177.741840277777</v>
      </c>
      <c r="W1614">
        <f t="shared" si="225"/>
        <v>8.2191780821917804E-2</v>
      </c>
      <c r="X1614" s="16">
        <f t="shared" si="230"/>
        <v>23</v>
      </c>
      <c r="Y1614" s="16">
        <f t="shared" si="231"/>
        <v>5</v>
      </c>
      <c r="Z1614" s="16">
        <f t="shared" si="232"/>
        <v>2015</v>
      </c>
      <c r="AA1614" t="str">
        <f t="shared" si="233"/>
        <v>May</v>
      </c>
    </row>
    <row r="1615" spans="1:27" ht="43.5" x14ac:dyDescent="0.3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 t="shared" si="226"/>
        <v>21.099999999999998</v>
      </c>
      <c r="P1615" s="7">
        <f t="shared" si="227"/>
        <v>26.375</v>
      </c>
      <c r="Q1615" t="s">
        <v>8339</v>
      </c>
      <c r="R1615" t="s">
        <v>8340</v>
      </c>
      <c r="S1615">
        <v>1418002634</v>
      </c>
      <c r="T1615" s="17">
        <f t="shared" si="228"/>
        <v>41981.067523148144</v>
      </c>
      <c r="U1615">
        <v>1423186634</v>
      </c>
      <c r="V1615" s="17">
        <f t="shared" si="229"/>
        <v>42041.067523148144</v>
      </c>
      <c r="W1615">
        <f t="shared" si="225"/>
        <v>0.16438356164383561</v>
      </c>
      <c r="X1615" s="16">
        <f t="shared" si="230"/>
        <v>8</v>
      </c>
      <c r="Y1615" s="16">
        <f t="shared" si="231"/>
        <v>12</v>
      </c>
      <c r="Z1615" s="16">
        <f t="shared" si="232"/>
        <v>2014</v>
      </c>
      <c r="AA1615" t="str">
        <f t="shared" si="233"/>
        <v>Dec</v>
      </c>
    </row>
    <row r="1616" spans="1:27" ht="58" x14ac:dyDescent="0.3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 t="shared" si="226"/>
        <v>21.146666666666665</v>
      </c>
      <c r="P1616" s="7">
        <f t="shared" si="227"/>
        <v>453.14285714285717</v>
      </c>
      <c r="Q1616" t="s">
        <v>8329</v>
      </c>
      <c r="R1616" t="s">
        <v>8335</v>
      </c>
      <c r="S1616">
        <v>1412189881</v>
      </c>
      <c r="T1616" s="17">
        <f t="shared" si="228"/>
        <v>41913.790289351848</v>
      </c>
      <c r="U1616">
        <v>1417377481</v>
      </c>
      <c r="V1616" s="17">
        <f t="shared" si="229"/>
        <v>41973.831956018519</v>
      </c>
      <c r="W1616">
        <f t="shared" si="225"/>
        <v>0.16449771689499046</v>
      </c>
      <c r="X1616" s="16">
        <f t="shared" si="230"/>
        <v>1</v>
      </c>
      <c r="Y1616" s="16">
        <f t="shared" si="231"/>
        <v>10</v>
      </c>
      <c r="Z1616" s="16">
        <f t="shared" si="232"/>
        <v>2014</v>
      </c>
      <c r="AA1616" t="str">
        <f t="shared" si="233"/>
        <v>Oct</v>
      </c>
    </row>
    <row r="1617" spans="1:27" ht="43.5" x14ac:dyDescent="0.3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 t="shared" si="226"/>
        <v>21.25</v>
      </c>
      <c r="P1617" s="7">
        <f t="shared" si="227"/>
        <v>108.05084745762711</v>
      </c>
      <c r="Q1617" t="s">
        <v>8315</v>
      </c>
      <c r="R1617" t="s">
        <v>8331</v>
      </c>
      <c r="S1617">
        <v>1467151204</v>
      </c>
      <c r="T1617" s="17">
        <f t="shared" si="228"/>
        <v>42549.916712962964</v>
      </c>
      <c r="U1617">
        <v>1469656800</v>
      </c>
      <c r="V1617" s="17">
        <f t="shared" si="229"/>
        <v>42578.916666666672</v>
      </c>
      <c r="W1617">
        <f t="shared" si="225"/>
        <v>7.9451927955362836E-2</v>
      </c>
      <c r="X1617" s="16">
        <f t="shared" si="230"/>
        <v>28</v>
      </c>
      <c r="Y1617" s="16">
        <f t="shared" si="231"/>
        <v>6</v>
      </c>
      <c r="Z1617" s="16">
        <f t="shared" si="232"/>
        <v>2016</v>
      </c>
      <c r="AA1617" t="str">
        <f t="shared" si="233"/>
        <v>Jun</v>
      </c>
    </row>
    <row r="1618" spans="1:27" ht="43.5" x14ac:dyDescent="0.3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 t="shared" si="226"/>
        <v>21.25</v>
      </c>
      <c r="P1618" s="7">
        <f t="shared" si="227"/>
        <v>56.666666666666664</v>
      </c>
      <c r="Q1618" t="s">
        <v>8317</v>
      </c>
      <c r="R1618" t="s">
        <v>8333</v>
      </c>
      <c r="S1618">
        <v>1434840392</v>
      </c>
      <c r="T1618" s="17">
        <f t="shared" si="228"/>
        <v>42175.948981481488</v>
      </c>
      <c r="U1618">
        <v>1437432392</v>
      </c>
      <c r="V1618" s="17">
        <f t="shared" si="229"/>
        <v>42205.948981481488</v>
      </c>
      <c r="W1618">
        <f t="shared" si="225"/>
        <v>8.2191780821917804E-2</v>
      </c>
      <c r="X1618" s="16">
        <f t="shared" si="230"/>
        <v>20</v>
      </c>
      <c r="Y1618" s="16">
        <f t="shared" si="231"/>
        <v>6</v>
      </c>
      <c r="Z1618" s="16">
        <f t="shared" si="232"/>
        <v>2015</v>
      </c>
      <c r="AA1618" t="str">
        <f t="shared" si="233"/>
        <v>Jun</v>
      </c>
    </row>
    <row r="1619" spans="1:27" ht="43.5" x14ac:dyDescent="0.3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 t="shared" si="226"/>
        <v>21.3</v>
      </c>
      <c r="P1619" s="7">
        <f t="shared" si="227"/>
        <v>56.05263157894737</v>
      </c>
      <c r="Q1619" t="s">
        <v>8339</v>
      </c>
      <c r="R1619" t="s">
        <v>8340</v>
      </c>
      <c r="S1619">
        <v>1399427064</v>
      </c>
      <c r="T1619" s="17">
        <f t="shared" si="228"/>
        <v>41766.072500000002</v>
      </c>
      <c r="U1619">
        <v>1401587064</v>
      </c>
      <c r="V1619" s="17">
        <f t="shared" si="229"/>
        <v>41791.072500000002</v>
      </c>
      <c r="W1619">
        <f t="shared" si="225"/>
        <v>6.8493150684931503E-2</v>
      </c>
      <c r="X1619" s="16">
        <f t="shared" si="230"/>
        <v>7</v>
      </c>
      <c r="Y1619" s="16">
        <f t="shared" si="231"/>
        <v>5</v>
      </c>
      <c r="Z1619" s="16">
        <f t="shared" si="232"/>
        <v>2014</v>
      </c>
      <c r="AA1619" t="str">
        <f t="shared" si="233"/>
        <v>May</v>
      </c>
    </row>
    <row r="1620" spans="1:27" ht="43.5" x14ac:dyDescent="0.3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 t="shared" si="226"/>
        <v>21.30952380952381</v>
      </c>
      <c r="P1620" s="7">
        <f t="shared" si="227"/>
        <v>35.799999999999997</v>
      </c>
      <c r="Q1620" t="s">
        <v>8329</v>
      </c>
      <c r="R1620" t="s">
        <v>8334</v>
      </c>
      <c r="S1620">
        <v>1411515040</v>
      </c>
      <c r="T1620" s="17">
        <f t="shared" si="228"/>
        <v>41905.979629629634</v>
      </c>
      <c r="U1620">
        <v>1414107040</v>
      </c>
      <c r="V1620" s="17">
        <f t="shared" si="229"/>
        <v>41935.979629629634</v>
      </c>
      <c r="W1620">
        <f t="shared" si="225"/>
        <v>8.2191780821917804E-2</v>
      </c>
      <c r="X1620" s="16">
        <f t="shared" si="230"/>
        <v>23</v>
      </c>
      <c r="Y1620" s="16">
        <f t="shared" si="231"/>
        <v>9</v>
      </c>
      <c r="Z1620" s="16">
        <f t="shared" si="232"/>
        <v>2014</v>
      </c>
      <c r="AA1620" t="str">
        <f t="shared" si="233"/>
        <v>Sep</v>
      </c>
    </row>
    <row r="1621" spans="1:27" ht="43.5" x14ac:dyDescent="0.3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 t="shared" si="226"/>
        <v>21.363333333333333</v>
      </c>
      <c r="P1621" s="7">
        <f t="shared" si="227"/>
        <v>105.93388429752066</v>
      </c>
      <c r="Q1621" t="s">
        <v>8312</v>
      </c>
      <c r="R1621" t="s">
        <v>8313</v>
      </c>
      <c r="S1621">
        <v>1441022120</v>
      </c>
      <c r="T1621" s="17">
        <f t="shared" si="228"/>
        <v>42247.496759259258</v>
      </c>
      <c r="U1621">
        <v>1443675540</v>
      </c>
      <c r="V1621" s="17">
        <f t="shared" si="229"/>
        <v>42278.207638888889</v>
      </c>
      <c r="W1621">
        <f t="shared" si="225"/>
        <v>8.4139396245563436E-2</v>
      </c>
      <c r="X1621" s="16">
        <f t="shared" si="230"/>
        <v>31</v>
      </c>
      <c r="Y1621" s="16">
        <f t="shared" si="231"/>
        <v>8</v>
      </c>
      <c r="Z1621" s="16">
        <f t="shared" si="232"/>
        <v>2015</v>
      </c>
      <c r="AA1621" t="str">
        <f t="shared" si="233"/>
        <v>Aug</v>
      </c>
    </row>
    <row r="1622" spans="1:27" ht="43.5" x14ac:dyDescent="0.3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 t="shared" si="226"/>
        <v>21.366666666666667</v>
      </c>
      <c r="P1622" s="7">
        <f t="shared" si="227"/>
        <v>45.785714285714285</v>
      </c>
      <c r="Q1622" t="s">
        <v>8339</v>
      </c>
      <c r="R1622" t="s">
        <v>8340</v>
      </c>
      <c r="S1622">
        <v>1474958434</v>
      </c>
      <c r="T1622" s="17">
        <f t="shared" si="228"/>
        <v>42640.278171296297</v>
      </c>
      <c r="U1622">
        <v>1477550434</v>
      </c>
      <c r="V1622" s="17">
        <f t="shared" si="229"/>
        <v>42670.278171296297</v>
      </c>
      <c r="W1622">
        <f t="shared" si="225"/>
        <v>8.2191780821917804E-2</v>
      </c>
      <c r="X1622" s="16">
        <f t="shared" si="230"/>
        <v>27</v>
      </c>
      <c r="Y1622" s="16">
        <f t="shared" si="231"/>
        <v>9</v>
      </c>
      <c r="Z1622" s="16">
        <f t="shared" si="232"/>
        <v>2016</v>
      </c>
      <c r="AA1622" t="str">
        <f t="shared" si="233"/>
        <v>Sep</v>
      </c>
    </row>
    <row r="1623" spans="1:27" ht="43.5" x14ac:dyDescent="0.3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 t="shared" si="226"/>
        <v>21.428571428571427</v>
      </c>
      <c r="P1623" s="7">
        <f t="shared" si="227"/>
        <v>37.5</v>
      </c>
      <c r="Q1623" t="s">
        <v>8339</v>
      </c>
      <c r="R1623" t="s">
        <v>8340</v>
      </c>
      <c r="S1623">
        <v>1445358903</v>
      </c>
      <c r="T1623" s="17">
        <f t="shared" si="228"/>
        <v>42297.691006944442</v>
      </c>
      <c r="U1623">
        <v>1447311540</v>
      </c>
      <c r="V1623" s="17">
        <f t="shared" si="229"/>
        <v>42320.290972222225</v>
      </c>
      <c r="W1623">
        <f t="shared" si="225"/>
        <v>6.1917713089815772E-2</v>
      </c>
      <c r="X1623" s="16">
        <f t="shared" si="230"/>
        <v>20</v>
      </c>
      <c r="Y1623" s="16">
        <f t="shared" si="231"/>
        <v>10</v>
      </c>
      <c r="Z1623" s="16">
        <f t="shared" si="232"/>
        <v>2015</v>
      </c>
      <c r="AA1623" t="str">
        <f t="shared" si="233"/>
        <v>Oct</v>
      </c>
    </row>
    <row r="1624" spans="1:27" ht="58" x14ac:dyDescent="0.3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 t="shared" si="226"/>
        <v>21.5075</v>
      </c>
      <c r="P1624" s="7">
        <f t="shared" si="227"/>
        <v>1536.25</v>
      </c>
      <c r="Q1624" t="s">
        <v>8312</v>
      </c>
      <c r="R1624" t="s">
        <v>8314</v>
      </c>
      <c r="S1624">
        <v>1465225258</v>
      </c>
      <c r="T1624" s="17">
        <f t="shared" si="228"/>
        <v>42527.625671296293</v>
      </c>
      <c r="U1624">
        <v>1467817258</v>
      </c>
      <c r="V1624" s="17">
        <f t="shared" si="229"/>
        <v>42557.625671296293</v>
      </c>
      <c r="W1624">
        <f t="shared" si="225"/>
        <v>8.2191780821917804E-2</v>
      </c>
      <c r="X1624" s="16">
        <f t="shared" si="230"/>
        <v>6</v>
      </c>
      <c r="Y1624" s="16">
        <f t="shared" si="231"/>
        <v>6</v>
      </c>
      <c r="Z1624" s="16">
        <f t="shared" si="232"/>
        <v>2016</v>
      </c>
      <c r="AA1624" t="str">
        <f t="shared" si="233"/>
        <v>Jun</v>
      </c>
    </row>
    <row r="1625" spans="1:27" ht="58" x14ac:dyDescent="0.3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 t="shared" si="226"/>
        <v>21.55</v>
      </c>
      <c r="P1625" s="7">
        <f t="shared" si="227"/>
        <v>128.27380952380952</v>
      </c>
      <c r="Q1625" t="s">
        <v>8339</v>
      </c>
      <c r="R1625" t="s">
        <v>8340</v>
      </c>
      <c r="S1625">
        <v>1400600840</v>
      </c>
      <c r="T1625" s="17">
        <f t="shared" si="228"/>
        <v>41779.657870370371</v>
      </c>
      <c r="U1625">
        <v>1404194400</v>
      </c>
      <c r="V1625" s="17">
        <f t="shared" si="229"/>
        <v>41821.25</v>
      </c>
      <c r="W1625">
        <f t="shared" si="225"/>
        <v>0.11395104008117589</v>
      </c>
      <c r="X1625" s="16">
        <f t="shared" si="230"/>
        <v>20</v>
      </c>
      <c r="Y1625" s="16">
        <f t="shared" si="231"/>
        <v>5</v>
      </c>
      <c r="Z1625" s="16">
        <f t="shared" si="232"/>
        <v>2014</v>
      </c>
      <c r="AA1625" t="str">
        <f t="shared" si="233"/>
        <v>May</v>
      </c>
    </row>
    <row r="1626" spans="1:27" ht="58" x14ac:dyDescent="0.3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 t="shared" si="226"/>
        <v>21.574999999999999</v>
      </c>
      <c r="P1626" s="7">
        <f t="shared" si="227"/>
        <v>110.64102564102564</v>
      </c>
      <c r="Q1626" t="s">
        <v>8308</v>
      </c>
      <c r="R1626" t="s">
        <v>8311</v>
      </c>
      <c r="S1626">
        <v>1344961134</v>
      </c>
      <c r="T1626" s="17">
        <f t="shared" si="228"/>
        <v>41135.679791666669</v>
      </c>
      <c r="U1626">
        <v>1348849134</v>
      </c>
      <c r="V1626" s="17">
        <f t="shared" si="229"/>
        <v>41180.679791666669</v>
      </c>
      <c r="W1626">
        <f t="shared" si="225"/>
        <v>0.12328767123287671</v>
      </c>
      <c r="X1626" s="16">
        <f t="shared" si="230"/>
        <v>14</v>
      </c>
      <c r="Y1626" s="16">
        <f t="shared" si="231"/>
        <v>8</v>
      </c>
      <c r="Z1626" s="16">
        <f t="shared" si="232"/>
        <v>2012</v>
      </c>
      <c r="AA1626" t="str">
        <f t="shared" si="233"/>
        <v>Aug</v>
      </c>
    </row>
    <row r="1627" spans="1:27" ht="43.5" x14ac:dyDescent="0.3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 t="shared" si="226"/>
        <v>21.628</v>
      </c>
      <c r="P1627" s="7">
        <f t="shared" si="227"/>
        <v>50.29767441860465</v>
      </c>
      <c r="Q1627" t="s">
        <v>8312</v>
      </c>
      <c r="R1627" t="s">
        <v>8314</v>
      </c>
      <c r="S1627">
        <v>1417410964</v>
      </c>
      <c r="T1627" s="17">
        <f t="shared" si="228"/>
        <v>41974.219490740739</v>
      </c>
      <c r="U1627">
        <v>1420088340</v>
      </c>
      <c r="V1627" s="17">
        <f t="shared" si="229"/>
        <v>42005.207638888889</v>
      </c>
      <c r="W1627">
        <f t="shared" si="225"/>
        <v>8.489903602232815E-2</v>
      </c>
      <c r="X1627" s="16">
        <f t="shared" si="230"/>
        <v>1</v>
      </c>
      <c r="Y1627" s="16">
        <f t="shared" si="231"/>
        <v>12</v>
      </c>
      <c r="Z1627" s="16">
        <f t="shared" si="232"/>
        <v>2014</v>
      </c>
      <c r="AA1627" t="str">
        <f t="shared" si="233"/>
        <v>Dec</v>
      </c>
    </row>
    <row r="1628" spans="1:27" ht="43.5" x14ac:dyDescent="0.3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226"/>
        <v>21.685714285714287</v>
      </c>
      <c r="P1628" s="7">
        <f t="shared" si="227"/>
        <v>126.5</v>
      </c>
      <c r="Q1628" t="s">
        <v>8339</v>
      </c>
      <c r="R1628" t="s">
        <v>8340</v>
      </c>
      <c r="S1628">
        <v>1450203416</v>
      </c>
      <c r="T1628" s="17">
        <f t="shared" si="228"/>
        <v>42353.761759259258</v>
      </c>
      <c r="U1628">
        <v>1452795416</v>
      </c>
      <c r="V1628" s="17">
        <f t="shared" si="229"/>
        <v>42383.761759259258</v>
      </c>
      <c r="W1628">
        <f t="shared" si="225"/>
        <v>8.2191780821917804E-2</v>
      </c>
      <c r="X1628" s="16">
        <f t="shared" si="230"/>
        <v>15</v>
      </c>
      <c r="Y1628" s="16">
        <f t="shared" si="231"/>
        <v>12</v>
      </c>
      <c r="Z1628" s="16">
        <f t="shared" si="232"/>
        <v>2015</v>
      </c>
      <c r="AA1628" t="str">
        <f t="shared" si="233"/>
        <v>Dec</v>
      </c>
    </row>
    <row r="1629" spans="1:27" ht="43.5" x14ac:dyDescent="0.3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 t="shared" si="226"/>
        <v>21.714285714285715</v>
      </c>
      <c r="P1629" s="7">
        <f t="shared" si="227"/>
        <v>76</v>
      </c>
      <c r="Q1629" t="s">
        <v>8317</v>
      </c>
      <c r="R1629" t="s">
        <v>8333</v>
      </c>
      <c r="S1629">
        <v>1489517138</v>
      </c>
      <c r="T1629" s="17">
        <f t="shared" si="228"/>
        <v>42808.781689814816</v>
      </c>
      <c r="U1629">
        <v>1491590738</v>
      </c>
      <c r="V1629" s="17">
        <f t="shared" si="229"/>
        <v>42832.781689814816</v>
      </c>
      <c r="W1629">
        <f t="shared" si="225"/>
        <v>6.575342465753424E-2</v>
      </c>
      <c r="X1629" s="16">
        <f t="shared" si="230"/>
        <v>14</v>
      </c>
      <c r="Y1629" s="16">
        <f t="shared" si="231"/>
        <v>3</v>
      </c>
      <c r="Z1629" s="16">
        <f t="shared" si="232"/>
        <v>2017</v>
      </c>
      <c r="AA1629" t="str">
        <f t="shared" si="233"/>
        <v>Mar</v>
      </c>
    </row>
    <row r="1630" spans="1:27" ht="43.5" x14ac:dyDescent="0.3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 t="shared" si="226"/>
        <v>21.85</v>
      </c>
      <c r="P1630" s="7">
        <f t="shared" si="227"/>
        <v>48.555555555555557</v>
      </c>
      <c r="Q1630" t="s">
        <v>8339</v>
      </c>
      <c r="R1630" t="s">
        <v>8340</v>
      </c>
      <c r="S1630">
        <v>1440826647</v>
      </c>
      <c r="T1630" s="17">
        <f t="shared" si="228"/>
        <v>42245.234340277777</v>
      </c>
      <c r="U1630">
        <v>1442381847</v>
      </c>
      <c r="V1630" s="17">
        <f t="shared" si="229"/>
        <v>42263.234340277777</v>
      </c>
      <c r="W1630">
        <f t="shared" si="225"/>
        <v>4.9315068493150684E-2</v>
      </c>
      <c r="X1630" s="16">
        <f t="shared" si="230"/>
        <v>29</v>
      </c>
      <c r="Y1630" s="16">
        <f t="shared" si="231"/>
        <v>8</v>
      </c>
      <c r="Z1630" s="16">
        <f t="shared" si="232"/>
        <v>2015</v>
      </c>
      <c r="AA1630" t="str">
        <f t="shared" si="233"/>
        <v>Aug</v>
      </c>
    </row>
    <row r="1631" spans="1:27" ht="43.5" x14ac:dyDescent="0.3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 t="shared" si="226"/>
        <v>21.887499999999999</v>
      </c>
      <c r="P1631" s="7">
        <f t="shared" si="227"/>
        <v>35.734693877551024</v>
      </c>
      <c r="Q1631" t="s">
        <v>8315</v>
      </c>
      <c r="R1631" t="s">
        <v>8338</v>
      </c>
      <c r="S1631">
        <v>1337125368</v>
      </c>
      <c r="T1631" s="17">
        <f t="shared" si="228"/>
        <v>41044.988055555557</v>
      </c>
      <c r="U1631">
        <v>1342309368</v>
      </c>
      <c r="V1631" s="17">
        <f t="shared" si="229"/>
        <v>41104.988055555557</v>
      </c>
      <c r="W1631">
        <f t="shared" si="225"/>
        <v>0.16438356164383561</v>
      </c>
      <c r="X1631" s="16">
        <f t="shared" si="230"/>
        <v>15</v>
      </c>
      <c r="Y1631" s="16">
        <f t="shared" si="231"/>
        <v>5</v>
      </c>
      <c r="Z1631" s="16">
        <f t="shared" si="232"/>
        <v>2012</v>
      </c>
      <c r="AA1631" t="str">
        <f t="shared" si="233"/>
        <v>May</v>
      </c>
    </row>
    <row r="1632" spans="1:27" ht="43.5" x14ac:dyDescent="0.3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 t="shared" si="226"/>
        <v>21.906971229845084</v>
      </c>
      <c r="P1632" s="7">
        <f t="shared" si="227"/>
        <v>66.520080000000007</v>
      </c>
      <c r="Q1632" t="s">
        <v>8308</v>
      </c>
      <c r="R1632" t="s">
        <v>8311</v>
      </c>
      <c r="S1632">
        <v>1366200499</v>
      </c>
      <c r="T1632" s="17">
        <f t="shared" si="228"/>
        <v>41381.50577546296</v>
      </c>
      <c r="U1632">
        <v>1368792499</v>
      </c>
      <c r="V1632" s="17">
        <f t="shared" si="229"/>
        <v>41411.50577546296</v>
      </c>
      <c r="W1632">
        <f t="shared" si="225"/>
        <v>8.2191780821917804E-2</v>
      </c>
      <c r="X1632" s="16">
        <f t="shared" si="230"/>
        <v>17</v>
      </c>
      <c r="Y1632" s="16">
        <f t="shared" si="231"/>
        <v>4</v>
      </c>
      <c r="Z1632" s="16">
        <f t="shared" si="232"/>
        <v>2013</v>
      </c>
      <c r="AA1632" t="str">
        <f t="shared" si="233"/>
        <v>Apr</v>
      </c>
    </row>
    <row r="1633" spans="1:27" ht="43.5" x14ac:dyDescent="0.3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 t="shared" si="226"/>
        <v>21.94</v>
      </c>
      <c r="P1633" s="7">
        <f t="shared" si="227"/>
        <v>47.695652173913047</v>
      </c>
      <c r="Q1633" t="s">
        <v>8339</v>
      </c>
      <c r="R1633" t="s">
        <v>8340</v>
      </c>
      <c r="S1633">
        <v>1397217052</v>
      </c>
      <c r="T1633" s="17">
        <f t="shared" si="228"/>
        <v>41740.493657407409</v>
      </c>
      <c r="U1633">
        <v>1399809052</v>
      </c>
      <c r="V1633" s="17">
        <f t="shared" si="229"/>
        <v>41770.493657407409</v>
      </c>
      <c r="W1633">
        <f t="shared" si="225"/>
        <v>8.2191780821917804E-2</v>
      </c>
      <c r="X1633" s="16">
        <f t="shared" si="230"/>
        <v>11</v>
      </c>
      <c r="Y1633" s="16">
        <f t="shared" si="231"/>
        <v>4</v>
      </c>
      <c r="Z1633" s="16">
        <f t="shared" si="232"/>
        <v>2014</v>
      </c>
      <c r="AA1633" t="str">
        <f t="shared" si="233"/>
        <v>Apr</v>
      </c>
    </row>
    <row r="1634" spans="1:27" ht="43.5" x14ac:dyDescent="0.3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 t="shared" si="226"/>
        <v>22</v>
      </c>
      <c r="P1634" s="7">
        <f t="shared" si="227"/>
        <v>55</v>
      </c>
      <c r="Q1634" t="s">
        <v>8339</v>
      </c>
      <c r="R1634" t="s">
        <v>8340</v>
      </c>
      <c r="S1634">
        <v>1413477228</v>
      </c>
      <c r="T1634" s="17">
        <f t="shared" si="228"/>
        <v>41928.690138888887</v>
      </c>
      <c r="U1634">
        <v>1416081600</v>
      </c>
      <c r="V1634" s="17">
        <f t="shared" si="229"/>
        <v>41958.833333333328</v>
      </c>
      <c r="W1634">
        <f t="shared" si="225"/>
        <v>8.2584094368332001E-2</v>
      </c>
      <c r="X1634" s="16">
        <f t="shared" si="230"/>
        <v>16</v>
      </c>
      <c r="Y1634" s="16">
        <f t="shared" si="231"/>
        <v>10</v>
      </c>
      <c r="Z1634" s="16">
        <f t="shared" si="232"/>
        <v>2014</v>
      </c>
      <c r="AA1634" t="str">
        <f t="shared" si="233"/>
        <v>Oct</v>
      </c>
    </row>
    <row r="1635" spans="1:27" ht="58" x14ac:dyDescent="0.3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 t="shared" si="226"/>
        <v>22.05263157894737</v>
      </c>
      <c r="P1635" s="7">
        <f t="shared" si="227"/>
        <v>48.720930232558139</v>
      </c>
      <c r="Q1635" t="s">
        <v>8329</v>
      </c>
      <c r="R1635" t="s">
        <v>8334</v>
      </c>
      <c r="S1635">
        <v>1464172366</v>
      </c>
      <c r="T1635" s="17">
        <f t="shared" si="228"/>
        <v>42515.439421296294</v>
      </c>
      <c r="U1635">
        <v>1469356366</v>
      </c>
      <c r="V1635" s="17">
        <f t="shared" si="229"/>
        <v>42575.439421296294</v>
      </c>
      <c r="W1635">
        <f t="shared" si="225"/>
        <v>0.16438356164383561</v>
      </c>
      <c r="X1635" s="16">
        <f t="shared" si="230"/>
        <v>25</v>
      </c>
      <c r="Y1635" s="16">
        <f t="shared" si="231"/>
        <v>5</v>
      </c>
      <c r="Z1635" s="16">
        <f t="shared" si="232"/>
        <v>2016</v>
      </c>
      <c r="AA1635" t="str">
        <f t="shared" si="233"/>
        <v>May</v>
      </c>
    </row>
    <row r="1636" spans="1:27" ht="43.5" x14ac:dyDescent="0.3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 t="shared" si="226"/>
        <v>22.092500000000001</v>
      </c>
      <c r="P1636" s="7">
        <f t="shared" si="227"/>
        <v>23.948509485094849</v>
      </c>
      <c r="Q1636" t="s">
        <v>8312</v>
      </c>
      <c r="R1636" t="s">
        <v>8314</v>
      </c>
      <c r="S1636">
        <v>1405432600</v>
      </c>
      <c r="T1636" s="17">
        <f t="shared" si="228"/>
        <v>41835.581018518518</v>
      </c>
      <c r="U1636">
        <v>1410616600</v>
      </c>
      <c r="V1636" s="17">
        <f t="shared" si="229"/>
        <v>41895.581018518518</v>
      </c>
      <c r="W1636">
        <f t="shared" si="225"/>
        <v>0.16438356164383561</v>
      </c>
      <c r="X1636" s="16">
        <f t="shared" si="230"/>
        <v>15</v>
      </c>
      <c r="Y1636" s="16">
        <f t="shared" si="231"/>
        <v>7</v>
      </c>
      <c r="Z1636" s="16">
        <f t="shared" si="232"/>
        <v>2014</v>
      </c>
      <c r="AA1636" t="str">
        <f t="shared" si="233"/>
        <v>Jul</v>
      </c>
    </row>
    <row r="1637" spans="1:27" ht="58" x14ac:dyDescent="0.3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 t="shared" si="226"/>
        <v>22.142857142857142</v>
      </c>
      <c r="P1637" s="7">
        <f t="shared" si="227"/>
        <v>129.16666666666666</v>
      </c>
      <c r="Q1637" t="s">
        <v>8339</v>
      </c>
      <c r="R1637" t="s">
        <v>8340</v>
      </c>
      <c r="S1637">
        <v>1446506080</v>
      </c>
      <c r="T1637" s="17">
        <f t="shared" si="228"/>
        <v>42310.968518518523</v>
      </c>
      <c r="U1637">
        <v>1448492400</v>
      </c>
      <c r="V1637" s="17">
        <f t="shared" si="229"/>
        <v>42333.958333333328</v>
      </c>
      <c r="W1637">
        <f t="shared" si="225"/>
        <v>6.2985794013166757E-2</v>
      </c>
      <c r="X1637" s="16">
        <f t="shared" si="230"/>
        <v>2</v>
      </c>
      <c r="Y1637" s="16">
        <f t="shared" si="231"/>
        <v>11</v>
      </c>
      <c r="Z1637" s="16">
        <f t="shared" si="232"/>
        <v>2015</v>
      </c>
      <c r="AA1637" t="str">
        <f t="shared" si="233"/>
        <v>Nov</v>
      </c>
    </row>
    <row r="1638" spans="1:27" ht="43.5" x14ac:dyDescent="0.3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 t="shared" si="226"/>
        <v>22.363636363636363</v>
      </c>
      <c r="P1638" s="7">
        <f t="shared" si="227"/>
        <v>24.6</v>
      </c>
      <c r="Q1638" t="s">
        <v>8317</v>
      </c>
      <c r="R1638" t="s">
        <v>8318</v>
      </c>
      <c r="S1638">
        <v>1483362319</v>
      </c>
      <c r="T1638" s="17">
        <f t="shared" si="228"/>
        <v>42737.545358796298</v>
      </c>
      <c r="U1638">
        <v>1488546319</v>
      </c>
      <c r="V1638" s="17">
        <f t="shared" si="229"/>
        <v>42797.545358796298</v>
      </c>
      <c r="W1638">
        <f t="shared" si="225"/>
        <v>0.16438356164383561</v>
      </c>
      <c r="X1638" s="16">
        <f t="shared" si="230"/>
        <v>2</v>
      </c>
      <c r="Y1638" s="16">
        <f t="shared" si="231"/>
        <v>1</v>
      </c>
      <c r="Z1638" s="16">
        <f t="shared" si="232"/>
        <v>2017</v>
      </c>
      <c r="AA1638" t="str">
        <f t="shared" si="233"/>
        <v>Jan</v>
      </c>
    </row>
    <row r="1639" spans="1:27" ht="43.5" x14ac:dyDescent="0.3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 t="shared" si="226"/>
        <v>22.400000000000002</v>
      </c>
      <c r="P1639" s="7">
        <f t="shared" si="227"/>
        <v>56</v>
      </c>
      <c r="Q1639" t="s">
        <v>8308</v>
      </c>
      <c r="R1639" t="s">
        <v>8310</v>
      </c>
      <c r="S1639">
        <v>1411042059</v>
      </c>
      <c r="T1639" s="17">
        <f t="shared" si="228"/>
        <v>41900.505312499998</v>
      </c>
      <c r="U1639">
        <v>1413634059</v>
      </c>
      <c r="V1639" s="17">
        <f t="shared" si="229"/>
        <v>41930.505312499998</v>
      </c>
      <c r="W1639">
        <f t="shared" si="225"/>
        <v>8.2191780821917804E-2</v>
      </c>
      <c r="X1639" s="16">
        <f t="shared" si="230"/>
        <v>18</v>
      </c>
      <c r="Y1639" s="16">
        <f t="shared" si="231"/>
        <v>9</v>
      </c>
      <c r="Z1639" s="16">
        <f t="shared" si="232"/>
        <v>2014</v>
      </c>
      <c r="AA1639" t="str">
        <f t="shared" si="233"/>
        <v>Sep</v>
      </c>
    </row>
    <row r="1640" spans="1:27" ht="43.5" x14ac:dyDescent="0.3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 t="shared" si="226"/>
        <v>22.494285714285713</v>
      </c>
      <c r="P1640" s="7">
        <f t="shared" si="227"/>
        <v>157.46</v>
      </c>
      <c r="Q1640" t="s">
        <v>8312</v>
      </c>
      <c r="R1640" t="s">
        <v>8314</v>
      </c>
      <c r="S1640">
        <v>1464763109</v>
      </c>
      <c r="T1640" s="17">
        <f t="shared" si="228"/>
        <v>42522.276724537034</v>
      </c>
      <c r="U1640">
        <v>1467432000</v>
      </c>
      <c r="V1640" s="17">
        <f t="shared" si="229"/>
        <v>42553.166666666672</v>
      </c>
      <c r="W1640">
        <f t="shared" si="225"/>
        <v>8.4629978437362599E-2</v>
      </c>
      <c r="X1640" s="16">
        <f t="shared" si="230"/>
        <v>1</v>
      </c>
      <c r="Y1640" s="16">
        <f t="shared" si="231"/>
        <v>6</v>
      </c>
      <c r="Z1640" s="16">
        <f t="shared" si="232"/>
        <v>2016</v>
      </c>
      <c r="AA1640" t="str">
        <f t="shared" si="233"/>
        <v>Jun</v>
      </c>
    </row>
    <row r="1641" spans="1:27" ht="58" x14ac:dyDescent="0.3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 t="shared" si="226"/>
        <v>22.5</v>
      </c>
      <c r="P1641" s="7">
        <f t="shared" si="227"/>
        <v>18.75</v>
      </c>
      <c r="Q1641" t="s">
        <v>8339</v>
      </c>
      <c r="R1641" t="s">
        <v>8340</v>
      </c>
      <c r="S1641">
        <v>1488820619</v>
      </c>
      <c r="T1641" s="17">
        <f t="shared" si="228"/>
        <v>42800.720127314817</v>
      </c>
      <c r="U1641">
        <v>1490631419</v>
      </c>
      <c r="V1641" s="17">
        <f t="shared" si="229"/>
        <v>42821.678460648152</v>
      </c>
      <c r="W1641">
        <f t="shared" si="225"/>
        <v>5.7420091324207556E-2</v>
      </c>
      <c r="X1641" s="16">
        <f t="shared" si="230"/>
        <v>6</v>
      </c>
      <c r="Y1641" s="16">
        <f t="shared" si="231"/>
        <v>3</v>
      </c>
      <c r="Z1641" s="16">
        <f t="shared" si="232"/>
        <v>2017</v>
      </c>
      <c r="AA1641" t="str">
        <f t="shared" si="233"/>
        <v>Mar</v>
      </c>
    </row>
    <row r="1642" spans="1:27" ht="43.5" x14ac:dyDescent="0.3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 t="shared" si="226"/>
        <v>22.52</v>
      </c>
      <c r="P1642" s="7">
        <f t="shared" si="227"/>
        <v>56.3</v>
      </c>
      <c r="Q1642" t="s">
        <v>8325</v>
      </c>
      <c r="R1642" t="s">
        <v>8326</v>
      </c>
      <c r="S1642">
        <v>1471096975</v>
      </c>
      <c r="T1642" s="17">
        <f t="shared" si="228"/>
        <v>42595.585358796292</v>
      </c>
      <c r="U1642">
        <v>1472911375</v>
      </c>
      <c r="V1642" s="17">
        <f t="shared" si="229"/>
        <v>42616.585358796292</v>
      </c>
      <c r="W1642">
        <f t="shared" si="225"/>
        <v>5.7534246575342465E-2</v>
      </c>
      <c r="X1642" s="16">
        <f t="shared" si="230"/>
        <v>13</v>
      </c>
      <c r="Y1642" s="16">
        <f t="shared" si="231"/>
        <v>8</v>
      </c>
      <c r="Z1642" s="16">
        <f t="shared" si="232"/>
        <v>2016</v>
      </c>
      <c r="AA1642" t="str">
        <f t="shared" si="233"/>
        <v>Aug</v>
      </c>
    </row>
    <row r="1643" spans="1:27" ht="58" x14ac:dyDescent="0.3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 t="shared" si="226"/>
        <v>22.75</v>
      </c>
      <c r="P1643" s="7">
        <f t="shared" si="227"/>
        <v>53.529411764705884</v>
      </c>
      <c r="Q1643" t="s">
        <v>8339</v>
      </c>
      <c r="R1643" t="s">
        <v>8341</v>
      </c>
      <c r="S1643">
        <v>1398980941</v>
      </c>
      <c r="T1643" s="17">
        <f t="shared" si="228"/>
        <v>41760.909039351849</v>
      </c>
      <c r="U1643">
        <v>1401595140</v>
      </c>
      <c r="V1643" s="17">
        <f t="shared" si="229"/>
        <v>41791.165972222225</v>
      </c>
      <c r="W1643">
        <f t="shared" si="225"/>
        <v>8.2895706494180141E-2</v>
      </c>
      <c r="X1643" s="16">
        <f t="shared" si="230"/>
        <v>1</v>
      </c>
      <c r="Y1643" s="16">
        <f t="shared" si="231"/>
        <v>5</v>
      </c>
      <c r="Z1643" s="16">
        <f t="shared" si="232"/>
        <v>2014</v>
      </c>
      <c r="AA1643" t="str">
        <f t="shared" si="233"/>
        <v>May</v>
      </c>
    </row>
    <row r="1644" spans="1:27" ht="58" x14ac:dyDescent="0.3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 t="shared" si="226"/>
        <v>22.878799999999998</v>
      </c>
      <c r="P1644" s="7">
        <f t="shared" si="227"/>
        <v>161.11830985915492</v>
      </c>
      <c r="Q1644" t="s">
        <v>8312</v>
      </c>
      <c r="R1644" t="s">
        <v>8314</v>
      </c>
      <c r="S1644">
        <v>1444666335</v>
      </c>
      <c r="T1644" s="17">
        <f t="shared" si="228"/>
        <v>42289.675173611111</v>
      </c>
      <c r="U1644">
        <v>1448125935</v>
      </c>
      <c r="V1644" s="17">
        <f t="shared" si="229"/>
        <v>42329.716840277775</v>
      </c>
      <c r="W1644">
        <f t="shared" si="225"/>
        <v>0.10970319634702531</v>
      </c>
      <c r="X1644" s="16">
        <f t="shared" si="230"/>
        <v>12</v>
      </c>
      <c r="Y1644" s="16">
        <f t="shared" si="231"/>
        <v>10</v>
      </c>
      <c r="Z1644" s="16">
        <f t="shared" si="232"/>
        <v>2015</v>
      </c>
      <c r="AA1644" t="str">
        <f t="shared" si="233"/>
        <v>Oct</v>
      </c>
    </row>
    <row r="1645" spans="1:27" ht="43.5" x14ac:dyDescent="0.3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 t="shared" si="226"/>
        <v>22.881426547787683</v>
      </c>
      <c r="P1645" s="7">
        <f t="shared" si="227"/>
        <v>39.228571428571428</v>
      </c>
      <c r="Q1645" t="s">
        <v>8308</v>
      </c>
      <c r="R1645" t="s">
        <v>8311</v>
      </c>
      <c r="S1645">
        <v>1352107421</v>
      </c>
      <c r="T1645" s="17">
        <f t="shared" si="228"/>
        <v>41218.391446759262</v>
      </c>
      <c r="U1645">
        <v>1354699421</v>
      </c>
      <c r="V1645" s="17">
        <f t="shared" si="229"/>
        <v>41248.391446759262</v>
      </c>
      <c r="W1645">
        <f t="shared" si="225"/>
        <v>8.2191780821917804E-2</v>
      </c>
      <c r="X1645" s="16">
        <f t="shared" si="230"/>
        <v>5</v>
      </c>
      <c r="Y1645" s="16">
        <f t="shared" si="231"/>
        <v>11</v>
      </c>
      <c r="Z1645" s="16">
        <f t="shared" si="232"/>
        <v>2012</v>
      </c>
      <c r="AA1645" t="str">
        <f t="shared" si="233"/>
        <v>Nov</v>
      </c>
    </row>
    <row r="1646" spans="1:27" ht="43.5" x14ac:dyDescent="0.3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 t="shared" si="226"/>
        <v>22.91</v>
      </c>
      <c r="P1646" s="7">
        <f t="shared" si="227"/>
        <v>65.457142857142856</v>
      </c>
      <c r="Q1646" t="s">
        <v>8315</v>
      </c>
      <c r="R1646" t="s">
        <v>8331</v>
      </c>
      <c r="S1646">
        <v>1402317296</v>
      </c>
      <c r="T1646" s="17">
        <f t="shared" si="228"/>
        <v>41799.524259259262</v>
      </c>
      <c r="U1646">
        <v>1404909296</v>
      </c>
      <c r="V1646" s="17">
        <f t="shared" si="229"/>
        <v>41829.524259259262</v>
      </c>
      <c r="W1646">
        <f t="shared" si="225"/>
        <v>8.2191780821917804E-2</v>
      </c>
      <c r="X1646" s="16">
        <f t="shared" si="230"/>
        <v>9</v>
      </c>
      <c r="Y1646" s="16">
        <f t="shared" si="231"/>
        <v>6</v>
      </c>
      <c r="Z1646" s="16">
        <f t="shared" si="232"/>
        <v>2014</v>
      </c>
      <c r="AA1646" t="str">
        <f t="shared" si="233"/>
        <v>Jun</v>
      </c>
    </row>
    <row r="1647" spans="1:27" ht="58" x14ac:dyDescent="0.3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 t="shared" si="226"/>
        <v>23</v>
      </c>
      <c r="P1647" s="7">
        <f t="shared" si="227"/>
        <v>16.428571428571427</v>
      </c>
      <c r="Q1647" t="s">
        <v>8312</v>
      </c>
      <c r="R1647" t="s">
        <v>8313</v>
      </c>
      <c r="S1647">
        <v>1425744945</v>
      </c>
      <c r="T1647" s="17">
        <f t="shared" si="228"/>
        <v>42070.677604166667</v>
      </c>
      <c r="U1647">
        <v>1428333345</v>
      </c>
      <c r="V1647" s="17">
        <f t="shared" si="229"/>
        <v>42100.635937500003</v>
      </c>
      <c r="W1647">
        <f t="shared" si="225"/>
        <v>8.2077625570782894E-2</v>
      </c>
      <c r="X1647" s="16">
        <f t="shared" si="230"/>
        <v>7</v>
      </c>
      <c r="Y1647" s="16">
        <f t="shared" si="231"/>
        <v>3</v>
      </c>
      <c r="Z1647" s="16">
        <f t="shared" si="232"/>
        <v>2015</v>
      </c>
      <c r="AA1647" t="str">
        <f t="shared" si="233"/>
        <v>Mar</v>
      </c>
    </row>
    <row r="1648" spans="1:27" ht="43.5" x14ac:dyDescent="0.3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 t="shared" si="226"/>
        <v>23.163076923076922</v>
      </c>
      <c r="P1648" s="7">
        <f t="shared" si="227"/>
        <v>449.43283582089555</v>
      </c>
      <c r="Q1648" t="s">
        <v>8308</v>
      </c>
      <c r="R1648" t="s">
        <v>8309</v>
      </c>
      <c r="S1648">
        <v>1427428382</v>
      </c>
      <c r="T1648" s="17">
        <f t="shared" si="228"/>
        <v>42090.161828703705</v>
      </c>
      <c r="U1648">
        <v>1432612382</v>
      </c>
      <c r="V1648" s="17">
        <f t="shared" si="229"/>
        <v>42150.161828703705</v>
      </c>
      <c r="W1648">
        <f t="shared" si="225"/>
        <v>0.16438356164383561</v>
      </c>
      <c r="X1648" s="16">
        <f t="shared" si="230"/>
        <v>27</v>
      </c>
      <c r="Y1648" s="16">
        <f t="shared" si="231"/>
        <v>3</v>
      </c>
      <c r="Z1648" s="16">
        <f t="shared" si="232"/>
        <v>2015</v>
      </c>
      <c r="AA1648" t="str">
        <f t="shared" si="233"/>
        <v>Mar</v>
      </c>
    </row>
    <row r="1649" spans="1:27" ht="43.5" x14ac:dyDescent="0.3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 t="shared" si="226"/>
        <v>23.333333333333332</v>
      </c>
      <c r="P1649" s="7">
        <f t="shared" si="227"/>
        <v>96.551724137931032</v>
      </c>
      <c r="Q1649" t="s">
        <v>8339</v>
      </c>
      <c r="R1649" t="s">
        <v>8340</v>
      </c>
      <c r="S1649">
        <v>1436305452</v>
      </c>
      <c r="T1649" s="17">
        <f t="shared" si="228"/>
        <v>42192.905694444446</v>
      </c>
      <c r="U1649">
        <v>1440090300</v>
      </c>
      <c r="V1649" s="17">
        <f t="shared" si="229"/>
        <v>42236.711805555555</v>
      </c>
      <c r="W1649">
        <f t="shared" si="225"/>
        <v>0.12001674277016219</v>
      </c>
      <c r="X1649" s="16">
        <f t="shared" si="230"/>
        <v>7</v>
      </c>
      <c r="Y1649" s="16">
        <f t="shared" si="231"/>
        <v>7</v>
      </c>
      <c r="Z1649" s="16">
        <f t="shared" si="232"/>
        <v>2015</v>
      </c>
      <c r="AA1649" t="str">
        <f t="shared" si="233"/>
        <v>Jul</v>
      </c>
    </row>
    <row r="1650" spans="1:27" ht="43.5" x14ac:dyDescent="0.3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 t="shared" si="226"/>
        <v>23.416</v>
      </c>
      <c r="P1650" s="7">
        <f t="shared" si="227"/>
        <v>130.0888888888889</v>
      </c>
      <c r="Q1650" t="s">
        <v>8339</v>
      </c>
      <c r="R1650" t="s">
        <v>8341</v>
      </c>
      <c r="S1650">
        <v>1465304483</v>
      </c>
      <c r="T1650" s="17">
        <f t="shared" si="228"/>
        <v>42528.542627314819</v>
      </c>
      <c r="U1650">
        <v>1468029540</v>
      </c>
      <c r="V1650" s="17">
        <f t="shared" si="229"/>
        <v>42560.082638888889</v>
      </c>
      <c r="W1650">
        <f t="shared" si="225"/>
        <v>8.6410990613891445E-2</v>
      </c>
      <c r="X1650" s="16">
        <f t="shared" si="230"/>
        <v>7</v>
      </c>
      <c r="Y1650" s="16">
        <f t="shared" si="231"/>
        <v>6</v>
      </c>
      <c r="Z1650" s="16">
        <f t="shared" si="232"/>
        <v>2016</v>
      </c>
      <c r="AA1650" t="str">
        <f t="shared" si="233"/>
        <v>Jun</v>
      </c>
    </row>
    <row r="1651" spans="1:27" ht="58" x14ac:dyDescent="0.3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 t="shared" si="226"/>
        <v>23.588571428571427</v>
      </c>
      <c r="P1651" s="7">
        <f t="shared" si="227"/>
        <v>305.77777777777777</v>
      </c>
      <c r="Q1651" t="s">
        <v>8325</v>
      </c>
      <c r="R1651" t="s">
        <v>8326</v>
      </c>
      <c r="S1651">
        <v>1404835009</v>
      </c>
      <c r="T1651" s="17">
        <f t="shared" si="228"/>
        <v>41828.664456018516</v>
      </c>
      <c r="U1651">
        <v>1407427009</v>
      </c>
      <c r="V1651" s="17">
        <f t="shared" si="229"/>
        <v>41858.664456018516</v>
      </c>
      <c r="W1651">
        <f t="shared" si="225"/>
        <v>8.2191780821917804E-2</v>
      </c>
      <c r="X1651" s="16">
        <f t="shared" si="230"/>
        <v>8</v>
      </c>
      <c r="Y1651" s="16">
        <f t="shared" si="231"/>
        <v>7</v>
      </c>
      <c r="Z1651" s="16">
        <f t="shared" si="232"/>
        <v>2014</v>
      </c>
      <c r="AA1651" t="str">
        <f t="shared" si="233"/>
        <v>Jul</v>
      </c>
    </row>
    <row r="1652" spans="1:27" ht="58" x14ac:dyDescent="0.3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 t="shared" si="226"/>
        <v>23.62857142857143</v>
      </c>
      <c r="P1652" s="7">
        <f t="shared" si="227"/>
        <v>23.62857142857143</v>
      </c>
      <c r="Q1652" t="s">
        <v>8339</v>
      </c>
      <c r="R1652" t="s">
        <v>8341</v>
      </c>
      <c r="S1652">
        <v>1483955945</v>
      </c>
      <c r="T1652" s="17">
        <f t="shared" si="228"/>
        <v>42744.416030092587</v>
      </c>
      <c r="U1652">
        <v>1486547945</v>
      </c>
      <c r="V1652" s="17">
        <f t="shared" si="229"/>
        <v>42774.416030092587</v>
      </c>
      <c r="W1652">
        <f t="shared" si="225"/>
        <v>8.2191780821917804E-2</v>
      </c>
      <c r="X1652" s="16">
        <f t="shared" si="230"/>
        <v>9</v>
      </c>
      <c r="Y1652" s="16">
        <f t="shared" si="231"/>
        <v>1</v>
      </c>
      <c r="Z1652" s="16">
        <f t="shared" si="232"/>
        <v>2017</v>
      </c>
      <c r="AA1652" t="str">
        <f t="shared" si="233"/>
        <v>Jan</v>
      </c>
    </row>
    <row r="1653" spans="1:27" ht="43.5" x14ac:dyDescent="0.3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 t="shared" si="226"/>
        <v>23.692499999999999</v>
      </c>
      <c r="P1653" s="7">
        <f t="shared" si="227"/>
        <v>51.227027027027027</v>
      </c>
      <c r="Q1653" t="s">
        <v>8329</v>
      </c>
      <c r="R1653" t="s">
        <v>8334</v>
      </c>
      <c r="S1653">
        <v>1429656478</v>
      </c>
      <c r="T1653" s="17">
        <f t="shared" si="228"/>
        <v>42115.949976851851</v>
      </c>
      <c r="U1653">
        <v>1432248478</v>
      </c>
      <c r="V1653" s="17">
        <f t="shared" si="229"/>
        <v>42145.949976851851</v>
      </c>
      <c r="W1653">
        <f t="shared" si="225"/>
        <v>8.2191780821917804E-2</v>
      </c>
      <c r="X1653" s="16">
        <f t="shared" si="230"/>
        <v>21</v>
      </c>
      <c r="Y1653" s="16">
        <f t="shared" si="231"/>
        <v>4</v>
      </c>
      <c r="Z1653" s="16">
        <f t="shared" si="232"/>
        <v>2015</v>
      </c>
      <c r="AA1653" t="str">
        <f t="shared" si="233"/>
        <v>Apr</v>
      </c>
    </row>
    <row r="1654" spans="1:27" ht="58" x14ac:dyDescent="0.3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 t="shared" si="226"/>
        <v>24.02</v>
      </c>
      <c r="P1654" s="7">
        <f t="shared" si="227"/>
        <v>109.18181818181819</v>
      </c>
      <c r="Q1654" t="s">
        <v>8317</v>
      </c>
      <c r="R1654" t="s">
        <v>8318</v>
      </c>
      <c r="S1654">
        <v>1254450706</v>
      </c>
      <c r="T1654" s="17">
        <f t="shared" si="228"/>
        <v>40088.105393518519</v>
      </c>
      <c r="U1654">
        <v>1259643540</v>
      </c>
      <c r="V1654" s="17">
        <f t="shared" si="229"/>
        <v>40148.207638888889</v>
      </c>
      <c r="W1654">
        <f t="shared" si="225"/>
        <v>0.16466368594621897</v>
      </c>
      <c r="X1654" s="16">
        <f t="shared" si="230"/>
        <v>2</v>
      </c>
      <c r="Y1654" s="16">
        <f t="shared" si="231"/>
        <v>10</v>
      </c>
      <c r="Z1654" s="16">
        <f t="shared" si="232"/>
        <v>2009</v>
      </c>
      <c r="AA1654" t="str">
        <f t="shared" si="233"/>
        <v>Oct</v>
      </c>
    </row>
    <row r="1655" spans="1:27" ht="43.5" x14ac:dyDescent="0.3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 t="shared" si="226"/>
        <v>24.117647058823529</v>
      </c>
      <c r="P1655" s="7">
        <f t="shared" si="227"/>
        <v>41</v>
      </c>
      <c r="Q1655" t="s">
        <v>8339</v>
      </c>
      <c r="R1655" t="s">
        <v>8340</v>
      </c>
      <c r="S1655">
        <v>1486191507</v>
      </c>
      <c r="T1655" s="17">
        <f t="shared" si="228"/>
        <v>42770.290590277778</v>
      </c>
      <c r="U1655">
        <v>1488783507</v>
      </c>
      <c r="V1655" s="17">
        <f t="shared" si="229"/>
        <v>42800.290590277778</v>
      </c>
      <c r="W1655">
        <f t="shared" si="225"/>
        <v>8.2191780821917804E-2</v>
      </c>
      <c r="X1655" s="16">
        <f t="shared" si="230"/>
        <v>4</v>
      </c>
      <c r="Y1655" s="16">
        <f t="shared" si="231"/>
        <v>2</v>
      </c>
      <c r="Z1655" s="16">
        <f t="shared" si="232"/>
        <v>2017</v>
      </c>
      <c r="AA1655" t="str">
        <f t="shared" si="233"/>
        <v>Feb</v>
      </c>
    </row>
    <row r="1656" spans="1:27" ht="43.5" x14ac:dyDescent="0.3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 t="shared" si="226"/>
        <v>24.194444444444443</v>
      </c>
      <c r="P1656" s="7">
        <f t="shared" si="227"/>
        <v>45.842105263157897</v>
      </c>
      <c r="Q1656" t="s">
        <v>8339</v>
      </c>
      <c r="R1656" t="s">
        <v>8340</v>
      </c>
      <c r="S1656">
        <v>1412879366</v>
      </c>
      <c r="T1656" s="17">
        <f t="shared" si="228"/>
        <v>41921.770439814813</v>
      </c>
      <c r="U1656">
        <v>1414348166</v>
      </c>
      <c r="V1656" s="17">
        <f t="shared" si="229"/>
        <v>41938.770439814813</v>
      </c>
      <c r="W1656">
        <f t="shared" si="225"/>
        <v>4.6575342465753428E-2</v>
      </c>
      <c r="X1656" s="16">
        <f t="shared" si="230"/>
        <v>9</v>
      </c>
      <c r="Y1656" s="16">
        <f t="shared" si="231"/>
        <v>10</v>
      </c>
      <c r="Z1656" s="16">
        <f t="shared" si="232"/>
        <v>2014</v>
      </c>
      <c r="AA1656" t="str">
        <f t="shared" si="233"/>
        <v>Oct</v>
      </c>
    </row>
    <row r="1657" spans="1:27" ht="43.5" x14ac:dyDescent="0.3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226"/>
        <v>24.285714285714285</v>
      </c>
      <c r="P1657" s="7">
        <f t="shared" si="227"/>
        <v>53.125</v>
      </c>
      <c r="Q1657" t="s">
        <v>8339</v>
      </c>
      <c r="R1657" t="s">
        <v>8340</v>
      </c>
      <c r="S1657">
        <v>1446150141</v>
      </c>
      <c r="T1657" s="17">
        <f t="shared" si="228"/>
        <v>42306.848854166667</v>
      </c>
      <c r="U1657">
        <v>1448745741</v>
      </c>
      <c r="V1657" s="17">
        <f t="shared" si="229"/>
        <v>42336.890520833331</v>
      </c>
      <c r="W1657">
        <f t="shared" si="225"/>
        <v>8.2305936073052713E-2</v>
      </c>
      <c r="X1657" s="16">
        <f t="shared" si="230"/>
        <v>29</v>
      </c>
      <c r="Y1657" s="16">
        <f t="shared" si="231"/>
        <v>10</v>
      </c>
      <c r="Z1657" s="16">
        <f t="shared" si="232"/>
        <v>2015</v>
      </c>
      <c r="AA1657" t="str">
        <f t="shared" si="233"/>
        <v>Oct</v>
      </c>
    </row>
    <row r="1658" spans="1:27" ht="58" x14ac:dyDescent="0.3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 t="shared" si="226"/>
        <v>24.333333333333336</v>
      </c>
      <c r="P1658" s="7">
        <f t="shared" si="227"/>
        <v>34.761904761904759</v>
      </c>
      <c r="Q1658" t="s">
        <v>8317</v>
      </c>
      <c r="R1658" t="s">
        <v>8318</v>
      </c>
      <c r="S1658">
        <v>1365084034</v>
      </c>
      <c r="T1658" s="17">
        <f t="shared" si="228"/>
        <v>41368.583726851852</v>
      </c>
      <c r="U1658">
        <v>1367676034</v>
      </c>
      <c r="V1658" s="17">
        <f t="shared" si="229"/>
        <v>41398.583726851852</v>
      </c>
      <c r="W1658">
        <f t="shared" si="225"/>
        <v>8.2191780821917804E-2</v>
      </c>
      <c r="X1658" s="16">
        <f t="shared" si="230"/>
        <v>4</v>
      </c>
      <c r="Y1658" s="16">
        <f t="shared" si="231"/>
        <v>4</v>
      </c>
      <c r="Z1658" s="16">
        <f t="shared" si="232"/>
        <v>2013</v>
      </c>
      <c r="AA1658" t="str">
        <f t="shared" si="233"/>
        <v>Apr</v>
      </c>
    </row>
    <row r="1659" spans="1:27" ht="43.5" x14ac:dyDescent="0.3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 t="shared" si="226"/>
        <v>24.333333333333336</v>
      </c>
      <c r="P1659" s="7">
        <f t="shared" si="227"/>
        <v>24.333333333333332</v>
      </c>
      <c r="Q1659" t="s">
        <v>8339</v>
      </c>
      <c r="R1659" t="s">
        <v>8340</v>
      </c>
      <c r="S1659">
        <v>1409338556</v>
      </c>
      <c r="T1659" s="17">
        <f t="shared" si="228"/>
        <v>41880.788842592592</v>
      </c>
      <c r="U1659">
        <v>1411930556</v>
      </c>
      <c r="V1659" s="17">
        <f t="shared" si="229"/>
        <v>41910.788842592592</v>
      </c>
      <c r="W1659">
        <f t="shared" si="225"/>
        <v>8.2191780821917804E-2</v>
      </c>
      <c r="X1659" s="16">
        <f t="shared" si="230"/>
        <v>29</v>
      </c>
      <c r="Y1659" s="16">
        <f t="shared" si="231"/>
        <v>8</v>
      </c>
      <c r="Z1659" s="16">
        <f t="shared" si="232"/>
        <v>2014</v>
      </c>
      <c r="AA1659" t="str">
        <f t="shared" si="233"/>
        <v>Aug</v>
      </c>
    </row>
    <row r="1660" spans="1:27" ht="43.5" x14ac:dyDescent="0.3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 t="shared" si="226"/>
        <v>25</v>
      </c>
      <c r="P1660" s="7">
        <f t="shared" si="227"/>
        <v>50</v>
      </c>
      <c r="Q1660" t="s">
        <v>8308</v>
      </c>
      <c r="R1660" t="s">
        <v>8310</v>
      </c>
      <c r="S1660">
        <v>1445308730</v>
      </c>
      <c r="T1660" s="17">
        <f t="shared" si="228"/>
        <v>42297.110300925924</v>
      </c>
      <c r="U1660">
        <v>1446984000</v>
      </c>
      <c r="V1660" s="17">
        <f t="shared" si="229"/>
        <v>42316.5</v>
      </c>
      <c r="W1660">
        <f t="shared" si="225"/>
        <v>5.3122463216646321E-2</v>
      </c>
      <c r="X1660" s="16">
        <f t="shared" si="230"/>
        <v>20</v>
      </c>
      <c r="Y1660" s="16">
        <f t="shared" si="231"/>
        <v>10</v>
      </c>
      <c r="Z1660" s="16">
        <f t="shared" si="232"/>
        <v>2015</v>
      </c>
      <c r="AA1660" t="str">
        <f t="shared" si="233"/>
        <v>Oct</v>
      </c>
    </row>
    <row r="1661" spans="1:27" ht="43.5" x14ac:dyDescent="0.3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 t="shared" si="226"/>
        <v>25</v>
      </c>
      <c r="P1661" s="7">
        <f t="shared" si="227"/>
        <v>41.666666666666664</v>
      </c>
      <c r="Q1661" t="s">
        <v>8339</v>
      </c>
      <c r="R1661" t="s">
        <v>8342</v>
      </c>
      <c r="S1661">
        <v>1440632622</v>
      </c>
      <c r="T1661" s="17">
        <f t="shared" si="228"/>
        <v>42242.988680555558</v>
      </c>
      <c r="U1661">
        <v>1443224622</v>
      </c>
      <c r="V1661" s="17">
        <f t="shared" si="229"/>
        <v>42272.988680555558</v>
      </c>
      <c r="W1661">
        <f t="shared" si="225"/>
        <v>8.2191780821917804E-2</v>
      </c>
      <c r="X1661" s="16">
        <f t="shared" si="230"/>
        <v>26</v>
      </c>
      <c r="Y1661" s="16">
        <f t="shared" si="231"/>
        <v>8</v>
      </c>
      <c r="Z1661" s="16">
        <f t="shared" si="232"/>
        <v>2015</v>
      </c>
      <c r="AA1661" t="str">
        <f t="shared" si="233"/>
        <v>Aug</v>
      </c>
    </row>
    <row r="1662" spans="1:27" ht="43.5" x14ac:dyDescent="0.3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 t="shared" si="226"/>
        <v>25.030188679245285</v>
      </c>
      <c r="P1662" s="7">
        <f t="shared" si="227"/>
        <v>58.184210526315788</v>
      </c>
      <c r="Q1662" t="s">
        <v>8339</v>
      </c>
      <c r="R1662" t="s">
        <v>8341</v>
      </c>
      <c r="S1662">
        <v>1406170810</v>
      </c>
      <c r="T1662" s="17">
        <f t="shared" si="228"/>
        <v>41844.125115740739</v>
      </c>
      <c r="U1662">
        <v>1409194810</v>
      </c>
      <c r="V1662" s="17">
        <f t="shared" si="229"/>
        <v>41879.125115740739</v>
      </c>
      <c r="W1662">
        <f t="shared" si="225"/>
        <v>9.5890410958904104E-2</v>
      </c>
      <c r="X1662" s="16">
        <f t="shared" si="230"/>
        <v>24</v>
      </c>
      <c r="Y1662" s="16">
        <f t="shared" si="231"/>
        <v>7</v>
      </c>
      <c r="Z1662" s="16">
        <f t="shared" si="232"/>
        <v>2014</v>
      </c>
      <c r="AA1662" t="str">
        <f t="shared" si="233"/>
        <v>Jul</v>
      </c>
    </row>
    <row r="1663" spans="1:27" ht="43.5" x14ac:dyDescent="0.3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 t="shared" si="226"/>
        <v>25.035714285714285</v>
      </c>
      <c r="P1663" s="7">
        <f t="shared" si="227"/>
        <v>46.733333333333334</v>
      </c>
      <c r="Q1663" t="s">
        <v>8315</v>
      </c>
      <c r="R1663" t="s">
        <v>8316</v>
      </c>
      <c r="S1663">
        <v>1364852557</v>
      </c>
      <c r="T1663" s="17">
        <f t="shared" si="228"/>
        <v>41365.904594907406</v>
      </c>
      <c r="U1663">
        <v>1367444557</v>
      </c>
      <c r="V1663" s="17">
        <f t="shared" si="229"/>
        <v>41395.904594907406</v>
      </c>
      <c r="W1663">
        <f t="shared" si="225"/>
        <v>8.2191780821917804E-2</v>
      </c>
      <c r="X1663" s="16">
        <f t="shared" si="230"/>
        <v>1</v>
      </c>
      <c r="Y1663" s="16">
        <f t="shared" si="231"/>
        <v>4</v>
      </c>
      <c r="Z1663" s="16">
        <f t="shared" si="232"/>
        <v>2013</v>
      </c>
      <c r="AA1663" t="str">
        <f t="shared" si="233"/>
        <v>Apr</v>
      </c>
    </row>
    <row r="1664" spans="1:27" ht="43.5" x14ac:dyDescent="0.3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 t="shared" si="226"/>
        <v>25.087142857142858</v>
      </c>
      <c r="P1664" s="7">
        <f t="shared" si="227"/>
        <v>89.59693877551021</v>
      </c>
      <c r="Q1664" t="s">
        <v>8312</v>
      </c>
      <c r="R1664" t="s">
        <v>8314</v>
      </c>
      <c r="S1664">
        <v>1476054568</v>
      </c>
      <c r="T1664" s="17">
        <f t="shared" si="228"/>
        <v>42652.964907407411</v>
      </c>
      <c r="U1664">
        <v>1478926800</v>
      </c>
      <c r="V1664" s="17">
        <f t="shared" si="229"/>
        <v>42686.208333333328</v>
      </c>
      <c r="W1664">
        <f t="shared" si="225"/>
        <v>9.1077879249087973E-2</v>
      </c>
      <c r="X1664" s="16">
        <f t="shared" si="230"/>
        <v>9</v>
      </c>
      <c r="Y1664" s="16">
        <f t="shared" si="231"/>
        <v>10</v>
      </c>
      <c r="Z1664" s="16">
        <f t="shared" si="232"/>
        <v>2016</v>
      </c>
      <c r="AA1664" t="str">
        <f t="shared" si="233"/>
        <v>Oct</v>
      </c>
    </row>
    <row r="1665" spans="1:27" ht="43.5" x14ac:dyDescent="0.3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 t="shared" si="226"/>
        <v>25.25</v>
      </c>
      <c r="P1665" s="7">
        <f t="shared" si="227"/>
        <v>91.818181818181813</v>
      </c>
      <c r="Q1665" t="s">
        <v>8308</v>
      </c>
      <c r="R1665" t="s">
        <v>8310</v>
      </c>
      <c r="S1665">
        <v>1441157592</v>
      </c>
      <c r="T1665" s="17">
        <f t="shared" si="228"/>
        <v>42249.064722222218</v>
      </c>
      <c r="U1665">
        <v>1443675600</v>
      </c>
      <c r="V1665" s="17">
        <f t="shared" si="229"/>
        <v>42278.208333333328</v>
      </c>
      <c r="W1665">
        <f t="shared" si="225"/>
        <v>7.9845509893453862E-2</v>
      </c>
      <c r="X1665" s="16">
        <f t="shared" si="230"/>
        <v>2</v>
      </c>
      <c r="Y1665" s="16">
        <f t="shared" si="231"/>
        <v>9</v>
      </c>
      <c r="Z1665" s="16">
        <f t="shared" si="232"/>
        <v>2015</v>
      </c>
      <c r="AA1665" t="str">
        <f t="shared" si="233"/>
        <v>Sep</v>
      </c>
    </row>
    <row r="1666" spans="1:27" ht="58" x14ac:dyDescent="0.3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 t="shared" si="226"/>
        <v>25.259090909090908</v>
      </c>
      <c r="P1666" s="7">
        <f t="shared" si="227"/>
        <v>168.39393939393941</v>
      </c>
      <c r="Q1666" t="s">
        <v>8325</v>
      </c>
      <c r="R1666" t="s">
        <v>8326</v>
      </c>
      <c r="S1666">
        <v>1426772928</v>
      </c>
      <c r="T1666" s="17">
        <f t="shared" si="228"/>
        <v>42082.575555555552</v>
      </c>
      <c r="U1666">
        <v>1428732000</v>
      </c>
      <c r="V1666" s="17">
        <f t="shared" si="229"/>
        <v>42105.25</v>
      </c>
      <c r="W1666">
        <f t="shared" ref="W1666:W1729" si="234">(V1666-T1666)/365</f>
        <v>6.2121765601228639E-2</v>
      </c>
      <c r="X1666" s="16">
        <f t="shared" si="230"/>
        <v>19</v>
      </c>
      <c r="Y1666" s="16">
        <f t="shared" si="231"/>
        <v>3</v>
      </c>
      <c r="Z1666" s="16">
        <f t="shared" si="232"/>
        <v>2015</v>
      </c>
      <c r="AA1666" t="str">
        <f t="shared" si="233"/>
        <v>Mar</v>
      </c>
    </row>
    <row r="1667" spans="1:27" ht="43.5" x14ac:dyDescent="0.3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 t="shared" ref="O1667:O1730" si="235">(E1667/D1667)*100</f>
        <v>25.4</v>
      </c>
      <c r="P1667" s="7">
        <f t="shared" ref="P1667:P1730" si="236">IF(E1667&gt;0,E1667/L1667,0)</f>
        <v>57.727272727272727</v>
      </c>
      <c r="Q1667" t="s">
        <v>8317</v>
      </c>
      <c r="R1667" t="s">
        <v>8333</v>
      </c>
      <c r="S1667">
        <v>1488882042</v>
      </c>
      <c r="T1667" s="17">
        <f t="shared" ref="T1667:T1730" si="237">(((S1667/60)/60)/24)+DATE(1970,1,1)</f>
        <v>42801.43104166667</v>
      </c>
      <c r="U1667">
        <v>1491470442</v>
      </c>
      <c r="V1667" s="17">
        <f t="shared" ref="V1667:V1730" si="238">(((U1667/60)/60)/24)+DATE(1970,1,1)</f>
        <v>42831.389374999999</v>
      </c>
      <c r="W1667">
        <f t="shared" si="234"/>
        <v>8.2077625570762966E-2</v>
      </c>
      <c r="X1667" s="16">
        <f t="shared" ref="X1667:X1730" si="239">DAY(T1667)</f>
        <v>7</v>
      </c>
      <c r="Y1667" s="16">
        <f t="shared" ref="Y1667:Y1730" si="240">MONTH(T1667)</f>
        <v>3</v>
      </c>
      <c r="Z1667" s="16">
        <f t="shared" ref="Z1667:Z1730" si="241">YEAR(T1667)</f>
        <v>2017</v>
      </c>
      <c r="AA1667" t="str">
        <f t="shared" ref="AA1667:AA1730" si="242">TEXT(DATE(Z1667,Y1667,X1667),"mmm")</f>
        <v>Mar</v>
      </c>
    </row>
    <row r="1668" spans="1:27" ht="43.5" x14ac:dyDescent="0.3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 t="shared" si="235"/>
        <v>25.41340206185567</v>
      </c>
      <c r="P1668" s="7">
        <f t="shared" si="236"/>
        <v>725.02941176470586</v>
      </c>
      <c r="Q1668" t="s">
        <v>8308</v>
      </c>
      <c r="R1668" t="s">
        <v>8311</v>
      </c>
      <c r="S1668">
        <v>1447933601</v>
      </c>
      <c r="T1668" s="17">
        <f t="shared" si="237"/>
        <v>42327.490752314814</v>
      </c>
      <c r="U1668">
        <v>1451389601</v>
      </c>
      <c r="V1668" s="17">
        <f t="shared" si="238"/>
        <v>42367.490752314814</v>
      </c>
      <c r="W1668">
        <f t="shared" si="234"/>
        <v>0.1095890410958904</v>
      </c>
      <c r="X1668" s="16">
        <f t="shared" si="239"/>
        <v>19</v>
      </c>
      <c r="Y1668" s="16">
        <f t="shared" si="240"/>
        <v>11</v>
      </c>
      <c r="Z1668" s="16">
        <f t="shared" si="241"/>
        <v>2015</v>
      </c>
      <c r="AA1668" t="str">
        <f t="shared" si="242"/>
        <v>Nov</v>
      </c>
    </row>
    <row r="1669" spans="1:27" ht="58" x14ac:dyDescent="0.3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 t="shared" si="235"/>
        <v>25.545454545454543</v>
      </c>
      <c r="P1669" s="7">
        <f t="shared" si="236"/>
        <v>93.666666666666671</v>
      </c>
      <c r="Q1669" t="s">
        <v>8315</v>
      </c>
      <c r="R1669" t="s">
        <v>8338</v>
      </c>
      <c r="S1669">
        <v>1406417306</v>
      </c>
      <c r="T1669" s="17">
        <f t="shared" si="237"/>
        <v>41846.978078703702</v>
      </c>
      <c r="U1669">
        <v>1409009306</v>
      </c>
      <c r="V1669" s="17">
        <f t="shared" si="238"/>
        <v>41876.978078703702</v>
      </c>
      <c r="W1669">
        <f t="shared" si="234"/>
        <v>8.2191780821917804E-2</v>
      </c>
      <c r="X1669" s="16">
        <f t="shared" si="239"/>
        <v>26</v>
      </c>
      <c r="Y1669" s="16">
        <f t="shared" si="240"/>
        <v>7</v>
      </c>
      <c r="Z1669" s="16">
        <f t="shared" si="241"/>
        <v>2014</v>
      </c>
      <c r="AA1669" t="str">
        <f t="shared" si="242"/>
        <v>Jul</v>
      </c>
    </row>
    <row r="1670" spans="1:27" ht="72.5" x14ac:dyDescent="0.3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 t="shared" si="235"/>
        <v>25.584</v>
      </c>
      <c r="P1670" s="7">
        <f t="shared" si="236"/>
        <v>133.25</v>
      </c>
      <c r="Q1670" t="s">
        <v>8312</v>
      </c>
      <c r="R1670" t="s">
        <v>8314</v>
      </c>
      <c r="S1670">
        <v>1463218895</v>
      </c>
      <c r="T1670" s="17">
        <f t="shared" si="237"/>
        <v>42504.403877314813</v>
      </c>
      <c r="U1670">
        <v>1467106895</v>
      </c>
      <c r="V1670" s="17">
        <f t="shared" si="238"/>
        <v>42549.403877314813</v>
      </c>
      <c r="W1670">
        <f t="shared" si="234"/>
        <v>0.12328767123287671</v>
      </c>
      <c r="X1670" s="16">
        <f t="shared" si="239"/>
        <v>14</v>
      </c>
      <c r="Y1670" s="16">
        <f t="shared" si="240"/>
        <v>5</v>
      </c>
      <c r="Z1670" s="16">
        <f t="shared" si="241"/>
        <v>2016</v>
      </c>
      <c r="AA1670" t="str">
        <f t="shared" si="242"/>
        <v>May</v>
      </c>
    </row>
    <row r="1671" spans="1:27" ht="43.5" x14ac:dyDescent="0.3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 t="shared" si="235"/>
        <v>25.698702928870294</v>
      </c>
      <c r="P1671" s="7">
        <f t="shared" si="236"/>
        <v>65.340319148936175</v>
      </c>
      <c r="Q1671" t="s">
        <v>8339</v>
      </c>
      <c r="R1671" t="s">
        <v>8340</v>
      </c>
      <c r="S1671">
        <v>1472711224</v>
      </c>
      <c r="T1671" s="17">
        <f t="shared" si="237"/>
        <v>42614.268796296295</v>
      </c>
      <c r="U1671">
        <v>1475398800</v>
      </c>
      <c r="V1671" s="17">
        <f t="shared" si="238"/>
        <v>42645.375</v>
      </c>
      <c r="W1671">
        <f t="shared" si="234"/>
        <v>8.5222475900560341E-2</v>
      </c>
      <c r="X1671" s="16">
        <f t="shared" si="239"/>
        <v>1</v>
      </c>
      <c r="Y1671" s="16">
        <f t="shared" si="240"/>
        <v>9</v>
      </c>
      <c r="Z1671" s="16">
        <f t="shared" si="241"/>
        <v>2016</v>
      </c>
      <c r="AA1671" t="str">
        <f t="shared" si="242"/>
        <v>Sep</v>
      </c>
    </row>
    <row r="1672" spans="1:27" ht="43.5" x14ac:dyDescent="0.3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 t="shared" si="235"/>
        <v>25.763636363636365</v>
      </c>
      <c r="P1672" s="7">
        <f t="shared" si="236"/>
        <v>59.041666666666664</v>
      </c>
      <c r="Q1672" t="s">
        <v>8329</v>
      </c>
      <c r="R1672" t="s">
        <v>8334</v>
      </c>
      <c r="S1672">
        <v>1471272545</v>
      </c>
      <c r="T1672" s="17">
        <f t="shared" si="237"/>
        <v>42597.617418981477</v>
      </c>
      <c r="U1672">
        <v>1473950945</v>
      </c>
      <c r="V1672" s="17">
        <f t="shared" si="238"/>
        <v>42628.617418981477</v>
      </c>
      <c r="W1672">
        <f t="shared" si="234"/>
        <v>8.4931506849315067E-2</v>
      </c>
      <c r="X1672" s="16">
        <f t="shared" si="239"/>
        <v>15</v>
      </c>
      <c r="Y1672" s="16">
        <f t="shared" si="240"/>
        <v>8</v>
      </c>
      <c r="Z1672" s="16">
        <f t="shared" si="241"/>
        <v>2016</v>
      </c>
      <c r="AA1672" t="str">
        <f t="shared" si="242"/>
        <v>Aug</v>
      </c>
    </row>
    <row r="1673" spans="1:27" ht="58" x14ac:dyDescent="0.3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 t="shared" si="235"/>
        <v>25.912000000000003</v>
      </c>
      <c r="P1673" s="7">
        <f t="shared" si="236"/>
        <v>150.65116279069767</v>
      </c>
      <c r="Q1673" t="s">
        <v>8312</v>
      </c>
      <c r="R1673" t="s">
        <v>8314</v>
      </c>
      <c r="S1673">
        <v>1407931331</v>
      </c>
      <c r="T1673" s="17">
        <f t="shared" si="237"/>
        <v>41864.501516203702</v>
      </c>
      <c r="U1673">
        <v>1410955331</v>
      </c>
      <c r="V1673" s="17">
        <f t="shared" si="238"/>
        <v>41899.501516203702</v>
      </c>
      <c r="W1673">
        <f t="shared" si="234"/>
        <v>9.5890410958904104E-2</v>
      </c>
      <c r="X1673" s="16">
        <f t="shared" si="239"/>
        <v>13</v>
      </c>
      <c r="Y1673" s="16">
        <f t="shared" si="240"/>
        <v>8</v>
      </c>
      <c r="Z1673" s="16">
        <f t="shared" si="241"/>
        <v>2014</v>
      </c>
      <c r="AA1673" t="str">
        <f t="shared" si="242"/>
        <v>Aug</v>
      </c>
    </row>
    <row r="1674" spans="1:27" ht="43.5" x14ac:dyDescent="0.3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 t="shared" si="235"/>
        <v>25.976666666666663</v>
      </c>
      <c r="P1674" s="7">
        <f t="shared" si="236"/>
        <v>90.616279069767444</v>
      </c>
      <c r="Q1674" t="s">
        <v>8312</v>
      </c>
      <c r="R1674" t="s">
        <v>8314</v>
      </c>
      <c r="S1674">
        <v>1466611108</v>
      </c>
      <c r="T1674" s="17">
        <f t="shared" si="237"/>
        <v>42543.665601851855</v>
      </c>
      <c r="U1674">
        <v>1469122200</v>
      </c>
      <c r="V1674" s="17">
        <f t="shared" si="238"/>
        <v>42572.729166666672</v>
      </c>
      <c r="W1674">
        <f t="shared" si="234"/>
        <v>7.9626204972099573E-2</v>
      </c>
      <c r="X1674" s="16">
        <f t="shared" si="239"/>
        <v>22</v>
      </c>
      <c r="Y1674" s="16">
        <f t="shared" si="240"/>
        <v>6</v>
      </c>
      <c r="Z1674" s="16">
        <f t="shared" si="241"/>
        <v>2016</v>
      </c>
      <c r="AA1674" t="str">
        <f t="shared" si="242"/>
        <v>Jun</v>
      </c>
    </row>
    <row r="1675" spans="1:27" ht="43.5" x14ac:dyDescent="0.3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 t="shared" si="235"/>
        <v>26</v>
      </c>
      <c r="P1675" s="7">
        <f t="shared" si="236"/>
        <v>13</v>
      </c>
      <c r="Q1675" t="s">
        <v>8322</v>
      </c>
      <c r="R1675" t="s">
        <v>8323</v>
      </c>
      <c r="S1675">
        <v>1385065931</v>
      </c>
      <c r="T1675" s="17">
        <f t="shared" si="237"/>
        <v>41599.855682870373</v>
      </c>
      <c r="U1675">
        <v>1387657931</v>
      </c>
      <c r="V1675" s="17">
        <f t="shared" si="238"/>
        <v>41629.855682870373</v>
      </c>
      <c r="W1675">
        <f t="shared" si="234"/>
        <v>8.2191780821917804E-2</v>
      </c>
      <c r="X1675" s="16">
        <f t="shared" si="239"/>
        <v>21</v>
      </c>
      <c r="Y1675" s="16">
        <f t="shared" si="240"/>
        <v>11</v>
      </c>
      <c r="Z1675" s="16">
        <f t="shared" si="241"/>
        <v>2013</v>
      </c>
      <c r="AA1675" t="str">
        <f t="shared" si="242"/>
        <v>Nov</v>
      </c>
    </row>
    <row r="1676" spans="1:27" ht="43.5" x14ac:dyDescent="0.3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 t="shared" si="235"/>
        <v>26.06</v>
      </c>
      <c r="P1676" s="7">
        <f t="shared" si="236"/>
        <v>65.974683544303801</v>
      </c>
      <c r="Q1676" t="s">
        <v>8317</v>
      </c>
      <c r="R1676" t="s">
        <v>8333</v>
      </c>
      <c r="S1676">
        <v>1488418990</v>
      </c>
      <c r="T1676" s="17">
        <f t="shared" si="237"/>
        <v>42796.071643518517</v>
      </c>
      <c r="U1676">
        <v>1491019200</v>
      </c>
      <c r="V1676" s="17">
        <f t="shared" si="238"/>
        <v>42826.166666666672</v>
      </c>
      <c r="W1676">
        <f t="shared" si="234"/>
        <v>8.245211821412253E-2</v>
      </c>
      <c r="X1676" s="16">
        <f t="shared" si="239"/>
        <v>2</v>
      </c>
      <c r="Y1676" s="16">
        <f t="shared" si="240"/>
        <v>3</v>
      </c>
      <c r="Z1676" s="16">
        <f t="shared" si="241"/>
        <v>2017</v>
      </c>
      <c r="AA1676" t="str">
        <f t="shared" si="242"/>
        <v>Mar</v>
      </c>
    </row>
    <row r="1677" spans="1:27" ht="29" x14ac:dyDescent="0.3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 t="shared" si="235"/>
        <v>26.192500000000003</v>
      </c>
      <c r="P1677" s="7">
        <f t="shared" si="236"/>
        <v>87.308333333333337</v>
      </c>
      <c r="Q1677" t="s">
        <v>8308</v>
      </c>
      <c r="R1677" t="s">
        <v>8310</v>
      </c>
      <c r="S1677">
        <v>1408154403</v>
      </c>
      <c r="T1677" s="17">
        <f t="shared" si="237"/>
        <v>41867.083368055559</v>
      </c>
      <c r="U1677">
        <v>1410746403</v>
      </c>
      <c r="V1677" s="17">
        <f t="shared" si="238"/>
        <v>41897.083368055559</v>
      </c>
      <c r="W1677">
        <f t="shared" si="234"/>
        <v>8.2191780821917804E-2</v>
      </c>
      <c r="X1677" s="16">
        <f t="shared" si="239"/>
        <v>16</v>
      </c>
      <c r="Y1677" s="16">
        <f t="shared" si="240"/>
        <v>8</v>
      </c>
      <c r="Z1677" s="16">
        <f t="shared" si="241"/>
        <v>2014</v>
      </c>
      <c r="AA1677" t="str">
        <f t="shared" si="242"/>
        <v>Aug</v>
      </c>
    </row>
    <row r="1678" spans="1:27" ht="58" x14ac:dyDescent="0.3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 t="shared" si="235"/>
        <v>26.200000000000003</v>
      </c>
      <c r="P1678" s="7">
        <f t="shared" si="236"/>
        <v>218.33333333333334</v>
      </c>
      <c r="Q1678" t="s">
        <v>8329</v>
      </c>
      <c r="R1678" t="s">
        <v>8335</v>
      </c>
      <c r="S1678">
        <v>1402973438</v>
      </c>
      <c r="T1678" s="17">
        <f t="shared" si="237"/>
        <v>41807.118495370371</v>
      </c>
      <c r="U1678">
        <v>1406861438</v>
      </c>
      <c r="V1678" s="17">
        <f t="shared" si="238"/>
        <v>41852.118495370371</v>
      </c>
      <c r="W1678">
        <f t="shared" si="234"/>
        <v>0.12328767123287671</v>
      </c>
      <c r="X1678" s="16">
        <f t="shared" si="239"/>
        <v>17</v>
      </c>
      <c r="Y1678" s="16">
        <f t="shared" si="240"/>
        <v>6</v>
      </c>
      <c r="Z1678" s="16">
        <f t="shared" si="241"/>
        <v>2014</v>
      </c>
      <c r="AA1678" t="str">
        <f t="shared" si="242"/>
        <v>Jun</v>
      </c>
    </row>
    <row r="1679" spans="1:27" ht="43.5" x14ac:dyDescent="0.3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 t="shared" si="235"/>
        <v>26.35217391304348</v>
      </c>
      <c r="P1679" s="7">
        <f t="shared" si="236"/>
        <v>116.55769230769231</v>
      </c>
      <c r="Q1679" t="s">
        <v>8325</v>
      </c>
      <c r="R1679" t="s">
        <v>8326</v>
      </c>
      <c r="S1679">
        <v>1435876423</v>
      </c>
      <c r="T1679" s="17">
        <f t="shared" si="237"/>
        <v>42187.940081018518</v>
      </c>
      <c r="U1679">
        <v>1438552800</v>
      </c>
      <c r="V1679" s="17">
        <f t="shared" si="238"/>
        <v>42218.916666666672</v>
      </c>
      <c r="W1679">
        <f t="shared" si="234"/>
        <v>8.4867357940146743E-2</v>
      </c>
      <c r="X1679" s="16">
        <f t="shared" si="239"/>
        <v>2</v>
      </c>
      <c r="Y1679" s="16">
        <f t="shared" si="240"/>
        <v>7</v>
      </c>
      <c r="Z1679" s="16">
        <f t="shared" si="241"/>
        <v>2015</v>
      </c>
      <c r="AA1679" t="str">
        <f t="shared" si="242"/>
        <v>Jul</v>
      </c>
    </row>
    <row r="1680" spans="1:27" ht="43.5" x14ac:dyDescent="0.3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 t="shared" si="235"/>
        <v>26.6</v>
      </c>
      <c r="P1680" s="7">
        <f t="shared" si="236"/>
        <v>291.33333333333331</v>
      </c>
      <c r="Q1680" t="s">
        <v>8312</v>
      </c>
      <c r="R1680" t="s">
        <v>8314</v>
      </c>
      <c r="S1680">
        <v>1403538880</v>
      </c>
      <c r="T1680" s="17">
        <f t="shared" si="237"/>
        <v>41813.662962962961</v>
      </c>
      <c r="U1680">
        <v>1406130880</v>
      </c>
      <c r="V1680" s="17">
        <f t="shared" si="238"/>
        <v>41843.662962962961</v>
      </c>
      <c r="W1680">
        <f t="shared" si="234"/>
        <v>8.2191780821917804E-2</v>
      </c>
      <c r="X1680" s="16">
        <f t="shared" si="239"/>
        <v>23</v>
      </c>
      <c r="Y1680" s="16">
        <f t="shared" si="240"/>
        <v>6</v>
      </c>
      <c r="Z1680" s="16">
        <f t="shared" si="241"/>
        <v>2014</v>
      </c>
      <c r="AA1680" t="str">
        <f t="shared" si="242"/>
        <v>Jun</v>
      </c>
    </row>
    <row r="1681" spans="1:27" ht="43.5" x14ac:dyDescent="0.3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 t="shared" si="235"/>
        <v>26.640000000000004</v>
      </c>
      <c r="P1681" s="7">
        <f t="shared" si="236"/>
        <v>70.10526315789474</v>
      </c>
      <c r="Q1681" t="s">
        <v>8339</v>
      </c>
      <c r="R1681" t="s">
        <v>8341</v>
      </c>
      <c r="S1681">
        <v>1409753820</v>
      </c>
      <c r="T1681" s="17">
        <f t="shared" si="237"/>
        <v>41885.595138888886</v>
      </c>
      <c r="U1681">
        <v>1412432220</v>
      </c>
      <c r="V1681" s="17">
        <f t="shared" si="238"/>
        <v>41916.595138888886</v>
      </c>
      <c r="W1681">
        <f t="shared" si="234"/>
        <v>8.4931506849315067E-2</v>
      </c>
      <c r="X1681" s="16">
        <f t="shared" si="239"/>
        <v>3</v>
      </c>
      <c r="Y1681" s="16">
        <f t="shared" si="240"/>
        <v>9</v>
      </c>
      <c r="Z1681" s="16">
        <f t="shared" si="241"/>
        <v>2014</v>
      </c>
      <c r="AA1681" t="str">
        <f t="shared" si="242"/>
        <v>Sep</v>
      </c>
    </row>
    <row r="1682" spans="1:27" ht="43.5" x14ac:dyDescent="0.3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 t="shared" si="235"/>
        <v>26.700000000000003</v>
      </c>
      <c r="P1682" s="7">
        <f t="shared" si="236"/>
        <v>42.157894736842103</v>
      </c>
      <c r="Q1682" t="s">
        <v>8315</v>
      </c>
      <c r="R1682" t="s">
        <v>8338</v>
      </c>
      <c r="S1682">
        <v>1406745911</v>
      </c>
      <c r="T1682" s="17">
        <f t="shared" si="237"/>
        <v>41850.781377314815</v>
      </c>
      <c r="U1682">
        <v>1409337911</v>
      </c>
      <c r="V1682" s="17">
        <f t="shared" si="238"/>
        <v>41880.781377314815</v>
      </c>
      <c r="W1682">
        <f t="shared" si="234"/>
        <v>8.2191780821917804E-2</v>
      </c>
      <c r="X1682" s="16">
        <f t="shared" si="239"/>
        <v>30</v>
      </c>
      <c r="Y1682" s="16">
        <f t="shared" si="240"/>
        <v>7</v>
      </c>
      <c r="Z1682" s="16">
        <f t="shared" si="241"/>
        <v>2014</v>
      </c>
      <c r="AA1682" t="str">
        <f t="shared" si="242"/>
        <v>Jul</v>
      </c>
    </row>
    <row r="1683" spans="1:27" ht="43.5" x14ac:dyDescent="0.3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 t="shared" si="235"/>
        <v>26.727272727272727</v>
      </c>
      <c r="P1683" s="7">
        <f t="shared" si="236"/>
        <v>35</v>
      </c>
      <c r="Q1683" t="s">
        <v>8339</v>
      </c>
      <c r="R1683" t="s">
        <v>8340</v>
      </c>
      <c r="S1683">
        <v>1444137375</v>
      </c>
      <c r="T1683" s="17">
        <f t="shared" si="237"/>
        <v>42283.552951388891</v>
      </c>
      <c r="U1683">
        <v>1446732975</v>
      </c>
      <c r="V1683" s="17">
        <f t="shared" si="238"/>
        <v>42313.594618055555</v>
      </c>
      <c r="W1683">
        <f t="shared" si="234"/>
        <v>8.2305936073052713E-2</v>
      </c>
      <c r="X1683" s="16">
        <f t="shared" si="239"/>
        <v>6</v>
      </c>
      <c r="Y1683" s="16">
        <f t="shared" si="240"/>
        <v>10</v>
      </c>
      <c r="Z1683" s="16">
        <f t="shared" si="241"/>
        <v>2015</v>
      </c>
      <c r="AA1683" t="str">
        <f t="shared" si="242"/>
        <v>Oct</v>
      </c>
    </row>
    <row r="1684" spans="1:27" ht="43.5" x14ac:dyDescent="0.3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 t="shared" si="235"/>
        <v>26.840000000000003</v>
      </c>
      <c r="P1684" s="7">
        <f t="shared" si="236"/>
        <v>51.615384615384613</v>
      </c>
      <c r="Q1684" t="s">
        <v>8339</v>
      </c>
      <c r="R1684" t="s">
        <v>8340</v>
      </c>
      <c r="S1684">
        <v>1424718070</v>
      </c>
      <c r="T1684" s="17">
        <f t="shared" si="237"/>
        <v>42058.792476851857</v>
      </c>
      <c r="U1684">
        <v>1427306470</v>
      </c>
      <c r="V1684" s="17">
        <f t="shared" si="238"/>
        <v>42088.750810185185</v>
      </c>
      <c r="W1684">
        <f t="shared" si="234"/>
        <v>8.2077625570762966E-2</v>
      </c>
      <c r="X1684" s="16">
        <f t="shared" si="239"/>
        <v>23</v>
      </c>
      <c r="Y1684" s="16">
        <f t="shared" si="240"/>
        <v>2</v>
      </c>
      <c r="Z1684" s="16">
        <f t="shared" si="241"/>
        <v>2015</v>
      </c>
      <c r="AA1684" t="str">
        <f t="shared" si="242"/>
        <v>Feb</v>
      </c>
    </row>
    <row r="1685" spans="1:27" ht="58" x14ac:dyDescent="0.3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 t="shared" si="235"/>
        <v>26.900000000000002</v>
      </c>
      <c r="P1685" s="7">
        <f t="shared" si="236"/>
        <v>36.68181818181818</v>
      </c>
      <c r="Q1685" t="s">
        <v>8315</v>
      </c>
      <c r="R1685" t="s">
        <v>8328</v>
      </c>
      <c r="S1685">
        <v>1402058739</v>
      </c>
      <c r="T1685" s="17">
        <f t="shared" si="237"/>
        <v>41796.531701388885</v>
      </c>
      <c r="U1685">
        <v>1405227540</v>
      </c>
      <c r="V1685" s="17">
        <f t="shared" si="238"/>
        <v>41833.207638888889</v>
      </c>
      <c r="W1685">
        <f t="shared" si="234"/>
        <v>0.10048202054795558</v>
      </c>
      <c r="X1685" s="16">
        <f t="shared" si="239"/>
        <v>6</v>
      </c>
      <c r="Y1685" s="16">
        <f t="shared" si="240"/>
        <v>6</v>
      </c>
      <c r="Z1685" s="16">
        <f t="shared" si="241"/>
        <v>2014</v>
      </c>
      <c r="AA1685" t="str">
        <f t="shared" si="242"/>
        <v>Jun</v>
      </c>
    </row>
    <row r="1686" spans="1:27" ht="43.5" x14ac:dyDescent="0.3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 t="shared" si="235"/>
        <v>26.937422295897225</v>
      </c>
      <c r="P1686" s="7">
        <f t="shared" si="236"/>
        <v>46.428571428571431</v>
      </c>
      <c r="Q1686" t="s">
        <v>8339</v>
      </c>
      <c r="R1686" t="s">
        <v>8340</v>
      </c>
      <c r="S1686">
        <v>1405957098</v>
      </c>
      <c r="T1686" s="17">
        <f t="shared" si="237"/>
        <v>41841.651597222226</v>
      </c>
      <c r="U1686">
        <v>1409376600</v>
      </c>
      <c r="V1686" s="17">
        <f t="shared" si="238"/>
        <v>41881.229166666664</v>
      </c>
      <c r="W1686">
        <f t="shared" si="234"/>
        <v>0.10843169710805005</v>
      </c>
      <c r="X1686" s="16">
        <f t="shared" si="239"/>
        <v>21</v>
      </c>
      <c r="Y1686" s="16">
        <f t="shared" si="240"/>
        <v>7</v>
      </c>
      <c r="Z1686" s="16">
        <f t="shared" si="241"/>
        <v>2014</v>
      </c>
      <c r="AA1686" t="str">
        <f t="shared" si="242"/>
        <v>Jul</v>
      </c>
    </row>
    <row r="1687" spans="1:27" ht="29" x14ac:dyDescent="0.3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 t="shared" si="235"/>
        <v>26.953125</v>
      </c>
      <c r="P1687" s="7">
        <f t="shared" si="236"/>
        <v>17.25</v>
      </c>
      <c r="Q1687" t="s">
        <v>8308</v>
      </c>
      <c r="R1687" t="s">
        <v>8311</v>
      </c>
      <c r="S1687">
        <v>1402455174</v>
      </c>
      <c r="T1687" s="17">
        <f t="shared" si="237"/>
        <v>41801.120069444441</v>
      </c>
      <c r="U1687">
        <v>1403837574</v>
      </c>
      <c r="V1687" s="17">
        <f t="shared" si="238"/>
        <v>41817.120069444441</v>
      </c>
      <c r="W1687">
        <f t="shared" si="234"/>
        <v>4.3835616438356165E-2</v>
      </c>
      <c r="X1687" s="16">
        <f t="shared" si="239"/>
        <v>11</v>
      </c>
      <c r="Y1687" s="16">
        <f t="shared" si="240"/>
        <v>6</v>
      </c>
      <c r="Z1687" s="16">
        <f t="shared" si="241"/>
        <v>2014</v>
      </c>
      <c r="AA1687" t="str">
        <f t="shared" si="242"/>
        <v>Jun</v>
      </c>
    </row>
    <row r="1688" spans="1:27" ht="58" x14ac:dyDescent="0.3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 t="shared" si="235"/>
        <v>27.1</v>
      </c>
      <c r="P1688" s="7">
        <f t="shared" si="236"/>
        <v>38.714285714285715</v>
      </c>
      <c r="Q1688" t="s">
        <v>8339</v>
      </c>
      <c r="R1688" t="s">
        <v>8340</v>
      </c>
      <c r="S1688">
        <v>1485522358</v>
      </c>
      <c r="T1688" s="17">
        <f t="shared" si="237"/>
        <v>42762.545810185184</v>
      </c>
      <c r="U1688">
        <v>1488114358</v>
      </c>
      <c r="V1688" s="17">
        <f t="shared" si="238"/>
        <v>42792.545810185184</v>
      </c>
      <c r="W1688">
        <f t="shared" si="234"/>
        <v>8.2191780821917804E-2</v>
      </c>
      <c r="X1688" s="16">
        <f t="shared" si="239"/>
        <v>27</v>
      </c>
      <c r="Y1688" s="16">
        <f t="shared" si="240"/>
        <v>1</v>
      </c>
      <c r="Z1688" s="16">
        <f t="shared" si="241"/>
        <v>2017</v>
      </c>
      <c r="AA1688" t="str">
        <f t="shared" si="242"/>
        <v>Jan</v>
      </c>
    </row>
    <row r="1689" spans="1:27" ht="43.5" x14ac:dyDescent="0.3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 t="shared" si="235"/>
        <v>27.24</v>
      </c>
      <c r="P1689" s="7">
        <f t="shared" si="236"/>
        <v>68.099999999999994</v>
      </c>
      <c r="Q1689" t="s">
        <v>8339</v>
      </c>
      <c r="R1689" t="s">
        <v>8340</v>
      </c>
      <c r="S1689">
        <v>1443712007</v>
      </c>
      <c r="T1689" s="17">
        <f t="shared" si="237"/>
        <v>42278.629710648151</v>
      </c>
      <c r="U1689">
        <v>1446131207</v>
      </c>
      <c r="V1689" s="17">
        <f t="shared" si="238"/>
        <v>42306.629710648151</v>
      </c>
      <c r="W1689">
        <f t="shared" si="234"/>
        <v>7.6712328767123292E-2</v>
      </c>
      <c r="X1689" s="16">
        <f t="shared" si="239"/>
        <v>1</v>
      </c>
      <c r="Y1689" s="16">
        <f t="shared" si="240"/>
        <v>10</v>
      </c>
      <c r="Z1689" s="16">
        <f t="shared" si="241"/>
        <v>2015</v>
      </c>
      <c r="AA1689" t="str">
        <f t="shared" si="242"/>
        <v>Oct</v>
      </c>
    </row>
    <row r="1690" spans="1:27" ht="58" x14ac:dyDescent="0.3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 t="shared" si="235"/>
        <v>27.383999999999997</v>
      </c>
      <c r="P1690" s="7">
        <f t="shared" si="236"/>
        <v>402.70588235294116</v>
      </c>
      <c r="Q1690" t="s">
        <v>8312</v>
      </c>
      <c r="R1690" t="s">
        <v>8313</v>
      </c>
      <c r="S1690">
        <v>1444140789</v>
      </c>
      <c r="T1690" s="17">
        <f t="shared" si="237"/>
        <v>42283.592465277776</v>
      </c>
      <c r="U1690">
        <v>1447600389</v>
      </c>
      <c r="V1690" s="17">
        <f t="shared" si="238"/>
        <v>42323.634131944447</v>
      </c>
      <c r="W1690">
        <f t="shared" si="234"/>
        <v>0.10970319634704526</v>
      </c>
      <c r="X1690" s="16">
        <f t="shared" si="239"/>
        <v>6</v>
      </c>
      <c r="Y1690" s="16">
        <f t="shared" si="240"/>
        <v>10</v>
      </c>
      <c r="Z1690" s="16">
        <f t="shared" si="241"/>
        <v>2015</v>
      </c>
      <c r="AA1690" t="str">
        <f t="shared" si="242"/>
        <v>Oct</v>
      </c>
    </row>
    <row r="1691" spans="1:27" ht="43.5" x14ac:dyDescent="0.3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 t="shared" si="235"/>
        <v>27.400000000000002</v>
      </c>
      <c r="P1691" s="7">
        <f t="shared" si="236"/>
        <v>22.833333333333332</v>
      </c>
      <c r="Q1691" t="s">
        <v>8339</v>
      </c>
      <c r="R1691" t="s">
        <v>8340</v>
      </c>
      <c r="S1691">
        <v>1460751673</v>
      </c>
      <c r="T1691" s="17">
        <f t="shared" si="237"/>
        <v>42475.848067129627</v>
      </c>
      <c r="U1691">
        <v>1463343673</v>
      </c>
      <c r="V1691" s="17">
        <f t="shared" si="238"/>
        <v>42505.848067129627</v>
      </c>
      <c r="W1691">
        <f t="shared" si="234"/>
        <v>8.2191780821917804E-2</v>
      </c>
      <c r="X1691" s="16">
        <f t="shared" si="239"/>
        <v>15</v>
      </c>
      <c r="Y1691" s="16">
        <f t="shared" si="240"/>
        <v>4</v>
      </c>
      <c r="Z1691" s="16">
        <f t="shared" si="241"/>
        <v>2016</v>
      </c>
      <c r="AA1691" t="str">
        <f t="shared" si="242"/>
        <v>Apr</v>
      </c>
    </row>
    <row r="1692" spans="1:27" ht="58" x14ac:dyDescent="0.3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 t="shared" si="235"/>
        <v>27.58</v>
      </c>
      <c r="P1692" s="7">
        <f t="shared" si="236"/>
        <v>167.15151515151516</v>
      </c>
      <c r="Q1692" t="s">
        <v>8312</v>
      </c>
      <c r="R1692" t="s">
        <v>8343</v>
      </c>
      <c r="S1692">
        <v>1412081999</v>
      </c>
      <c r="T1692" s="17">
        <f t="shared" si="237"/>
        <v>41912.541655092595</v>
      </c>
      <c r="U1692">
        <v>1414622700</v>
      </c>
      <c r="V1692" s="17">
        <f t="shared" si="238"/>
        <v>41941.947916666664</v>
      </c>
      <c r="W1692">
        <f t="shared" si="234"/>
        <v>8.0565100202930146E-2</v>
      </c>
      <c r="X1692" s="16">
        <f t="shared" si="239"/>
        <v>30</v>
      </c>
      <c r="Y1692" s="16">
        <f t="shared" si="240"/>
        <v>9</v>
      </c>
      <c r="Z1692" s="16">
        <f t="shared" si="241"/>
        <v>2014</v>
      </c>
      <c r="AA1692" t="str">
        <f t="shared" si="242"/>
        <v>Sep</v>
      </c>
    </row>
    <row r="1693" spans="1:27" ht="43.5" x14ac:dyDescent="0.3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 t="shared" si="235"/>
        <v>27.6</v>
      </c>
      <c r="P1693" s="7">
        <f t="shared" si="236"/>
        <v>55.945945945945944</v>
      </c>
      <c r="Q1693" t="s">
        <v>8308</v>
      </c>
      <c r="R1693" t="s">
        <v>8309</v>
      </c>
      <c r="S1693">
        <v>1423765072</v>
      </c>
      <c r="T1693" s="17">
        <f t="shared" si="237"/>
        <v>42047.762407407412</v>
      </c>
      <c r="U1693">
        <v>1428945472</v>
      </c>
      <c r="V1693" s="17">
        <f t="shared" si="238"/>
        <v>42107.72074074074</v>
      </c>
      <c r="W1693">
        <f t="shared" si="234"/>
        <v>0.16426940639268078</v>
      </c>
      <c r="X1693" s="16">
        <f t="shared" si="239"/>
        <v>12</v>
      </c>
      <c r="Y1693" s="16">
        <f t="shared" si="240"/>
        <v>2</v>
      </c>
      <c r="Z1693" s="16">
        <f t="shared" si="241"/>
        <v>2015</v>
      </c>
      <c r="AA1693" t="str">
        <f t="shared" si="242"/>
        <v>Feb</v>
      </c>
    </row>
    <row r="1694" spans="1:27" ht="43.5" x14ac:dyDescent="0.3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 t="shared" si="235"/>
        <v>27.650000000000002</v>
      </c>
      <c r="P1694" s="7">
        <f t="shared" si="236"/>
        <v>55.3</v>
      </c>
      <c r="Q1694" t="s">
        <v>8312</v>
      </c>
      <c r="R1694" t="s">
        <v>8314</v>
      </c>
      <c r="S1694">
        <v>1417207672</v>
      </c>
      <c r="T1694" s="17">
        <f t="shared" si="237"/>
        <v>41971.866574074069</v>
      </c>
      <c r="U1694">
        <v>1421095672</v>
      </c>
      <c r="V1694" s="17">
        <f t="shared" si="238"/>
        <v>42016.866574074069</v>
      </c>
      <c r="W1694">
        <f t="shared" si="234"/>
        <v>0.12328767123287671</v>
      </c>
      <c r="X1694" s="16">
        <f t="shared" si="239"/>
        <v>28</v>
      </c>
      <c r="Y1694" s="16">
        <f t="shared" si="240"/>
        <v>11</v>
      </c>
      <c r="Z1694" s="16">
        <f t="shared" si="241"/>
        <v>2014</v>
      </c>
      <c r="AA1694" t="str">
        <f t="shared" si="242"/>
        <v>Nov</v>
      </c>
    </row>
    <row r="1695" spans="1:27" ht="43.5" x14ac:dyDescent="0.3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 t="shared" si="235"/>
        <v>28.000000000000004</v>
      </c>
      <c r="P1695" s="7">
        <f t="shared" si="236"/>
        <v>35</v>
      </c>
      <c r="Q1695" t="s">
        <v>8315</v>
      </c>
      <c r="R1695" t="s">
        <v>8338</v>
      </c>
      <c r="S1695">
        <v>1337095997</v>
      </c>
      <c r="T1695" s="17">
        <f t="shared" si="237"/>
        <v>41044.64811342593</v>
      </c>
      <c r="U1695">
        <v>1339816200</v>
      </c>
      <c r="V1695" s="17">
        <f t="shared" si="238"/>
        <v>41076.131944444445</v>
      </c>
      <c r="W1695">
        <f t="shared" si="234"/>
        <v>8.6257071283602868E-2</v>
      </c>
      <c r="X1695" s="16">
        <f t="shared" si="239"/>
        <v>15</v>
      </c>
      <c r="Y1695" s="16">
        <f t="shared" si="240"/>
        <v>5</v>
      </c>
      <c r="Z1695" s="16">
        <f t="shared" si="241"/>
        <v>2012</v>
      </c>
      <c r="AA1695" t="str">
        <f t="shared" si="242"/>
        <v>May</v>
      </c>
    </row>
    <row r="1696" spans="1:27" ht="43.5" x14ac:dyDescent="0.3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 t="shared" si="235"/>
        <v>28.04</v>
      </c>
      <c r="P1696" s="7">
        <f t="shared" si="236"/>
        <v>58.416666666666664</v>
      </c>
      <c r="Q1696" t="s">
        <v>8312</v>
      </c>
      <c r="R1696" t="s">
        <v>8314</v>
      </c>
      <c r="S1696">
        <v>1450461661</v>
      </c>
      <c r="T1696" s="17">
        <f t="shared" si="237"/>
        <v>42356.750706018516</v>
      </c>
      <c r="U1696">
        <v>1453053661</v>
      </c>
      <c r="V1696" s="17">
        <f t="shared" si="238"/>
        <v>42386.750706018516</v>
      </c>
      <c r="W1696">
        <f t="shared" si="234"/>
        <v>8.2191780821917804E-2</v>
      </c>
      <c r="X1696" s="16">
        <f t="shared" si="239"/>
        <v>18</v>
      </c>
      <c r="Y1696" s="16">
        <f t="shared" si="240"/>
        <v>12</v>
      </c>
      <c r="Z1696" s="16">
        <f t="shared" si="241"/>
        <v>2015</v>
      </c>
      <c r="AA1696" t="str">
        <f t="shared" si="242"/>
        <v>Dec</v>
      </c>
    </row>
    <row r="1697" spans="1:27" ht="43.5" x14ac:dyDescent="0.3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 t="shared" si="235"/>
        <v>28.050000000000004</v>
      </c>
      <c r="P1697" s="7">
        <f t="shared" si="236"/>
        <v>51</v>
      </c>
      <c r="Q1697" t="s">
        <v>8339</v>
      </c>
      <c r="R1697" t="s">
        <v>8340</v>
      </c>
      <c r="S1697">
        <v>1399415500</v>
      </c>
      <c r="T1697" s="17">
        <f t="shared" si="237"/>
        <v>41765.938657407409</v>
      </c>
      <c r="U1697">
        <v>1402007500</v>
      </c>
      <c r="V1697" s="17">
        <f t="shared" si="238"/>
        <v>41795.938657407409</v>
      </c>
      <c r="W1697">
        <f t="shared" si="234"/>
        <v>8.2191780821917804E-2</v>
      </c>
      <c r="X1697" s="16">
        <f t="shared" si="239"/>
        <v>6</v>
      </c>
      <c r="Y1697" s="16">
        <f t="shared" si="240"/>
        <v>5</v>
      </c>
      <c r="Z1697" s="16">
        <f t="shared" si="241"/>
        <v>2014</v>
      </c>
      <c r="AA1697" t="str">
        <f t="shared" si="242"/>
        <v>May</v>
      </c>
    </row>
    <row r="1698" spans="1:27" ht="29" x14ac:dyDescent="0.3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 t="shared" si="235"/>
        <v>28.192</v>
      </c>
      <c r="P1698" s="7">
        <f t="shared" si="236"/>
        <v>370.94736842105266</v>
      </c>
      <c r="Q1698" t="s">
        <v>8322</v>
      </c>
      <c r="R1698" t="s">
        <v>8323</v>
      </c>
      <c r="S1698">
        <v>1479684783</v>
      </c>
      <c r="T1698" s="17">
        <f t="shared" si="237"/>
        <v>42694.98128472222</v>
      </c>
      <c r="U1698">
        <v>1482479940</v>
      </c>
      <c r="V1698" s="17">
        <f t="shared" si="238"/>
        <v>42727.332638888889</v>
      </c>
      <c r="W1698">
        <f t="shared" si="234"/>
        <v>8.8633847031969581E-2</v>
      </c>
      <c r="X1698" s="16">
        <f t="shared" si="239"/>
        <v>20</v>
      </c>
      <c r="Y1698" s="16">
        <f t="shared" si="240"/>
        <v>11</v>
      </c>
      <c r="Z1698" s="16">
        <f t="shared" si="241"/>
        <v>2016</v>
      </c>
      <c r="AA1698" t="str">
        <f t="shared" si="242"/>
        <v>Nov</v>
      </c>
    </row>
    <row r="1699" spans="1:27" ht="43.5" x14ac:dyDescent="0.3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 t="shared" si="235"/>
        <v>28.299999999999997</v>
      </c>
      <c r="P1699" s="7">
        <f t="shared" si="236"/>
        <v>84.9</v>
      </c>
      <c r="Q1699" t="s">
        <v>8325</v>
      </c>
      <c r="R1699" t="s">
        <v>8326</v>
      </c>
      <c r="S1699">
        <v>1413838540</v>
      </c>
      <c r="T1699" s="17">
        <f t="shared" si="237"/>
        <v>41932.871990740743</v>
      </c>
      <c r="U1699">
        <v>1416635940</v>
      </c>
      <c r="V1699" s="17">
        <f t="shared" si="238"/>
        <v>41965.249305555553</v>
      </c>
      <c r="W1699">
        <f t="shared" si="234"/>
        <v>8.870497209537051E-2</v>
      </c>
      <c r="X1699" s="16">
        <f t="shared" si="239"/>
        <v>20</v>
      </c>
      <c r="Y1699" s="16">
        <f t="shared" si="240"/>
        <v>10</v>
      </c>
      <c r="Z1699" s="16">
        <f t="shared" si="241"/>
        <v>2014</v>
      </c>
      <c r="AA1699" t="str">
        <f t="shared" si="242"/>
        <v>Oct</v>
      </c>
    </row>
    <row r="1700" spans="1:27" ht="43.5" x14ac:dyDescent="0.3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 t="shared" si="235"/>
        <v>28.405999999999999</v>
      </c>
      <c r="P1700" s="7">
        <f t="shared" si="236"/>
        <v>26.59737827715356</v>
      </c>
      <c r="Q1700" t="s">
        <v>8322</v>
      </c>
      <c r="R1700" t="s">
        <v>8323</v>
      </c>
      <c r="S1700">
        <v>1415212229</v>
      </c>
      <c r="T1700" s="17">
        <f t="shared" si="237"/>
        <v>41948.771168981482</v>
      </c>
      <c r="U1700">
        <v>1417804229</v>
      </c>
      <c r="V1700" s="17">
        <f t="shared" si="238"/>
        <v>41978.771168981482</v>
      </c>
      <c r="W1700">
        <f t="shared" si="234"/>
        <v>8.2191780821917804E-2</v>
      </c>
      <c r="X1700" s="16">
        <f t="shared" si="239"/>
        <v>5</v>
      </c>
      <c r="Y1700" s="16">
        <f t="shared" si="240"/>
        <v>11</v>
      </c>
      <c r="Z1700" s="16">
        <f t="shared" si="241"/>
        <v>2014</v>
      </c>
      <c r="AA1700" t="str">
        <f t="shared" si="242"/>
        <v>Nov</v>
      </c>
    </row>
    <row r="1701" spans="1:27" ht="58" x14ac:dyDescent="0.3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 t="shared" si="235"/>
        <v>28.466666666666669</v>
      </c>
      <c r="P1701" s="7">
        <f t="shared" si="236"/>
        <v>61</v>
      </c>
      <c r="Q1701" t="s">
        <v>8339</v>
      </c>
      <c r="R1701" t="s">
        <v>8340</v>
      </c>
      <c r="S1701">
        <v>1427405896</v>
      </c>
      <c r="T1701" s="17">
        <f t="shared" si="237"/>
        <v>42089.901574074072</v>
      </c>
      <c r="U1701">
        <v>1432589896</v>
      </c>
      <c r="V1701" s="17">
        <f t="shared" si="238"/>
        <v>42149.901574074072</v>
      </c>
      <c r="W1701">
        <f t="shared" si="234"/>
        <v>0.16438356164383561</v>
      </c>
      <c r="X1701" s="16">
        <f t="shared" si="239"/>
        <v>26</v>
      </c>
      <c r="Y1701" s="16">
        <f t="shared" si="240"/>
        <v>3</v>
      </c>
      <c r="Z1701" s="16">
        <f t="shared" si="241"/>
        <v>2015</v>
      </c>
      <c r="AA1701" t="str">
        <f t="shared" si="242"/>
        <v>Mar</v>
      </c>
    </row>
    <row r="1702" spans="1:27" ht="43.5" x14ac:dyDescent="0.3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 t="shared" si="235"/>
        <v>28.48</v>
      </c>
      <c r="P1702" s="7">
        <f t="shared" si="236"/>
        <v>19.243243243243242</v>
      </c>
      <c r="Q1702" t="s">
        <v>8312</v>
      </c>
      <c r="R1702" t="s">
        <v>8314</v>
      </c>
      <c r="S1702">
        <v>1451927153</v>
      </c>
      <c r="T1702" s="17">
        <f t="shared" si="237"/>
        <v>42373.712418981479</v>
      </c>
      <c r="U1702">
        <v>1455210353</v>
      </c>
      <c r="V1702" s="17">
        <f t="shared" si="238"/>
        <v>42411.712418981479</v>
      </c>
      <c r="W1702">
        <f t="shared" si="234"/>
        <v>0.10410958904109589</v>
      </c>
      <c r="X1702" s="16">
        <f t="shared" si="239"/>
        <v>4</v>
      </c>
      <c r="Y1702" s="16">
        <f t="shared" si="240"/>
        <v>1</v>
      </c>
      <c r="Z1702" s="16">
        <f t="shared" si="241"/>
        <v>2016</v>
      </c>
      <c r="AA1702" t="str">
        <f t="shared" si="242"/>
        <v>Jan</v>
      </c>
    </row>
    <row r="1703" spans="1:27" ht="43.5" x14ac:dyDescent="0.3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 t="shared" si="235"/>
        <v>28.571428571428569</v>
      </c>
      <c r="P1703" s="7">
        <f t="shared" si="236"/>
        <v>60</v>
      </c>
      <c r="Q1703" t="s">
        <v>8312</v>
      </c>
      <c r="R1703" t="s">
        <v>8313</v>
      </c>
      <c r="S1703">
        <v>1415723470</v>
      </c>
      <c r="T1703" s="17">
        <f t="shared" si="237"/>
        <v>41954.688310185185</v>
      </c>
      <c r="U1703">
        <v>1418315470</v>
      </c>
      <c r="V1703" s="17">
        <f t="shared" si="238"/>
        <v>41984.688310185185</v>
      </c>
      <c r="W1703">
        <f t="shared" si="234"/>
        <v>8.2191780821917804E-2</v>
      </c>
      <c r="X1703" s="16">
        <f t="shared" si="239"/>
        <v>11</v>
      </c>
      <c r="Y1703" s="16">
        <f t="shared" si="240"/>
        <v>11</v>
      </c>
      <c r="Z1703" s="16">
        <f t="shared" si="241"/>
        <v>2014</v>
      </c>
      <c r="AA1703" t="str">
        <f t="shared" si="242"/>
        <v>Nov</v>
      </c>
    </row>
    <row r="1704" spans="1:27" ht="43.5" x14ac:dyDescent="0.3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 t="shared" si="235"/>
        <v>28.666666666666668</v>
      </c>
      <c r="P1704" s="7">
        <f t="shared" si="236"/>
        <v>14.333333333333334</v>
      </c>
      <c r="Q1704" t="s">
        <v>8339</v>
      </c>
      <c r="R1704" t="s">
        <v>8340</v>
      </c>
      <c r="S1704">
        <v>1463929351</v>
      </c>
      <c r="T1704" s="17">
        <f t="shared" si="237"/>
        <v>42512.626747685179</v>
      </c>
      <c r="U1704">
        <v>1469113351</v>
      </c>
      <c r="V1704" s="17">
        <f t="shared" si="238"/>
        <v>42572.626747685179</v>
      </c>
      <c r="W1704">
        <f t="shared" si="234"/>
        <v>0.16438356164383561</v>
      </c>
      <c r="X1704" s="16">
        <f t="shared" si="239"/>
        <v>22</v>
      </c>
      <c r="Y1704" s="16">
        <f t="shared" si="240"/>
        <v>5</v>
      </c>
      <c r="Z1704" s="16">
        <f t="shared" si="241"/>
        <v>2016</v>
      </c>
      <c r="AA1704" t="str">
        <f t="shared" si="242"/>
        <v>May</v>
      </c>
    </row>
    <row r="1705" spans="1:27" ht="43.5" x14ac:dyDescent="0.3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 t="shared" si="235"/>
        <v>28.799999999999997</v>
      </c>
      <c r="P1705" s="7">
        <f t="shared" si="236"/>
        <v>44.307692307692307</v>
      </c>
      <c r="Q1705" t="s">
        <v>8339</v>
      </c>
      <c r="R1705" t="s">
        <v>8340</v>
      </c>
      <c r="S1705">
        <v>1400547969</v>
      </c>
      <c r="T1705" s="17">
        <f t="shared" si="237"/>
        <v>41779.045937499999</v>
      </c>
      <c r="U1705">
        <v>1404149280</v>
      </c>
      <c r="V1705" s="17">
        <f t="shared" si="238"/>
        <v>41820.727777777778</v>
      </c>
      <c r="W1705">
        <f t="shared" si="234"/>
        <v>0.11419682267884651</v>
      </c>
      <c r="X1705" s="16">
        <f t="shared" si="239"/>
        <v>20</v>
      </c>
      <c r="Y1705" s="16">
        <f t="shared" si="240"/>
        <v>5</v>
      </c>
      <c r="Z1705" s="16">
        <f t="shared" si="241"/>
        <v>2014</v>
      </c>
      <c r="AA1705" t="str">
        <f t="shared" si="242"/>
        <v>May</v>
      </c>
    </row>
    <row r="1706" spans="1:27" ht="29" x14ac:dyDescent="0.3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 t="shared" si="235"/>
        <v>28.842857142857142</v>
      </c>
      <c r="P1706" s="7">
        <f t="shared" si="236"/>
        <v>34.220338983050844</v>
      </c>
      <c r="Q1706" t="s">
        <v>8322</v>
      </c>
      <c r="R1706" t="s">
        <v>8323</v>
      </c>
      <c r="S1706">
        <v>1423570063</v>
      </c>
      <c r="T1706" s="17">
        <f t="shared" si="237"/>
        <v>42045.50535879629</v>
      </c>
      <c r="U1706">
        <v>1426158463</v>
      </c>
      <c r="V1706" s="17">
        <f t="shared" si="238"/>
        <v>42075.463692129633</v>
      </c>
      <c r="W1706">
        <f t="shared" si="234"/>
        <v>8.2077625570802837E-2</v>
      </c>
      <c r="X1706" s="16">
        <f t="shared" si="239"/>
        <v>10</v>
      </c>
      <c r="Y1706" s="16">
        <f t="shared" si="240"/>
        <v>2</v>
      </c>
      <c r="Z1706" s="16">
        <f t="shared" si="241"/>
        <v>2015</v>
      </c>
      <c r="AA1706" t="str">
        <f t="shared" si="242"/>
        <v>Feb</v>
      </c>
    </row>
    <row r="1707" spans="1:27" ht="43.5" x14ac:dyDescent="0.3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 t="shared" si="235"/>
        <v>28.9</v>
      </c>
      <c r="P1707" s="7">
        <f t="shared" si="236"/>
        <v>26.272727272727273</v>
      </c>
      <c r="Q1707" t="s">
        <v>8329</v>
      </c>
      <c r="R1707" t="s">
        <v>8330</v>
      </c>
      <c r="S1707">
        <v>1405746399</v>
      </c>
      <c r="T1707" s="17">
        <f t="shared" si="237"/>
        <v>41839.212951388887</v>
      </c>
      <c r="U1707">
        <v>1410930399</v>
      </c>
      <c r="V1707" s="17">
        <f t="shared" si="238"/>
        <v>41899.212951388887</v>
      </c>
      <c r="W1707">
        <f t="shared" si="234"/>
        <v>0.16438356164383561</v>
      </c>
      <c r="X1707" s="16">
        <f t="shared" si="239"/>
        <v>19</v>
      </c>
      <c r="Y1707" s="16">
        <f t="shared" si="240"/>
        <v>7</v>
      </c>
      <c r="Z1707" s="16">
        <f t="shared" si="241"/>
        <v>2014</v>
      </c>
      <c r="AA1707" t="str">
        <f t="shared" si="242"/>
        <v>Jul</v>
      </c>
    </row>
    <row r="1708" spans="1:27" ht="58" x14ac:dyDescent="0.3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 t="shared" si="235"/>
        <v>29.228571428571428</v>
      </c>
      <c r="P1708" s="7">
        <f t="shared" si="236"/>
        <v>44.478260869565219</v>
      </c>
      <c r="Q1708" t="s">
        <v>8329</v>
      </c>
      <c r="R1708" t="s">
        <v>8332</v>
      </c>
      <c r="S1708">
        <v>1457112341</v>
      </c>
      <c r="T1708" s="17">
        <f t="shared" si="237"/>
        <v>42433.726168981477</v>
      </c>
      <c r="U1708">
        <v>1459700741</v>
      </c>
      <c r="V1708" s="17">
        <f t="shared" si="238"/>
        <v>42463.68450231482</v>
      </c>
      <c r="W1708">
        <f t="shared" si="234"/>
        <v>8.2077625570802837E-2</v>
      </c>
      <c r="X1708" s="16">
        <f t="shared" si="239"/>
        <v>4</v>
      </c>
      <c r="Y1708" s="16">
        <f t="shared" si="240"/>
        <v>3</v>
      </c>
      <c r="Z1708" s="16">
        <f t="shared" si="241"/>
        <v>2016</v>
      </c>
      <c r="AA1708" t="str">
        <f t="shared" si="242"/>
        <v>Mar</v>
      </c>
    </row>
    <row r="1709" spans="1:27" ht="43.5" x14ac:dyDescent="0.3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 t="shared" si="235"/>
        <v>29.24</v>
      </c>
      <c r="P1709" s="7">
        <f t="shared" si="236"/>
        <v>40.611111111111114</v>
      </c>
      <c r="Q1709" t="s">
        <v>8315</v>
      </c>
      <c r="R1709" t="s">
        <v>8338</v>
      </c>
      <c r="S1709">
        <v>1335892587</v>
      </c>
      <c r="T1709" s="17">
        <f t="shared" si="237"/>
        <v>41030.719756944447</v>
      </c>
      <c r="U1709">
        <v>1337102187</v>
      </c>
      <c r="V1709" s="17">
        <f t="shared" si="238"/>
        <v>41044.719756944447</v>
      </c>
      <c r="W1709">
        <f t="shared" si="234"/>
        <v>3.8356164383561646E-2</v>
      </c>
      <c r="X1709" s="16">
        <f t="shared" si="239"/>
        <v>1</v>
      </c>
      <c r="Y1709" s="16">
        <f t="shared" si="240"/>
        <v>5</v>
      </c>
      <c r="Z1709" s="16">
        <f t="shared" si="241"/>
        <v>2012</v>
      </c>
      <c r="AA1709" t="str">
        <f t="shared" si="242"/>
        <v>May</v>
      </c>
    </row>
    <row r="1710" spans="1:27" ht="58" x14ac:dyDescent="0.3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 t="shared" si="235"/>
        <v>29.276666666666667</v>
      </c>
      <c r="P1710" s="7">
        <f t="shared" si="236"/>
        <v>84.99677419354839</v>
      </c>
      <c r="Q1710" t="s">
        <v>8312</v>
      </c>
      <c r="R1710" t="s">
        <v>8314</v>
      </c>
      <c r="S1710">
        <v>1463418120</v>
      </c>
      <c r="T1710" s="17">
        <f t="shared" si="237"/>
        <v>42506.709722222222</v>
      </c>
      <c r="U1710">
        <v>1466323800</v>
      </c>
      <c r="V1710" s="17">
        <f t="shared" si="238"/>
        <v>42540.340277777781</v>
      </c>
      <c r="W1710">
        <f t="shared" si="234"/>
        <v>9.2138508371394826E-2</v>
      </c>
      <c r="X1710" s="16">
        <f t="shared" si="239"/>
        <v>16</v>
      </c>
      <c r="Y1710" s="16">
        <f t="shared" si="240"/>
        <v>5</v>
      </c>
      <c r="Z1710" s="16">
        <f t="shared" si="241"/>
        <v>2016</v>
      </c>
      <c r="AA1710" t="str">
        <f t="shared" si="242"/>
        <v>May</v>
      </c>
    </row>
    <row r="1711" spans="1:27" ht="43.5" x14ac:dyDescent="0.3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 t="shared" si="235"/>
        <v>29.299999999999997</v>
      </c>
      <c r="P1711" s="7">
        <f t="shared" si="236"/>
        <v>61.041666666666664</v>
      </c>
      <c r="Q1711" t="s">
        <v>8317</v>
      </c>
      <c r="R1711" t="s">
        <v>8327</v>
      </c>
      <c r="S1711">
        <v>1312047008</v>
      </c>
      <c r="T1711" s="17">
        <f t="shared" si="237"/>
        <v>40754.729259259257</v>
      </c>
      <c r="U1711">
        <v>1317231008</v>
      </c>
      <c r="V1711" s="17">
        <f t="shared" si="238"/>
        <v>40814.729259259257</v>
      </c>
      <c r="W1711">
        <f t="shared" si="234"/>
        <v>0.16438356164383561</v>
      </c>
      <c r="X1711" s="16">
        <f t="shared" si="239"/>
        <v>30</v>
      </c>
      <c r="Y1711" s="16">
        <f t="shared" si="240"/>
        <v>7</v>
      </c>
      <c r="Z1711" s="16">
        <f t="shared" si="241"/>
        <v>2011</v>
      </c>
      <c r="AA1711" t="str">
        <f t="shared" si="242"/>
        <v>Jul</v>
      </c>
    </row>
    <row r="1712" spans="1:27" ht="43.5" x14ac:dyDescent="0.3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 t="shared" si="235"/>
        <v>29.376000000000001</v>
      </c>
      <c r="P1712" s="7">
        <f t="shared" si="236"/>
        <v>43.976047904191617</v>
      </c>
      <c r="Q1712" t="s">
        <v>8322</v>
      </c>
      <c r="R1712" t="s">
        <v>8323</v>
      </c>
      <c r="S1712">
        <v>1450152011</v>
      </c>
      <c r="T1712" s="17">
        <f t="shared" si="237"/>
        <v>42353.16679398148</v>
      </c>
      <c r="U1712">
        <v>1452744011</v>
      </c>
      <c r="V1712" s="17">
        <f t="shared" si="238"/>
        <v>42383.16679398148</v>
      </c>
      <c r="W1712">
        <f t="shared" si="234"/>
        <v>8.2191780821917804E-2</v>
      </c>
      <c r="X1712" s="16">
        <f t="shared" si="239"/>
        <v>15</v>
      </c>
      <c r="Y1712" s="16">
        <f t="shared" si="240"/>
        <v>12</v>
      </c>
      <c r="Z1712" s="16">
        <f t="shared" si="241"/>
        <v>2015</v>
      </c>
      <c r="AA1712" t="str">
        <f t="shared" si="242"/>
        <v>Dec</v>
      </c>
    </row>
    <row r="1713" spans="1:27" ht="58" x14ac:dyDescent="0.3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 t="shared" si="235"/>
        <v>29.506136117214709</v>
      </c>
      <c r="P1713" s="7">
        <f t="shared" si="236"/>
        <v>171.79329608938548</v>
      </c>
      <c r="Q1713" t="s">
        <v>8312</v>
      </c>
      <c r="R1713" t="s">
        <v>8314</v>
      </c>
      <c r="S1713">
        <v>1469289685</v>
      </c>
      <c r="T1713" s="17">
        <f t="shared" si="237"/>
        <v>42574.667650462965</v>
      </c>
      <c r="U1713">
        <v>1471985640</v>
      </c>
      <c r="V1713" s="17">
        <f t="shared" si="238"/>
        <v>42605.870833333334</v>
      </c>
      <c r="W1713">
        <f t="shared" si="234"/>
        <v>8.5488172247587244E-2</v>
      </c>
      <c r="X1713" s="16">
        <f t="shared" si="239"/>
        <v>23</v>
      </c>
      <c r="Y1713" s="16">
        <f t="shared" si="240"/>
        <v>7</v>
      </c>
      <c r="Z1713" s="16">
        <f t="shared" si="241"/>
        <v>2016</v>
      </c>
      <c r="AA1713" t="str">
        <f t="shared" si="242"/>
        <v>Jul</v>
      </c>
    </row>
    <row r="1714" spans="1:27" ht="43.5" x14ac:dyDescent="0.3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 t="shared" si="235"/>
        <v>29.6029602960296</v>
      </c>
      <c r="P1714" s="7">
        <f t="shared" si="236"/>
        <v>134.54545454545453</v>
      </c>
      <c r="Q1714" t="s">
        <v>8312</v>
      </c>
      <c r="R1714" t="s">
        <v>8314</v>
      </c>
      <c r="S1714">
        <v>1447777514</v>
      </c>
      <c r="T1714" s="17">
        <f t="shared" si="237"/>
        <v>42325.684189814812</v>
      </c>
      <c r="U1714">
        <v>1450331940</v>
      </c>
      <c r="V1714" s="17">
        <f t="shared" si="238"/>
        <v>42355.249305555553</v>
      </c>
      <c r="W1714">
        <f t="shared" si="234"/>
        <v>8.1000317097920604E-2</v>
      </c>
      <c r="X1714" s="16">
        <f t="shared" si="239"/>
        <v>17</v>
      </c>
      <c r="Y1714" s="16">
        <f t="shared" si="240"/>
        <v>11</v>
      </c>
      <c r="Z1714" s="16">
        <f t="shared" si="241"/>
        <v>2015</v>
      </c>
      <c r="AA1714" t="str">
        <f t="shared" si="242"/>
        <v>Nov</v>
      </c>
    </row>
    <row r="1715" spans="1:27" ht="43.5" x14ac:dyDescent="0.3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 t="shared" si="235"/>
        <v>29.625</v>
      </c>
      <c r="P1715" s="7">
        <f t="shared" si="236"/>
        <v>237</v>
      </c>
      <c r="Q1715" t="s">
        <v>8339</v>
      </c>
      <c r="R1715" t="s">
        <v>8341</v>
      </c>
      <c r="S1715">
        <v>1420235311</v>
      </c>
      <c r="T1715" s="17">
        <f t="shared" si="237"/>
        <v>42006.908692129626</v>
      </c>
      <c r="U1715">
        <v>1422928800</v>
      </c>
      <c r="V1715" s="17">
        <f t="shared" si="238"/>
        <v>42038.083333333328</v>
      </c>
      <c r="W1715">
        <f t="shared" si="234"/>
        <v>8.5409975900555546E-2</v>
      </c>
      <c r="X1715" s="16">
        <f t="shared" si="239"/>
        <v>2</v>
      </c>
      <c r="Y1715" s="16">
        <f t="shared" si="240"/>
        <v>1</v>
      </c>
      <c r="Z1715" s="16">
        <f t="shared" si="241"/>
        <v>2015</v>
      </c>
      <c r="AA1715" t="str">
        <f t="shared" si="242"/>
        <v>Jan</v>
      </c>
    </row>
    <row r="1716" spans="1:27" ht="43.5" x14ac:dyDescent="0.3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 t="shared" si="235"/>
        <v>29.84</v>
      </c>
      <c r="P1716" s="7">
        <f t="shared" si="236"/>
        <v>93.25</v>
      </c>
      <c r="Q1716" t="s">
        <v>8308</v>
      </c>
      <c r="R1716" t="s">
        <v>8310</v>
      </c>
      <c r="S1716">
        <v>1417378864</v>
      </c>
      <c r="T1716" s="17">
        <f t="shared" si="237"/>
        <v>41973.847962962958</v>
      </c>
      <c r="U1716">
        <v>1422562864</v>
      </c>
      <c r="V1716" s="17">
        <f t="shared" si="238"/>
        <v>42033.847962962958</v>
      </c>
      <c r="W1716">
        <f t="shared" si="234"/>
        <v>0.16438356164383561</v>
      </c>
      <c r="X1716" s="16">
        <f t="shared" si="239"/>
        <v>30</v>
      </c>
      <c r="Y1716" s="16">
        <f t="shared" si="240"/>
        <v>11</v>
      </c>
      <c r="Z1716" s="16">
        <f t="shared" si="241"/>
        <v>2014</v>
      </c>
      <c r="AA1716" t="str">
        <f t="shared" si="242"/>
        <v>Nov</v>
      </c>
    </row>
    <row r="1717" spans="1:27" ht="43.5" x14ac:dyDescent="0.3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 t="shared" si="235"/>
        <v>30.333333333333336</v>
      </c>
      <c r="P1717" s="7">
        <f t="shared" si="236"/>
        <v>50.555555555555557</v>
      </c>
      <c r="Q1717" t="s">
        <v>8339</v>
      </c>
      <c r="R1717" t="s">
        <v>8342</v>
      </c>
      <c r="S1717">
        <v>1427492939</v>
      </c>
      <c r="T1717" s="17">
        <f t="shared" si="237"/>
        <v>42090.909016203703</v>
      </c>
      <c r="U1717">
        <v>1428097739</v>
      </c>
      <c r="V1717" s="17">
        <f t="shared" si="238"/>
        <v>42097.909016203703</v>
      </c>
      <c r="W1717">
        <f t="shared" si="234"/>
        <v>1.9178082191780823E-2</v>
      </c>
      <c r="X1717" s="16">
        <f t="shared" si="239"/>
        <v>27</v>
      </c>
      <c r="Y1717" s="16">
        <f t="shared" si="240"/>
        <v>3</v>
      </c>
      <c r="Z1717" s="16">
        <f t="shared" si="241"/>
        <v>2015</v>
      </c>
      <c r="AA1717" t="str">
        <f t="shared" si="242"/>
        <v>Mar</v>
      </c>
    </row>
    <row r="1718" spans="1:27" ht="43.5" x14ac:dyDescent="0.3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 t="shared" si="235"/>
        <v>30.4</v>
      </c>
      <c r="P1718" s="7">
        <f t="shared" si="236"/>
        <v>50.666666666666664</v>
      </c>
      <c r="Q1718" t="s">
        <v>8317</v>
      </c>
      <c r="R1718" t="s">
        <v>8318</v>
      </c>
      <c r="S1718">
        <v>1396633284</v>
      </c>
      <c r="T1718" s="17">
        <f t="shared" si="237"/>
        <v>41733.737083333333</v>
      </c>
      <c r="U1718">
        <v>1399183200</v>
      </c>
      <c r="V1718" s="17">
        <f t="shared" si="238"/>
        <v>41763.25</v>
      </c>
      <c r="W1718">
        <f t="shared" si="234"/>
        <v>8.0857305936072793E-2</v>
      </c>
      <c r="X1718" s="16">
        <f t="shared" si="239"/>
        <v>4</v>
      </c>
      <c r="Y1718" s="16">
        <f t="shared" si="240"/>
        <v>4</v>
      </c>
      <c r="Z1718" s="16">
        <f t="shared" si="241"/>
        <v>2014</v>
      </c>
      <c r="AA1718" t="str">
        <f t="shared" si="242"/>
        <v>Apr</v>
      </c>
    </row>
    <row r="1719" spans="1:27" ht="43.5" x14ac:dyDescent="0.3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 t="shared" si="235"/>
        <v>30.433333333333334</v>
      </c>
      <c r="P1719" s="7">
        <f t="shared" si="236"/>
        <v>51.292134831460672</v>
      </c>
      <c r="Q1719" t="s">
        <v>8322</v>
      </c>
      <c r="R1719" t="s">
        <v>8323</v>
      </c>
      <c r="S1719">
        <v>1382938914</v>
      </c>
      <c r="T1719" s="17">
        <f t="shared" si="237"/>
        <v>41575.237430555557</v>
      </c>
      <c r="U1719">
        <v>1385534514</v>
      </c>
      <c r="V1719" s="17">
        <f t="shared" si="238"/>
        <v>41605.279097222221</v>
      </c>
      <c r="W1719">
        <f t="shared" si="234"/>
        <v>8.2305936073052713E-2</v>
      </c>
      <c r="X1719" s="16">
        <f t="shared" si="239"/>
        <v>28</v>
      </c>
      <c r="Y1719" s="16">
        <f t="shared" si="240"/>
        <v>10</v>
      </c>
      <c r="Z1719" s="16">
        <f t="shared" si="241"/>
        <v>2013</v>
      </c>
      <c r="AA1719" t="str">
        <f t="shared" si="242"/>
        <v>Oct</v>
      </c>
    </row>
    <row r="1720" spans="1:27" ht="29" x14ac:dyDescent="0.3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 t="shared" si="235"/>
        <v>30.599999999999998</v>
      </c>
      <c r="P1720" s="7">
        <f t="shared" si="236"/>
        <v>191.25</v>
      </c>
      <c r="Q1720" t="s">
        <v>8312</v>
      </c>
      <c r="R1720" t="s">
        <v>8314</v>
      </c>
      <c r="S1720">
        <v>1415750615</v>
      </c>
      <c r="T1720" s="17">
        <f t="shared" si="237"/>
        <v>41955.002488425926</v>
      </c>
      <c r="U1720">
        <v>1420070615</v>
      </c>
      <c r="V1720" s="17">
        <f t="shared" si="238"/>
        <v>42005.002488425926</v>
      </c>
      <c r="W1720">
        <f t="shared" si="234"/>
        <v>0.13698630136986301</v>
      </c>
      <c r="X1720" s="16">
        <f t="shared" si="239"/>
        <v>12</v>
      </c>
      <c r="Y1720" s="16">
        <f t="shared" si="240"/>
        <v>11</v>
      </c>
      <c r="Z1720" s="16">
        <f t="shared" si="241"/>
        <v>2014</v>
      </c>
      <c r="AA1720" t="str">
        <f t="shared" si="242"/>
        <v>Nov</v>
      </c>
    </row>
    <row r="1721" spans="1:27" ht="43.5" x14ac:dyDescent="0.3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 t="shared" si="235"/>
        <v>30.666666666666664</v>
      </c>
      <c r="P1721" s="7">
        <f t="shared" si="236"/>
        <v>21.466666666666665</v>
      </c>
      <c r="Q1721" t="s">
        <v>8317</v>
      </c>
      <c r="R1721" t="s">
        <v>8318</v>
      </c>
      <c r="S1721">
        <v>1336506905</v>
      </c>
      <c r="T1721" s="17">
        <f t="shared" si="237"/>
        <v>41037.829918981479</v>
      </c>
      <c r="U1721">
        <v>1338321305</v>
      </c>
      <c r="V1721" s="17">
        <f t="shared" si="238"/>
        <v>41058.829918981479</v>
      </c>
      <c r="W1721">
        <f t="shared" si="234"/>
        <v>5.7534246575342465E-2</v>
      </c>
      <c r="X1721" s="16">
        <f t="shared" si="239"/>
        <v>8</v>
      </c>
      <c r="Y1721" s="16">
        <f t="shared" si="240"/>
        <v>5</v>
      </c>
      <c r="Z1721" s="16">
        <f t="shared" si="241"/>
        <v>2012</v>
      </c>
      <c r="AA1721" t="str">
        <f t="shared" si="242"/>
        <v>May</v>
      </c>
    </row>
    <row r="1722" spans="1:27" ht="43.5" x14ac:dyDescent="0.3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 t="shared" si="235"/>
        <v>30.8</v>
      </c>
      <c r="P1722" s="7">
        <f t="shared" si="236"/>
        <v>71.86666666666666</v>
      </c>
      <c r="Q1722" t="s">
        <v>8329</v>
      </c>
      <c r="R1722" t="s">
        <v>8334</v>
      </c>
      <c r="S1722">
        <v>1421199782</v>
      </c>
      <c r="T1722" s="17">
        <f t="shared" si="237"/>
        <v>42018.071550925932</v>
      </c>
      <c r="U1722">
        <v>1423878182</v>
      </c>
      <c r="V1722" s="17">
        <f t="shared" si="238"/>
        <v>42049.071550925932</v>
      </c>
      <c r="W1722">
        <f t="shared" si="234"/>
        <v>8.4931506849315067E-2</v>
      </c>
      <c r="X1722" s="16">
        <f t="shared" si="239"/>
        <v>14</v>
      </c>
      <c r="Y1722" s="16">
        <f t="shared" si="240"/>
        <v>1</v>
      </c>
      <c r="Z1722" s="16">
        <f t="shared" si="241"/>
        <v>2015</v>
      </c>
      <c r="AA1722" t="str">
        <f t="shared" si="242"/>
        <v>Jan</v>
      </c>
    </row>
    <row r="1723" spans="1:27" ht="43.5" x14ac:dyDescent="0.3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 t="shared" si="235"/>
        <v>30.813400000000001</v>
      </c>
      <c r="P1723" s="7">
        <f t="shared" si="236"/>
        <v>124.9191891891892</v>
      </c>
      <c r="Q1723" t="s">
        <v>8312</v>
      </c>
      <c r="R1723" t="s">
        <v>8314</v>
      </c>
      <c r="S1723">
        <v>1477416387</v>
      </c>
      <c r="T1723" s="17">
        <f t="shared" si="237"/>
        <v>42668.726701388892</v>
      </c>
      <c r="U1723">
        <v>1480011987</v>
      </c>
      <c r="V1723" s="17">
        <f t="shared" si="238"/>
        <v>42698.768368055549</v>
      </c>
      <c r="W1723">
        <f t="shared" si="234"/>
        <v>8.2305936073032784E-2</v>
      </c>
      <c r="X1723" s="16">
        <f t="shared" si="239"/>
        <v>25</v>
      </c>
      <c r="Y1723" s="16">
        <f t="shared" si="240"/>
        <v>10</v>
      </c>
      <c r="Z1723" s="16">
        <f t="shared" si="241"/>
        <v>2016</v>
      </c>
      <c r="AA1723" t="str">
        <f t="shared" si="242"/>
        <v>Oct</v>
      </c>
    </row>
    <row r="1724" spans="1:27" ht="43.5" x14ac:dyDescent="0.3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 t="shared" si="235"/>
        <v>30.862068965517242</v>
      </c>
      <c r="P1724" s="7">
        <f t="shared" si="236"/>
        <v>47.10526315789474</v>
      </c>
      <c r="Q1724" t="s">
        <v>8315</v>
      </c>
      <c r="R1724" t="s">
        <v>8316</v>
      </c>
      <c r="S1724">
        <v>1378214874</v>
      </c>
      <c r="T1724" s="17">
        <f t="shared" si="237"/>
        <v>41520.561041666668</v>
      </c>
      <c r="U1724">
        <v>1380720474</v>
      </c>
      <c r="V1724" s="17">
        <f t="shared" si="238"/>
        <v>41549.561041666668</v>
      </c>
      <c r="W1724">
        <f t="shared" si="234"/>
        <v>7.9452054794520555E-2</v>
      </c>
      <c r="X1724" s="16">
        <f t="shared" si="239"/>
        <v>3</v>
      </c>
      <c r="Y1724" s="16">
        <f t="shared" si="240"/>
        <v>9</v>
      </c>
      <c r="Z1724" s="16">
        <f t="shared" si="241"/>
        <v>2013</v>
      </c>
      <c r="AA1724" t="str">
        <f t="shared" si="242"/>
        <v>Sep</v>
      </c>
    </row>
    <row r="1725" spans="1:27" ht="58" x14ac:dyDescent="0.3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 t="shared" si="235"/>
        <v>30.866666666666664</v>
      </c>
      <c r="P1725" s="7">
        <f t="shared" si="236"/>
        <v>66.142857142857139</v>
      </c>
      <c r="Q1725" t="s">
        <v>8339</v>
      </c>
      <c r="R1725" t="s">
        <v>8342</v>
      </c>
      <c r="S1725">
        <v>1417538935</v>
      </c>
      <c r="T1725" s="17">
        <f t="shared" si="237"/>
        <v>41975.700636574074</v>
      </c>
      <c r="U1725">
        <v>1420130935</v>
      </c>
      <c r="V1725" s="17">
        <f t="shared" si="238"/>
        <v>42005.700636574074</v>
      </c>
      <c r="W1725">
        <f t="shared" si="234"/>
        <v>8.2191780821917804E-2</v>
      </c>
      <c r="X1725" s="16">
        <f t="shared" si="239"/>
        <v>2</v>
      </c>
      <c r="Y1725" s="16">
        <f t="shared" si="240"/>
        <v>12</v>
      </c>
      <c r="Z1725" s="16">
        <f t="shared" si="241"/>
        <v>2014</v>
      </c>
      <c r="AA1725" t="str">
        <f t="shared" si="242"/>
        <v>Dec</v>
      </c>
    </row>
    <row r="1726" spans="1:27" ht="58" x14ac:dyDescent="0.3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 t="shared" si="235"/>
        <v>30.9</v>
      </c>
      <c r="P1726" s="7">
        <f t="shared" si="236"/>
        <v>231.75</v>
      </c>
      <c r="Q1726" t="s">
        <v>8317</v>
      </c>
      <c r="R1726" t="s">
        <v>8318</v>
      </c>
      <c r="S1726">
        <v>1320033976</v>
      </c>
      <c r="T1726" s="17">
        <f t="shared" si="237"/>
        <v>40847.171018518515</v>
      </c>
      <c r="U1726">
        <v>1323666376</v>
      </c>
      <c r="V1726" s="17">
        <f t="shared" si="238"/>
        <v>40889.212685185186</v>
      </c>
      <c r="W1726">
        <f t="shared" si="234"/>
        <v>0.11518264840183977</v>
      </c>
      <c r="X1726" s="16">
        <f t="shared" si="239"/>
        <v>31</v>
      </c>
      <c r="Y1726" s="16">
        <f t="shared" si="240"/>
        <v>10</v>
      </c>
      <c r="Z1726" s="16">
        <f t="shared" si="241"/>
        <v>2011</v>
      </c>
      <c r="AA1726" t="str">
        <f t="shared" si="242"/>
        <v>Oct</v>
      </c>
    </row>
    <row r="1727" spans="1:27" ht="43.5" x14ac:dyDescent="0.3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 t="shared" si="235"/>
        <v>31.114999999999998</v>
      </c>
      <c r="P1727" s="7">
        <f t="shared" si="236"/>
        <v>102.01639344262296</v>
      </c>
      <c r="Q1727" t="s">
        <v>8312</v>
      </c>
      <c r="R1727" t="s">
        <v>8314</v>
      </c>
      <c r="S1727">
        <v>1454432514</v>
      </c>
      <c r="T1727" s="17">
        <f t="shared" si="237"/>
        <v>42402.709652777776</v>
      </c>
      <c r="U1727">
        <v>1457024514</v>
      </c>
      <c r="V1727" s="17">
        <f t="shared" si="238"/>
        <v>42432.709652777776</v>
      </c>
      <c r="W1727">
        <f t="shared" si="234"/>
        <v>8.2191780821917804E-2</v>
      </c>
      <c r="X1727" s="16">
        <f t="shared" si="239"/>
        <v>2</v>
      </c>
      <c r="Y1727" s="16">
        <f t="shared" si="240"/>
        <v>2</v>
      </c>
      <c r="Z1727" s="16">
        <f t="shared" si="241"/>
        <v>2016</v>
      </c>
      <c r="AA1727" t="str">
        <f t="shared" si="242"/>
        <v>Feb</v>
      </c>
    </row>
    <row r="1728" spans="1:27" ht="43.5" x14ac:dyDescent="0.3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 t="shared" si="235"/>
        <v>31.25</v>
      </c>
      <c r="P1728" s="7">
        <f t="shared" si="236"/>
        <v>80.128205128205124</v>
      </c>
      <c r="Q1728" t="s">
        <v>8317</v>
      </c>
      <c r="R1728" t="s">
        <v>8333</v>
      </c>
      <c r="S1728">
        <v>1488935245</v>
      </c>
      <c r="T1728" s="17">
        <f t="shared" si="237"/>
        <v>42802.046817129631</v>
      </c>
      <c r="U1728">
        <v>1491855300</v>
      </c>
      <c r="V1728" s="17">
        <f t="shared" si="238"/>
        <v>42835.84375</v>
      </c>
      <c r="W1728">
        <f t="shared" si="234"/>
        <v>9.2594336631148896E-2</v>
      </c>
      <c r="X1728" s="16">
        <f t="shared" si="239"/>
        <v>8</v>
      </c>
      <c r="Y1728" s="16">
        <f t="shared" si="240"/>
        <v>3</v>
      </c>
      <c r="Z1728" s="16">
        <f t="shared" si="241"/>
        <v>2017</v>
      </c>
      <c r="AA1728" t="str">
        <f t="shared" si="242"/>
        <v>Mar</v>
      </c>
    </row>
    <row r="1729" spans="1:27" ht="43.5" x14ac:dyDescent="0.3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 t="shared" si="235"/>
        <v>31.25</v>
      </c>
      <c r="P1729" s="7">
        <f t="shared" si="236"/>
        <v>1250</v>
      </c>
      <c r="Q1729" t="s">
        <v>8339</v>
      </c>
      <c r="R1729" t="s">
        <v>8340</v>
      </c>
      <c r="S1729">
        <v>1432100004</v>
      </c>
      <c r="T1729" s="17">
        <f t="shared" si="237"/>
        <v>42144.231527777782</v>
      </c>
      <c r="U1729">
        <v>1437188400</v>
      </c>
      <c r="V1729" s="17">
        <f t="shared" si="238"/>
        <v>42203.125</v>
      </c>
      <c r="W1729">
        <f t="shared" si="234"/>
        <v>0.16135197869100934</v>
      </c>
      <c r="X1729" s="16">
        <f t="shared" si="239"/>
        <v>20</v>
      </c>
      <c r="Y1729" s="16">
        <f t="shared" si="240"/>
        <v>5</v>
      </c>
      <c r="Z1729" s="16">
        <f t="shared" si="241"/>
        <v>2015</v>
      </c>
      <c r="AA1729" t="str">
        <f t="shared" si="242"/>
        <v>May</v>
      </c>
    </row>
    <row r="1730" spans="1:27" ht="43.5" x14ac:dyDescent="0.3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 t="shared" si="235"/>
        <v>31.546666666666667</v>
      </c>
      <c r="P1730" s="7">
        <f t="shared" si="236"/>
        <v>60.666666666666664</v>
      </c>
      <c r="Q1730" t="s">
        <v>8339</v>
      </c>
      <c r="R1730" t="s">
        <v>8340</v>
      </c>
      <c r="S1730">
        <v>1428539033</v>
      </c>
      <c r="T1730" s="17">
        <f t="shared" si="237"/>
        <v>42103.016585648147</v>
      </c>
      <c r="U1730">
        <v>1433723033</v>
      </c>
      <c r="V1730" s="17">
        <f t="shared" si="238"/>
        <v>42163.016585648147</v>
      </c>
      <c r="W1730">
        <f t="shared" ref="W1730:W1793" si="243">(V1730-T1730)/365</f>
        <v>0.16438356164383561</v>
      </c>
      <c r="X1730" s="16">
        <f t="shared" si="239"/>
        <v>9</v>
      </c>
      <c r="Y1730" s="16">
        <f t="shared" si="240"/>
        <v>4</v>
      </c>
      <c r="Z1730" s="16">
        <f t="shared" si="241"/>
        <v>2015</v>
      </c>
      <c r="AA1730" t="str">
        <f t="shared" si="242"/>
        <v>Apr</v>
      </c>
    </row>
    <row r="1731" spans="1:27" ht="58" x14ac:dyDescent="0.3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 t="shared" ref="O1731:O1794" si="244">(E1731/D1731)*100</f>
        <v>31.94705882352941</v>
      </c>
      <c r="P1731" s="7">
        <f t="shared" ref="P1731:P1794" si="245">IF(E1731&gt;0,E1731/L1731,0)</f>
        <v>115.55319148936171</v>
      </c>
      <c r="Q1731" t="s">
        <v>8315</v>
      </c>
      <c r="R1731" t="s">
        <v>8328</v>
      </c>
      <c r="S1731">
        <v>1445922216</v>
      </c>
      <c r="T1731" s="17">
        <f t="shared" ref="T1731:T1794" si="246">(((S1731/60)/60)/24)+DATE(1970,1,1)</f>
        <v>42304.210833333331</v>
      </c>
      <c r="U1731">
        <v>1448517816</v>
      </c>
      <c r="V1731" s="17">
        <f t="shared" ref="V1731:V1794" si="247">(((U1731/60)/60)/24)+DATE(1970,1,1)</f>
        <v>42334.252500000002</v>
      </c>
      <c r="W1731">
        <f t="shared" si="243"/>
        <v>8.2305936073072655E-2</v>
      </c>
      <c r="X1731" s="16">
        <f t="shared" ref="X1731:X1794" si="248">DAY(T1731)</f>
        <v>27</v>
      </c>
      <c r="Y1731" s="16">
        <f t="shared" ref="Y1731:Y1794" si="249">MONTH(T1731)</f>
        <v>10</v>
      </c>
      <c r="Z1731" s="16">
        <f t="shared" ref="Z1731:Z1794" si="250">YEAR(T1731)</f>
        <v>2015</v>
      </c>
      <c r="AA1731" t="str">
        <f t="shared" ref="AA1731:AA1794" si="251">TEXT(DATE(Z1731,Y1731,X1731),"mmm")</f>
        <v>Oct</v>
      </c>
    </row>
    <row r="1732" spans="1:27" ht="43.5" x14ac:dyDescent="0.3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 t="shared" si="244"/>
        <v>32</v>
      </c>
      <c r="P1732" s="7">
        <f t="shared" si="245"/>
        <v>26.666666666666668</v>
      </c>
      <c r="Q1732" t="s">
        <v>8339</v>
      </c>
      <c r="R1732" t="s">
        <v>8340</v>
      </c>
      <c r="S1732">
        <v>1441894248</v>
      </c>
      <c r="T1732" s="17">
        <f t="shared" si="246"/>
        <v>42257.590833333335</v>
      </c>
      <c r="U1732">
        <v>1443103848</v>
      </c>
      <c r="V1732" s="17">
        <f t="shared" si="247"/>
        <v>42271.590833333335</v>
      </c>
      <c r="W1732">
        <f t="shared" si="243"/>
        <v>3.8356164383561646E-2</v>
      </c>
      <c r="X1732" s="16">
        <f t="shared" si="248"/>
        <v>10</v>
      </c>
      <c r="Y1732" s="16">
        <f t="shared" si="249"/>
        <v>9</v>
      </c>
      <c r="Z1732" s="16">
        <f t="shared" si="250"/>
        <v>2015</v>
      </c>
      <c r="AA1732" t="str">
        <f t="shared" si="251"/>
        <v>Sep</v>
      </c>
    </row>
    <row r="1733" spans="1:27" ht="58" x14ac:dyDescent="0.3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 t="shared" si="244"/>
        <v>32</v>
      </c>
      <c r="P1733" s="7">
        <f t="shared" si="245"/>
        <v>29.09090909090909</v>
      </c>
      <c r="Q1733" t="s">
        <v>8339</v>
      </c>
      <c r="R1733" t="s">
        <v>8340</v>
      </c>
      <c r="S1733">
        <v>1462280848</v>
      </c>
      <c r="T1733" s="17">
        <f t="shared" si="246"/>
        <v>42493.546851851846</v>
      </c>
      <c r="U1733">
        <v>1464872848</v>
      </c>
      <c r="V1733" s="17">
        <f t="shared" si="247"/>
        <v>42523.546851851846</v>
      </c>
      <c r="W1733">
        <f t="shared" si="243"/>
        <v>8.2191780821917804E-2</v>
      </c>
      <c r="X1733" s="16">
        <f t="shared" si="248"/>
        <v>3</v>
      </c>
      <c r="Y1733" s="16">
        <f t="shared" si="249"/>
        <v>5</v>
      </c>
      <c r="Z1733" s="16">
        <f t="shared" si="250"/>
        <v>2016</v>
      </c>
      <c r="AA1733" t="str">
        <f t="shared" si="251"/>
        <v>May</v>
      </c>
    </row>
    <row r="1734" spans="1:27" ht="58" x14ac:dyDescent="0.3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 t="shared" si="244"/>
        <v>32.027999999999999</v>
      </c>
      <c r="P1734" s="7">
        <f t="shared" si="245"/>
        <v>800.7</v>
      </c>
      <c r="Q1734" t="s">
        <v>8312</v>
      </c>
      <c r="R1734" t="s">
        <v>8314</v>
      </c>
      <c r="S1734">
        <v>1477509319</v>
      </c>
      <c r="T1734" s="17">
        <f t="shared" si="246"/>
        <v>42669.802303240736</v>
      </c>
      <c r="U1734">
        <v>1480536919</v>
      </c>
      <c r="V1734" s="17">
        <f t="shared" si="247"/>
        <v>42704.843969907408</v>
      </c>
      <c r="W1734">
        <f t="shared" si="243"/>
        <v>9.6004566210058956E-2</v>
      </c>
      <c r="X1734" s="16">
        <f t="shared" si="248"/>
        <v>26</v>
      </c>
      <c r="Y1734" s="16">
        <f t="shared" si="249"/>
        <v>10</v>
      </c>
      <c r="Z1734" s="16">
        <f t="shared" si="250"/>
        <v>2016</v>
      </c>
      <c r="AA1734" t="str">
        <f t="shared" si="251"/>
        <v>Oct</v>
      </c>
    </row>
    <row r="1735" spans="1:27" ht="58" x14ac:dyDescent="0.3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 t="shared" si="244"/>
        <v>32.049999999999997</v>
      </c>
      <c r="P1735" s="7">
        <f t="shared" si="245"/>
        <v>40.0625</v>
      </c>
      <c r="Q1735" t="s">
        <v>8339</v>
      </c>
      <c r="R1735" t="s">
        <v>8340</v>
      </c>
      <c r="S1735">
        <v>1403822912</v>
      </c>
      <c r="T1735" s="17">
        <f t="shared" si="246"/>
        <v>41816.950370370374</v>
      </c>
      <c r="U1735">
        <v>1406988000</v>
      </c>
      <c r="V1735" s="17">
        <f t="shared" si="247"/>
        <v>41853.583333333336</v>
      </c>
      <c r="W1735">
        <f t="shared" si="243"/>
        <v>0.10036428209030618</v>
      </c>
      <c r="X1735" s="16">
        <f t="shared" si="248"/>
        <v>26</v>
      </c>
      <c r="Y1735" s="16">
        <f t="shared" si="249"/>
        <v>6</v>
      </c>
      <c r="Z1735" s="16">
        <f t="shared" si="250"/>
        <v>2014</v>
      </c>
      <c r="AA1735" t="str">
        <f t="shared" si="251"/>
        <v>Jun</v>
      </c>
    </row>
    <row r="1736" spans="1:27" ht="58" x14ac:dyDescent="0.3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 t="shared" si="244"/>
        <v>32.049999999999997</v>
      </c>
      <c r="P1736" s="7">
        <f t="shared" si="245"/>
        <v>33.736842105263158</v>
      </c>
      <c r="Q1736" t="s">
        <v>8339</v>
      </c>
      <c r="R1736" t="s">
        <v>8340</v>
      </c>
      <c r="S1736">
        <v>1454173120</v>
      </c>
      <c r="T1736" s="17">
        <f t="shared" si="246"/>
        <v>42399.707407407404</v>
      </c>
      <c r="U1736">
        <v>1456002300</v>
      </c>
      <c r="V1736" s="17">
        <f t="shared" si="247"/>
        <v>42420.878472222219</v>
      </c>
      <c r="W1736">
        <f t="shared" si="243"/>
        <v>5.8002917300861913E-2</v>
      </c>
      <c r="X1736" s="16">
        <f t="shared" si="248"/>
        <v>30</v>
      </c>
      <c r="Y1736" s="16">
        <f t="shared" si="249"/>
        <v>1</v>
      </c>
      <c r="Z1736" s="16">
        <f t="shared" si="250"/>
        <v>2016</v>
      </c>
      <c r="AA1736" t="str">
        <f t="shared" si="251"/>
        <v>Jan</v>
      </c>
    </row>
    <row r="1737" spans="1:27" ht="29" x14ac:dyDescent="0.3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 t="shared" si="244"/>
        <v>32.5</v>
      </c>
      <c r="P1737" s="7">
        <f t="shared" si="245"/>
        <v>26</v>
      </c>
      <c r="Q1737" t="s">
        <v>8339</v>
      </c>
      <c r="R1737" t="s">
        <v>8340</v>
      </c>
      <c r="S1737">
        <v>1423705801</v>
      </c>
      <c r="T1737" s="17">
        <f t="shared" si="246"/>
        <v>42047.07640046296</v>
      </c>
      <c r="U1737">
        <v>1426294201</v>
      </c>
      <c r="V1737" s="17">
        <f t="shared" si="247"/>
        <v>42077.034733796296</v>
      </c>
      <c r="W1737">
        <f t="shared" si="243"/>
        <v>8.2077625570782894E-2</v>
      </c>
      <c r="X1737" s="16">
        <f t="shared" si="248"/>
        <v>12</v>
      </c>
      <c r="Y1737" s="16">
        <f t="shared" si="249"/>
        <v>2</v>
      </c>
      <c r="Z1737" s="16">
        <f t="shared" si="250"/>
        <v>2015</v>
      </c>
      <c r="AA1737" t="str">
        <f t="shared" si="251"/>
        <v>Feb</v>
      </c>
    </row>
    <row r="1738" spans="1:27" ht="29" x14ac:dyDescent="0.3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 t="shared" si="244"/>
        <v>32.5</v>
      </c>
      <c r="P1738" s="7">
        <f t="shared" si="245"/>
        <v>37.142857142857146</v>
      </c>
      <c r="Q1738" t="s">
        <v>8339</v>
      </c>
      <c r="R1738" t="s">
        <v>8340</v>
      </c>
      <c r="S1738">
        <v>1424488244</v>
      </c>
      <c r="T1738" s="17">
        <f t="shared" si="246"/>
        <v>42056.1324537037</v>
      </c>
      <c r="U1738">
        <v>1427086740</v>
      </c>
      <c r="V1738" s="17">
        <f t="shared" si="247"/>
        <v>42086.207638888889</v>
      </c>
      <c r="W1738">
        <f t="shared" si="243"/>
        <v>8.2397767630655303E-2</v>
      </c>
      <c r="X1738" s="16">
        <f t="shared" si="248"/>
        <v>21</v>
      </c>
      <c r="Y1738" s="16">
        <f t="shared" si="249"/>
        <v>2</v>
      </c>
      <c r="Z1738" s="16">
        <f t="shared" si="250"/>
        <v>2015</v>
      </c>
      <c r="AA1738" t="str">
        <f t="shared" si="251"/>
        <v>Feb</v>
      </c>
    </row>
    <row r="1739" spans="1:27" ht="43.5" x14ac:dyDescent="0.3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 t="shared" si="244"/>
        <v>32.56</v>
      </c>
      <c r="P1739" s="7">
        <f t="shared" si="245"/>
        <v>88.8</v>
      </c>
      <c r="Q1739" t="s">
        <v>8308</v>
      </c>
      <c r="R1739" t="s">
        <v>8311</v>
      </c>
      <c r="S1739">
        <v>1411379235</v>
      </c>
      <c r="T1739" s="17">
        <f t="shared" si="246"/>
        <v>41904.407812500001</v>
      </c>
      <c r="U1739">
        <v>1416566835</v>
      </c>
      <c r="V1739" s="17">
        <f t="shared" si="247"/>
        <v>41964.449479166666</v>
      </c>
      <c r="W1739">
        <f t="shared" si="243"/>
        <v>0.16449771689497053</v>
      </c>
      <c r="X1739" s="16">
        <f t="shared" si="248"/>
        <v>22</v>
      </c>
      <c r="Y1739" s="16">
        <f t="shared" si="249"/>
        <v>9</v>
      </c>
      <c r="Z1739" s="16">
        <f t="shared" si="250"/>
        <v>2014</v>
      </c>
      <c r="AA1739" t="str">
        <f t="shared" si="251"/>
        <v>Sep</v>
      </c>
    </row>
    <row r="1740" spans="1:27" ht="58" x14ac:dyDescent="0.3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 t="shared" si="244"/>
        <v>32.56</v>
      </c>
      <c r="P1740" s="7">
        <f t="shared" si="245"/>
        <v>50.875</v>
      </c>
      <c r="Q1740" t="s">
        <v>8339</v>
      </c>
      <c r="R1740" t="s">
        <v>8340</v>
      </c>
      <c r="S1740">
        <v>1436355270</v>
      </c>
      <c r="T1740" s="17">
        <f t="shared" si="246"/>
        <v>42193.482291666667</v>
      </c>
      <c r="U1740">
        <v>1439827200</v>
      </c>
      <c r="V1740" s="17">
        <f t="shared" si="247"/>
        <v>42233.666666666672</v>
      </c>
      <c r="W1740">
        <f t="shared" si="243"/>
        <v>0.11009417808220374</v>
      </c>
      <c r="X1740" s="16">
        <f t="shared" si="248"/>
        <v>8</v>
      </c>
      <c r="Y1740" s="16">
        <f t="shared" si="249"/>
        <v>7</v>
      </c>
      <c r="Z1740" s="16">
        <f t="shared" si="250"/>
        <v>2015</v>
      </c>
      <c r="AA1740" t="str">
        <f t="shared" si="251"/>
        <v>Jul</v>
      </c>
    </row>
    <row r="1741" spans="1:27" ht="58" x14ac:dyDescent="0.3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 t="shared" si="244"/>
        <v>33.19</v>
      </c>
      <c r="P1741" s="7">
        <f t="shared" si="245"/>
        <v>70.61702127659575</v>
      </c>
      <c r="Q1741" t="s">
        <v>8312</v>
      </c>
      <c r="R1741" t="s">
        <v>8343</v>
      </c>
      <c r="S1741">
        <v>1449436390</v>
      </c>
      <c r="T1741" s="17">
        <f t="shared" si="246"/>
        <v>42344.884143518517</v>
      </c>
      <c r="U1741">
        <v>1451282400</v>
      </c>
      <c r="V1741" s="17">
        <f t="shared" si="247"/>
        <v>42366.25</v>
      </c>
      <c r="W1741">
        <f t="shared" si="243"/>
        <v>5.8536593099953987E-2</v>
      </c>
      <c r="X1741" s="16">
        <f t="shared" si="248"/>
        <v>6</v>
      </c>
      <c r="Y1741" s="16">
        <f t="shared" si="249"/>
        <v>12</v>
      </c>
      <c r="Z1741" s="16">
        <f t="shared" si="250"/>
        <v>2015</v>
      </c>
      <c r="AA1741" t="str">
        <f t="shared" si="251"/>
        <v>Dec</v>
      </c>
    </row>
    <row r="1742" spans="1:27" ht="43.5" x14ac:dyDescent="0.3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 t="shared" si="244"/>
        <v>33.416666666666664</v>
      </c>
      <c r="P1742" s="7">
        <f t="shared" si="245"/>
        <v>30.846153846153847</v>
      </c>
      <c r="Q1742" t="s">
        <v>8308</v>
      </c>
      <c r="R1742" t="s">
        <v>8310</v>
      </c>
      <c r="S1742">
        <v>1425512843</v>
      </c>
      <c r="T1742" s="17">
        <f t="shared" si="246"/>
        <v>42067.991238425922</v>
      </c>
      <c r="U1742">
        <v>1428951600</v>
      </c>
      <c r="V1742" s="17">
        <f t="shared" si="247"/>
        <v>42107.791666666672</v>
      </c>
      <c r="W1742">
        <f t="shared" si="243"/>
        <v>0.10904226915273746</v>
      </c>
      <c r="X1742" s="16">
        <f t="shared" si="248"/>
        <v>4</v>
      </c>
      <c r="Y1742" s="16">
        <f t="shared" si="249"/>
        <v>3</v>
      </c>
      <c r="Z1742" s="16">
        <f t="shared" si="250"/>
        <v>2015</v>
      </c>
      <c r="AA1742" t="str">
        <f t="shared" si="251"/>
        <v>Mar</v>
      </c>
    </row>
    <row r="1743" spans="1:27" ht="43.5" x14ac:dyDescent="0.3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 t="shared" si="244"/>
        <v>33.473333333333329</v>
      </c>
      <c r="P1743" s="7">
        <f t="shared" si="245"/>
        <v>264.26315789473682</v>
      </c>
      <c r="Q1743" t="s">
        <v>8317</v>
      </c>
      <c r="R1743" t="s">
        <v>8333</v>
      </c>
      <c r="S1743">
        <v>1488387008</v>
      </c>
      <c r="T1743" s="17">
        <f t="shared" si="246"/>
        <v>42795.701481481476</v>
      </c>
      <c r="U1743">
        <v>1491181200</v>
      </c>
      <c r="V1743" s="17">
        <f t="shared" si="247"/>
        <v>42828.041666666672</v>
      </c>
      <c r="W1743">
        <f t="shared" si="243"/>
        <v>8.8603247082728431E-2</v>
      </c>
      <c r="X1743" s="16">
        <f t="shared" si="248"/>
        <v>1</v>
      </c>
      <c r="Y1743" s="16">
        <f t="shared" si="249"/>
        <v>3</v>
      </c>
      <c r="Z1743" s="16">
        <f t="shared" si="250"/>
        <v>2017</v>
      </c>
      <c r="AA1743" t="str">
        <f t="shared" si="251"/>
        <v>Mar</v>
      </c>
    </row>
    <row r="1744" spans="1:27" ht="58" x14ac:dyDescent="0.3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 t="shared" si="244"/>
        <v>33.559730999999999</v>
      </c>
      <c r="P1744" s="7">
        <f t="shared" si="245"/>
        <v>223.58248500999335</v>
      </c>
      <c r="Q1744" t="s">
        <v>8312</v>
      </c>
      <c r="R1744" t="s">
        <v>8337</v>
      </c>
      <c r="S1744">
        <v>1479218315</v>
      </c>
      <c r="T1744" s="17">
        <f t="shared" si="246"/>
        <v>42689.582349537035</v>
      </c>
      <c r="U1744">
        <v>1482307140</v>
      </c>
      <c r="V1744" s="17">
        <f t="shared" si="247"/>
        <v>42725.332638888889</v>
      </c>
      <c r="W1744">
        <f t="shared" si="243"/>
        <v>9.7945998224257549E-2</v>
      </c>
      <c r="X1744" s="16">
        <f t="shared" si="248"/>
        <v>15</v>
      </c>
      <c r="Y1744" s="16">
        <f t="shared" si="249"/>
        <v>11</v>
      </c>
      <c r="Z1744" s="16">
        <f t="shared" si="250"/>
        <v>2016</v>
      </c>
      <c r="AA1744" t="str">
        <f t="shared" si="251"/>
        <v>Nov</v>
      </c>
    </row>
    <row r="1745" spans="1:27" ht="58" x14ac:dyDescent="0.3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 t="shared" si="244"/>
        <v>33.6</v>
      </c>
      <c r="P1745" s="7">
        <f t="shared" si="245"/>
        <v>63</v>
      </c>
      <c r="Q1745" t="s">
        <v>8339</v>
      </c>
      <c r="R1745" t="s">
        <v>8340</v>
      </c>
      <c r="S1745">
        <v>1459520318</v>
      </c>
      <c r="T1745" s="17">
        <f t="shared" si="246"/>
        <v>42461.596273148149</v>
      </c>
      <c r="U1745">
        <v>1462112318</v>
      </c>
      <c r="V1745" s="17">
        <f t="shared" si="247"/>
        <v>42491.596273148149</v>
      </c>
      <c r="W1745">
        <f t="shared" si="243"/>
        <v>8.2191780821917804E-2</v>
      </c>
      <c r="X1745" s="16">
        <f t="shared" si="248"/>
        <v>1</v>
      </c>
      <c r="Y1745" s="16">
        <f t="shared" si="249"/>
        <v>4</v>
      </c>
      <c r="Z1745" s="16">
        <f t="shared" si="250"/>
        <v>2016</v>
      </c>
      <c r="AA1745" t="str">
        <f t="shared" si="251"/>
        <v>Apr</v>
      </c>
    </row>
    <row r="1746" spans="1:27" ht="43.5" x14ac:dyDescent="0.3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 t="shared" si="244"/>
        <v>33.666666666666664</v>
      </c>
      <c r="P1746" s="7">
        <f t="shared" si="245"/>
        <v>75.75</v>
      </c>
      <c r="Q1746" t="s">
        <v>8312</v>
      </c>
      <c r="R1746" t="s">
        <v>8314</v>
      </c>
      <c r="S1746">
        <v>1453502197</v>
      </c>
      <c r="T1746" s="17">
        <f t="shared" si="246"/>
        <v>42391.942094907412</v>
      </c>
      <c r="U1746">
        <v>1456094197</v>
      </c>
      <c r="V1746" s="17">
        <f t="shared" si="247"/>
        <v>42421.942094907412</v>
      </c>
      <c r="W1746">
        <f t="shared" si="243"/>
        <v>8.2191780821917804E-2</v>
      </c>
      <c r="X1746" s="16">
        <f t="shared" si="248"/>
        <v>22</v>
      </c>
      <c r="Y1746" s="16">
        <f t="shared" si="249"/>
        <v>1</v>
      </c>
      <c r="Z1746" s="16">
        <f t="shared" si="250"/>
        <v>2016</v>
      </c>
      <c r="AA1746" t="str">
        <f t="shared" si="251"/>
        <v>Jan</v>
      </c>
    </row>
    <row r="1747" spans="1:27" ht="29" x14ac:dyDescent="0.3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 t="shared" si="244"/>
        <v>33.784615384615385</v>
      </c>
      <c r="P1747" s="7">
        <f t="shared" si="245"/>
        <v>137.25</v>
      </c>
      <c r="Q1747" t="s">
        <v>8317</v>
      </c>
      <c r="R1747" t="s">
        <v>8333</v>
      </c>
      <c r="S1747">
        <v>1401401064</v>
      </c>
      <c r="T1747" s="17">
        <f t="shared" si="246"/>
        <v>41788.919722222221</v>
      </c>
      <c r="U1747">
        <v>1403906664</v>
      </c>
      <c r="V1747" s="17">
        <f t="shared" si="247"/>
        <v>41817.919722222221</v>
      </c>
      <c r="W1747">
        <f t="shared" si="243"/>
        <v>7.9452054794520555E-2</v>
      </c>
      <c r="X1747" s="16">
        <f t="shared" si="248"/>
        <v>29</v>
      </c>
      <c r="Y1747" s="16">
        <f t="shared" si="249"/>
        <v>5</v>
      </c>
      <c r="Z1747" s="16">
        <f t="shared" si="250"/>
        <v>2014</v>
      </c>
      <c r="AA1747" t="str">
        <f t="shared" si="251"/>
        <v>May</v>
      </c>
    </row>
    <row r="1748" spans="1:27" ht="58" x14ac:dyDescent="0.3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 t="shared" si="244"/>
        <v>33.790999999999997</v>
      </c>
      <c r="P1748" s="7">
        <f t="shared" si="245"/>
        <v>99.973372781065095</v>
      </c>
      <c r="Q1748" t="s">
        <v>8312</v>
      </c>
      <c r="R1748" t="s">
        <v>8314</v>
      </c>
      <c r="S1748">
        <v>1478257268</v>
      </c>
      <c r="T1748" s="17">
        <f t="shared" si="246"/>
        <v>42678.459120370375</v>
      </c>
      <c r="U1748">
        <v>1481716868</v>
      </c>
      <c r="V1748" s="17">
        <f t="shared" si="247"/>
        <v>42718.500787037032</v>
      </c>
      <c r="W1748">
        <f t="shared" si="243"/>
        <v>0.10970319634700539</v>
      </c>
      <c r="X1748" s="16">
        <f t="shared" si="248"/>
        <v>4</v>
      </c>
      <c r="Y1748" s="16">
        <f t="shared" si="249"/>
        <v>11</v>
      </c>
      <c r="Z1748" s="16">
        <f t="shared" si="250"/>
        <v>2016</v>
      </c>
      <c r="AA1748" t="str">
        <f t="shared" si="251"/>
        <v>Nov</v>
      </c>
    </row>
    <row r="1749" spans="1:27" ht="29" x14ac:dyDescent="0.3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 t="shared" si="244"/>
        <v>34</v>
      </c>
      <c r="P1749" s="7">
        <f t="shared" si="245"/>
        <v>121.42857142857143</v>
      </c>
      <c r="Q1749" t="s">
        <v>8312</v>
      </c>
      <c r="R1749" t="s">
        <v>8313</v>
      </c>
      <c r="S1749">
        <v>1415145781</v>
      </c>
      <c r="T1749" s="17">
        <f t="shared" si="246"/>
        <v>41948.00209490741</v>
      </c>
      <c r="U1749">
        <v>1417737781</v>
      </c>
      <c r="V1749" s="17">
        <f t="shared" si="247"/>
        <v>41978.00209490741</v>
      </c>
      <c r="W1749">
        <f t="shared" si="243"/>
        <v>8.2191780821917804E-2</v>
      </c>
      <c r="X1749" s="16">
        <f t="shared" si="248"/>
        <v>5</v>
      </c>
      <c r="Y1749" s="16">
        <f t="shared" si="249"/>
        <v>11</v>
      </c>
      <c r="Z1749" s="16">
        <f t="shared" si="250"/>
        <v>2014</v>
      </c>
      <c r="AA1749" t="str">
        <f t="shared" si="251"/>
        <v>Nov</v>
      </c>
    </row>
    <row r="1750" spans="1:27" ht="43.5" x14ac:dyDescent="0.3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 t="shared" si="244"/>
        <v>34</v>
      </c>
      <c r="P1750" s="7">
        <f t="shared" si="245"/>
        <v>28.333333333333332</v>
      </c>
      <c r="Q1750" t="s">
        <v>8329</v>
      </c>
      <c r="R1750" t="s">
        <v>8330</v>
      </c>
      <c r="S1750">
        <v>1443928559</v>
      </c>
      <c r="T1750" s="17">
        <f t="shared" si="246"/>
        <v>42281.136099537034</v>
      </c>
      <c r="U1750">
        <v>1446524159</v>
      </c>
      <c r="V1750" s="17">
        <f t="shared" si="247"/>
        <v>42311.177766203706</v>
      </c>
      <c r="W1750">
        <f t="shared" si="243"/>
        <v>8.2305936073072655E-2</v>
      </c>
      <c r="X1750" s="16">
        <f t="shared" si="248"/>
        <v>4</v>
      </c>
      <c r="Y1750" s="16">
        <f t="shared" si="249"/>
        <v>10</v>
      </c>
      <c r="Z1750" s="16">
        <f t="shared" si="250"/>
        <v>2015</v>
      </c>
      <c r="AA1750" t="str">
        <f t="shared" si="251"/>
        <v>Oct</v>
      </c>
    </row>
    <row r="1751" spans="1:27" ht="43.5" x14ac:dyDescent="0.3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 t="shared" si="244"/>
        <v>34.08</v>
      </c>
      <c r="P1751" s="7">
        <f t="shared" si="245"/>
        <v>35.5</v>
      </c>
      <c r="Q1751" t="s">
        <v>8339</v>
      </c>
      <c r="R1751" t="s">
        <v>8340</v>
      </c>
      <c r="S1751">
        <v>1434537179</v>
      </c>
      <c r="T1751" s="17">
        <f t="shared" si="246"/>
        <v>42172.439571759256</v>
      </c>
      <c r="U1751">
        <v>1437129179</v>
      </c>
      <c r="V1751" s="17">
        <f t="shared" si="247"/>
        <v>42202.439571759256</v>
      </c>
      <c r="W1751">
        <f t="shared" si="243"/>
        <v>8.2191780821917804E-2</v>
      </c>
      <c r="X1751" s="16">
        <f t="shared" si="248"/>
        <v>17</v>
      </c>
      <c r="Y1751" s="16">
        <f t="shared" si="249"/>
        <v>6</v>
      </c>
      <c r="Z1751" s="16">
        <f t="shared" si="250"/>
        <v>2015</v>
      </c>
      <c r="AA1751" t="str">
        <f t="shared" si="251"/>
        <v>Jun</v>
      </c>
    </row>
    <row r="1752" spans="1:27" ht="43.5" x14ac:dyDescent="0.3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 t="shared" si="244"/>
        <v>34.4</v>
      </c>
      <c r="P1752" s="7">
        <f t="shared" si="245"/>
        <v>33.07692307692308</v>
      </c>
      <c r="Q1752" t="s">
        <v>8339</v>
      </c>
      <c r="R1752" t="s">
        <v>8340</v>
      </c>
      <c r="S1752">
        <v>1421596356</v>
      </c>
      <c r="T1752" s="17">
        <f t="shared" si="246"/>
        <v>42022.661527777775</v>
      </c>
      <c r="U1752">
        <v>1425124800</v>
      </c>
      <c r="V1752" s="17">
        <f t="shared" si="247"/>
        <v>42063.5</v>
      </c>
      <c r="W1752">
        <f t="shared" si="243"/>
        <v>0.11188622526637093</v>
      </c>
      <c r="X1752" s="16">
        <f t="shared" si="248"/>
        <v>18</v>
      </c>
      <c r="Y1752" s="16">
        <f t="shared" si="249"/>
        <v>1</v>
      </c>
      <c r="Z1752" s="16">
        <f t="shared" si="250"/>
        <v>2015</v>
      </c>
      <c r="AA1752" t="str">
        <f t="shared" si="251"/>
        <v>Jan</v>
      </c>
    </row>
    <row r="1753" spans="1:27" ht="43.5" x14ac:dyDescent="0.3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 t="shared" si="244"/>
        <v>34.410000000000004</v>
      </c>
      <c r="P1753" s="7">
        <f t="shared" si="245"/>
        <v>132.34615384615384</v>
      </c>
      <c r="Q1753" t="s">
        <v>8339</v>
      </c>
      <c r="R1753" t="s">
        <v>8341</v>
      </c>
      <c r="S1753">
        <v>1488827677</v>
      </c>
      <c r="T1753" s="17">
        <f t="shared" si="246"/>
        <v>42800.801817129628</v>
      </c>
      <c r="U1753">
        <v>1491416077</v>
      </c>
      <c r="V1753" s="17">
        <f t="shared" si="247"/>
        <v>42830.760150462964</v>
      </c>
      <c r="W1753">
        <f t="shared" si="243"/>
        <v>8.2077625570782894E-2</v>
      </c>
      <c r="X1753" s="16">
        <f t="shared" si="248"/>
        <v>6</v>
      </c>
      <c r="Y1753" s="16">
        <f t="shared" si="249"/>
        <v>3</v>
      </c>
      <c r="Z1753" s="16">
        <f t="shared" si="250"/>
        <v>2017</v>
      </c>
      <c r="AA1753" t="str">
        <f t="shared" si="251"/>
        <v>Mar</v>
      </c>
    </row>
    <row r="1754" spans="1:27" ht="43.5" x14ac:dyDescent="0.3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 t="shared" si="244"/>
        <v>34.527999999999999</v>
      </c>
      <c r="P1754" s="7">
        <f t="shared" si="245"/>
        <v>95.911111111111111</v>
      </c>
      <c r="Q1754" t="s">
        <v>8312</v>
      </c>
      <c r="R1754" t="s">
        <v>8314</v>
      </c>
      <c r="S1754">
        <v>1449000056</v>
      </c>
      <c r="T1754" s="17">
        <f t="shared" si="246"/>
        <v>42339.833981481483</v>
      </c>
      <c r="U1754">
        <v>1451419200</v>
      </c>
      <c r="V1754" s="17">
        <f t="shared" si="247"/>
        <v>42367.833333333328</v>
      </c>
      <c r="W1754">
        <f t="shared" si="243"/>
        <v>7.6710553018755775E-2</v>
      </c>
      <c r="X1754" s="16">
        <f t="shared" si="248"/>
        <v>1</v>
      </c>
      <c r="Y1754" s="16">
        <f t="shared" si="249"/>
        <v>12</v>
      </c>
      <c r="Z1754" s="16">
        <f t="shared" si="250"/>
        <v>2015</v>
      </c>
      <c r="AA1754" t="str">
        <f t="shared" si="251"/>
        <v>Dec</v>
      </c>
    </row>
    <row r="1755" spans="1:27" ht="43.5" x14ac:dyDescent="0.3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 t="shared" si="244"/>
        <v>34.625</v>
      </c>
      <c r="P1755" s="7">
        <f t="shared" si="245"/>
        <v>153.88888888888889</v>
      </c>
      <c r="Q1755" t="s">
        <v>8312</v>
      </c>
      <c r="R1755" t="s">
        <v>8314</v>
      </c>
      <c r="S1755">
        <v>1407271598</v>
      </c>
      <c r="T1755" s="17">
        <f t="shared" si="246"/>
        <v>41856.865717592591</v>
      </c>
      <c r="U1755">
        <v>1409813940</v>
      </c>
      <c r="V1755" s="17">
        <f t="shared" si="247"/>
        <v>41886.290972222225</v>
      </c>
      <c r="W1755">
        <f t="shared" si="243"/>
        <v>8.0617135971599599E-2</v>
      </c>
      <c r="X1755" s="16">
        <f t="shared" si="248"/>
        <v>5</v>
      </c>
      <c r="Y1755" s="16">
        <f t="shared" si="249"/>
        <v>8</v>
      </c>
      <c r="Z1755" s="16">
        <f t="shared" si="250"/>
        <v>2014</v>
      </c>
      <c r="AA1755" t="str">
        <f t="shared" si="251"/>
        <v>Aug</v>
      </c>
    </row>
    <row r="1756" spans="1:27" ht="43.5" x14ac:dyDescent="0.3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 t="shared" si="244"/>
        <v>34.802513464991023</v>
      </c>
      <c r="P1756" s="7">
        <f t="shared" si="245"/>
        <v>84.282608695652172</v>
      </c>
      <c r="Q1756" t="s">
        <v>8339</v>
      </c>
      <c r="R1756" t="s">
        <v>8340</v>
      </c>
      <c r="S1756">
        <v>1397854356</v>
      </c>
      <c r="T1756" s="17">
        <f t="shared" si="246"/>
        <v>41747.86986111111</v>
      </c>
      <c r="U1756">
        <v>1400569140</v>
      </c>
      <c r="V1756" s="17">
        <f t="shared" si="247"/>
        <v>41779.290972222225</v>
      </c>
      <c r="W1756">
        <f t="shared" si="243"/>
        <v>8.608523592086148E-2</v>
      </c>
      <c r="X1756" s="16">
        <f t="shared" si="248"/>
        <v>18</v>
      </c>
      <c r="Y1756" s="16">
        <f t="shared" si="249"/>
        <v>4</v>
      </c>
      <c r="Z1756" s="16">
        <f t="shared" si="250"/>
        <v>2014</v>
      </c>
      <c r="AA1756" t="str">
        <f t="shared" si="251"/>
        <v>Apr</v>
      </c>
    </row>
    <row r="1757" spans="1:27" ht="43.5" x14ac:dyDescent="0.3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 t="shared" si="244"/>
        <v>35</v>
      </c>
      <c r="P1757" s="7">
        <f t="shared" si="245"/>
        <v>17.5</v>
      </c>
      <c r="Q1757" t="s">
        <v>8339</v>
      </c>
      <c r="R1757" t="s">
        <v>8340</v>
      </c>
      <c r="S1757">
        <v>1421339077</v>
      </c>
      <c r="T1757" s="17">
        <f t="shared" si="246"/>
        <v>42019.683761574073</v>
      </c>
      <c r="U1757">
        <v>1423913220</v>
      </c>
      <c r="V1757" s="17">
        <f t="shared" si="247"/>
        <v>42049.477083333331</v>
      </c>
      <c r="W1757">
        <f t="shared" si="243"/>
        <v>8.162553906646057E-2</v>
      </c>
      <c r="X1757" s="16">
        <f t="shared" si="248"/>
        <v>15</v>
      </c>
      <c r="Y1757" s="16">
        <f t="shared" si="249"/>
        <v>1</v>
      </c>
      <c r="Z1757" s="16">
        <f t="shared" si="250"/>
        <v>2015</v>
      </c>
      <c r="AA1757" t="str">
        <f t="shared" si="251"/>
        <v>Jan</v>
      </c>
    </row>
    <row r="1758" spans="1:27" ht="43.5" x14ac:dyDescent="0.3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 t="shared" si="244"/>
        <v>35.174193548387095</v>
      </c>
      <c r="P1758" s="7">
        <f t="shared" si="245"/>
        <v>104.84615384615384</v>
      </c>
      <c r="Q1758" t="s">
        <v>8329</v>
      </c>
      <c r="R1758" t="s">
        <v>8334</v>
      </c>
      <c r="S1758">
        <v>1444061804</v>
      </c>
      <c r="T1758" s="17">
        <f t="shared" si="246"/>
        <v>42282.678287037037</v>
      </c>
      <c r="U1758">
        <v>1447521404</v>
      </c>
      <c r="V1758" s="17">
        <f t="shared" si="247"/>
        <v>42322.719953703709</v>
      </c>
      <c r="W1758">
        <f t="shared" si="243"/>
        <v>0.10970319634704526</v>
      </c>
      <c r="X1758" s="16">
        <f t="shared" si="248"/>
        <v>5</v>
      </c>
      <c r="Y1758" s="16">
        <f t="shared" si="249"/>
        <v>10</v>
      </c>
      <c r="Z1758" s="16">
        <f t="shared" si="250"/>
        <v>2015</v>
      </c>
      <c r="AA1758" t="str">
        <f t="shared" si="251"/>
        <v>Oct</v>
      </c>
    </row>
    <row r="1759" spans="1:27" ht="43.5" x14ac:dyDescent="0.3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 t="shared" si="244"/>
        <v>35.24</v>
      </c>
      <c r="P1759" s="7">
        <f t="shared" si="245"/>
        <v>56.838709677419352</v>
      </c>
      <c r="Q1759" t="s">
        <v>8339</v>
      </c>
      <c r="R1759" t="s">
        <v>8342</v>
      </c>
      <c r="S1759">
        <v>1475765867</v>
      </c>
      <c r="T1759" s="17">
        <f t="shared" si="246"/>
        <v>42649.623460648145</v>
      </c>
      <c r="U1759">
        <v>1479517200</v>
      </c>
      <c r="V1759" s="17">
        <f t="shared" si="247"/>
        <v>42693.041666666672</v>
      </c>
      <c r="W1759">
        <f t="shared" si="243"/>
        <v>0.11895398909185394</v>
      </c>
      <c r="X1759" s="16">
        <f t="shared" si="248"/>
        <v>6</v>
      </c>
      <c r="Y1759" s="16">
        <f t="shared" si="249"/>
        <v>10</v>
      </c>
      <c r="Z1759" s="16">
        <f t="shared" si="250"/>
        <v>2016</v>
      </c>
      <c r="AA1759" t="str">
        <f t="shared" si="251"/>
        <v>Oct</v>
      </c>
    </row>
    <row r="1760" spans="1:27" ht="43.5" x14ac:dyDescent="0.3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 t="shared" si="244"/>
        <v>35.338000000000001</v>
      </c>
      <c r="P1760" s="7">
        <f t="shared" si="245"/>
        <v>119.38513513513513</v>
      </c>
      <c r="Q1760" t="s">
        <v>8312</v>
      </c>
      <c r="R1760" t="s">
        <v>8314</v>
      </c>
      <c r="S1760">
        <v>1427829827</v>
      </c>
      <c r="T1760" s="17">
        <f t="shared" si="246"/>
        <v>42094.808182870373</v>
      </c>
      <c r="U1760">
        <v>1430421827</v>
      </c>
      <c r="V1760" s="17">
        <f t="shared" si="247"/>
        <v>42124.808182870373</v>
      </c>
      <c r="W1760">
        <f t="shared" si="243"/>
        <v>8.2191780821917804E-2</v>
      </c>
      <c r="X1760" s="16">
        <f t="shared" si="248"/>
        <v>31</v>
      </c>
      <c r="Y1760" s="16">
        <f t="shared" si="249"/>
        <v>3</v>
      </c>
      <c r="Z1760" s="16">
        <f t="shared" si="250"/>
        <v>2015</v>
      </c>
      <c r="AA1760" t="str">
        <f t="shared" si="251"/>
        <v>Mar</v>
      </c>
    </row>
    <row r="1761" spans="1:27" ht="43.5" x14ac:dyDescent="0.3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 t="shared" si="244"/>
        <v>35.537409090909087</v>
      </c>
      <c r="P1761" s="7">
        <f t="shared" si="245"/>
        <v>100.23371794871794</v>
      </c>
      <c r="Q1761" t="s">
        <v>8322</v>
      </c>
      <c r="R1761" t="s">
        <v>8323</v>
      </c>
      <c r="S1761">
        <v>1416507211</v>
      </c>
      <c r="T1761" s="17">
        <f t="shared" si="246"/>
        <v>41963.759386574078</v>
      </c>
      <c r="U1761">
        <v>1421656200</v>
      </c>
      <c r="V1761" s="17">
        <f t="shared" si="247"/>
        <v>42023.354166666672</v>
      </c>
      <c r="W1761">
        <f t="shared" si="243"/>
        <v>0.16327337011669393</v>
      </c>
      <c r="X1761" s="16">
        <f t="shared" si="248"/>
        <v>20</v>
      </c>
      <c r="Y1761" s="16">
        <f t="shared" si="249"/>
        <v>11</v>
      </c>
      <c r="Z1761" s="16">
        <f t="shared" si="250"/>
        <v>2014</v>
      </c>
      <c r="AA1761" t="str">
        <f t="shared" si="251"/>
        <v>Nov</v>
      </c>
    </row>
    <row r="1762" spans="1:27" ht="43.5" x14ac:dyDescent="0.3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 t="shared" si="244"/>
        <v>35.64</v>
      </c>
      <c r="P1762" s="7">
        <f t="shared" si="245"/>
        <v>137.07692307692307</v>
      </c>
      <c r="Q1762" t="s">
        <v>8339</v>
      </c>
      <c r="R1762" t="s">
        <v>8340</v>
      </c>
      <c r="S1762">
        <v>1443811268</v>
      </c>
      <c r="T1762" s="17">
        <f t="shared" si="246"/>
        <v>42279.778564814813</v>
      </c>
      <c r="U1762">
        <v>1446483000</v>
      </c>
      <c r="V1762" s="17">
        <f t="shared" si="247"/>
        <v>42310.701388888891</v>
      </c>
      <c r="W1762">
        <f t="shared" si="243"/>
        <v>8.4720065956377127E-2</v>
      </c>
      <c r="X1762" s="16">
        <f t="shared" si="248"/>
        <v>2</v>
      </c>
      <c r="Y1762" s="16">
        <f t="shared" si="249"/>
        <v>10</v>
      </c>
      <c r="Z1762" s="16">
        <f t="shared" si="250"/>
        <v>2015</v>
      </c>
      <c r="AA1762" t="str">
        <f t="shared" si="251"/>
        <v>Oct</v>
      </c>
    </row>
    <row r="1763" spans="1:27" ht="15.5" x14ac:dyDescent="0.3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 t="shared" si="244"/>
        <v>35.856000000000002</v>
      </c>
      <c r="P1763" s="7">
        <f t="shared" si="245"/>
        <v>373.5</v>
      </c>
      <c r="Q1763" t="s">
        <v>8308</v>
      </c>
      <c r="R1763" t="s">
        <v>8310</v>
      </c>
      <c r="S1763">
        <v>1414438010</v>
      </c>
      <c r="T1763" s="17">
        <f t="shared" si="246"/>
        <v>41939.810300925928</v>
      </c>
      <c r="U1763">
        <v>1417033610</v>
      </c>
      <c r="V1763" s="17">
        <f t="shared" si="247"/>
        <v>41969.851967592593</v>
      </c>
      <c r="W1763">
        <f t="shared" si="243"/>
        <v>8.2305936073052713E-2</v>
      </c>
      <c r="X1763" s="16">
        <f t="shared" si="248"/>
        <v>27</v>
      </c>
      <c r="Y1763" s="16">
        <f t="shared" si="249"/>
        <v>10</v>
      </c>
      <c r="Z1763" s="16">
        <f t="shared" si="250"/>
        <v>2014</v>
      </c>
      <c r="AA1763" t="str">
        <f t="shared" si="251"/>
        <v>Oct</v>
      </c>
    </row>
    <row r="1764" spans="1:27" ht="43.5" x14ac:dyDescent="0.3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 t="shared" si="244"/>
        <v>36.014285714285712</v>
      </c>
      <c r="P1764" s="7">
        <f t="shared" si="245"/>
        <v>57.295454545454547</v>
      </c>
      <c r="Q1764" t="s">
        <v>8315</v>
      </c>
      <c r="R1764" t="s">
        <v>8316</v>
      </c>
      <c r="S1764">
        <v>1411131684</v>
      </c>
      <c r="T1764" s="17">
        <f t="shared" si="246"/>
        <v>41901.542638888888</v>
      </c>
      <c r="U1764">
        <v>1413723684</v>
      </c>
      <c r="V1764" s="17">
        <f t="shared" si="247"/>
        <v>41931.542638888888</v>
      </c>
      <c r="W1764">
        <f t="shared" si="243"/>
        <v>8.2191780821917804E-2</v>
      </c>
      <c r="X1764" s="16">
        <f t="shared" si="248"/>
        <v>19</v>
      </c>
      <c r="Y1764" s="16">
        <f t="shared" si="249"/>
        <v>9</v>
      </c>
      <c r="Z1764" s="16">
        <f t="shared" si="250"/>
        <v>2014</v>
      </c>
      <c r="AA1764" t="str">
        <f t="shared" si="251"/>
        <v>Sep</v>
      </c>
    </row>
    <row r="1765" spans="1:27" ht="43.5" x14ac:dyDescent="0.3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 t="shared" si="244"/>
        <v>36.236363636363642</v>
      </c>
      <c r="P1765" s="7">
        <f t="shared" si="245"/>
        <v>104.89473684210526</v>
      </c>
      <c r="Q1765" t="s">
        <v>8329</v>
      </c>
      <c r="R1765" t="s">
        <v>8334</v>
      </c>
      <c r="S1765">
        <v>1470242180</v>
      </c>
      <c r="T1765" s="17">
        <f t="shared" si="246"/>
        <v>42585.691898148143</v>
      </c>
      <c r="U1765">
        <v>1472834180</v>
      </c>
      <c r="V1765" s="17">
        <f t="shared" si="247"/>
        <v>42615.691898148143</v>
      </c>
      <c r="W1765">
        <f t="shared" si="243"/>
        <v>8.2191780821917804E-2</v>
      </c>
      <c r="X1765" s="16">
        <f t="shared" si="248"/>
        <v>3</v>
      </c>
      <c r="Y1765" s="16">
        <f t="shared" si="249"/>
        <v>8</v>
      </c>
      <c r="Z1765" s="16">
        <f t="shared" si="250"/>
        <v>2016</v>
      </c>
      <c r="AA1765" t="str">
        <f t="shared" si="251"/>
        <v>Aug</v>
      </c>
    </row>
    <row r="1766" spans="1:27" ht="43.5" x14ac:dyDescent="0.3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 t="shared" si="244"/>
        <v>36.36</v>
      </c>
      <c r="P1766" s="7">
        <f t="shared" si="245"/>
        <v>33.666666666666664</v>
      </c>
      <c r="Q1766" t="s">
        <v>8339</v>
      </c>
      <c r="R1766" t="s">
        <v>8340</v>
      </c>
      <c r="S1766">
        <v>1429558756</v>
      </c>
      <c r="T1766" s="17">
        <f t="shared" si="246"/>
        <v>42114.818935185183</v>
      </c>
      <c r="U1766">
        <v>1431298740</v>
      </c>
      <c r="V1766" s="17">
        <f t="shared" si="247"/>
        <v>42134.957638888889</v>
      </c>
      <c r="W1766">
        <f t="shared" si="243"/>
        <v>5.5174530695084073E-2</v>
      </c>
      <c r="X1766" s="16">
        <f t="shared" si="248"/>
        <v>20</v>
      </c>
      <c r="Y1766" s="16">
        <f t="shared" si="249"/>
        <v>4</v>
      </c>
      <c r="Z1766" s="16">
        <f t="shared" si="250"/>
        <v>2015</v>
      </c>
      <c r="AA1766" t="str">
        <f t="shared" si="251"/>
        <v>Apr</v>
      </c>
    </row>
    <row r="1767" spans="1:27" ht="43.5" x14ac:dyDescent="0.3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 t="shared" si="244"/>
        <v>36.404444444444444</v>
      </c>
      <c r="P1767" s="7">
        <f t="shared" si="245"/>
        <v>67.139344262295083</v>
      </c>
      <c r="Q1767" t="s">
        <v>8329</v>
      </c>
      <c r="R1767" t="s">
        <v>8334</v>
      </c>
      <c r="S1767">
        <v>1441048658</v>
      </c>
      <c r="T1767" s="17">
        <f t="shared" si="246"/>
        <v>42247.803912037038</v>
      </c>
      <c r="U1767">
        <v>1443808800</v>
      </c>
      <c r="V1767" s="17">
        <f t="shared" si="247"/>
        <v>42279.75</v>
      </c>
      <c r="W1767">
        <f t="shared" si="243"/>
        <v>8.7523528665650246E-2</v>
      </c>
      <c r="X1767" s="16">
        <f t="shared" si="248"/>
        <v>31</v>
      </c>
      <c r="Y1767" s="16">
        <f t="shared" si="249"/>
        <v>8</v>
      </c>
      <c r="Z1767" s="16">
        <f t="shared" si="250"/>
        <v>2015</v>
      </c>
      <c r="AA1767" t="str">
        <f t="shared" si="251"/>
        <v>Aug</v>
      </c>
    </row>
    <row r="1768" spans="1:27" ht="29" x14ac:dyDescent="0.3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 t="shared" si="244"/>
        <v>36.457142857142856</v>
      </c>
      <c r="P1768" s="7">
        <f t="shared" si="245"/>
        <v>127.6</v>
      </c>
      <c r="Q1768" t="s">
        <v>8339</v>
      </c>
      <c r="R1768" t="s">
        <v>8342</v>
      </c>
      <c r="S1768">
        <v>1458594676</v>
      </c>
      <c r="T1768" s="17">
        <f t="shared" si="246"/>
        <v>42450.88282407407</v>
      </c>
      <c r="U1768">
        <v>1461186676</v>
      </c>
      <c r="V1768" s="17">
        <f t="shared" si="247"/>
        <v>42480.88282407407</v>
      </c>
      <c r="W1768">
        <f t="shared" si="243"/>
        <v>8.2191780821917804E-2</v>
      </c>
      <c r="X1768" s="16">
        <f t="shared" si="248"/>
        <v>21</v>
      </c>
      <c r="Y1768" s="16">
        <f t="shared" si="249"/>
        <v>3</v>
      </c>
      <c r="Z1768" s="16">
        <f t="shared" si="250"/>
        <v>2016</v>
      </c>
      <c r="AA1768" t="str">
        <f t="shared" si="251"/>
        <v>Mar</v>
      </c>
    </row>
    <row r="1769" spans="1:27" ht="58" x14ac:dyDescent="0.3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 t="shared" si="244"/>
        <v>36.5</v>
      </c>
      <c r="P1769" s="7">
        <f t="shared" si="245"/>
        <v>46.928571428571431</v>
      </c>
      <c r="Q1769" t="s">
        <v>8339</v>
      </c>
      <c r="R1769" t="s">
        <v>8340</v>
      </c>
      <c r="S1769">
        <v>1431973626</v>
      </c>
      <c r="T1769" s="17">
        <f t="shared" si="246"/>
        <v>42142.768819444449</v>
      </c>
      <c r="U1769">
        <v>1435429626</v>
      </c>
      <c r="V1769" s="17">
        <f t="shared" si="247"/>
        <v>42182.768819444449</v>
      </c>
      <c r="W1769">
        <f t="shared" si="243"/>
        <v>0.1095890410958904</v>
      </c>
      <c r="X1769" s="16">
        <f t="shared" si="248"/>
        <v>18</v>
      </c>
      <c r="Y1769" s="16">
        <f t="shared" si="249"/>
        <v>5</v>
      </c>
      <c r="Z1769" s="16">
        <f t="shared" si="250"/>
        <v>2015</v>
      </c>
      <c r="AA1769" t="str">
        <f t="shared" si="251"/>
        <v>May</v>
      </c>
    </row>
    <row r="1770" spans="1:27" ht="43.5" x14ac:dyDescent="0.3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 t="shared" si="244"/>
        <v>36.5</v>
      </c>
      <c r="P1770" s="7">
        <f t="shared" si="245"/>
        <v>91.25</v>
      </c>
      <c r="Q1770" t="s">
        <v>8339</v>
      </c>
      <c r="R1770" t="s">
        <v>8340</v>
      </c>
      <c r="S1770">
        <v>1410141900</v>
      </c>
      <c r="T1770" s="17">
        <f t="shared" si="246"/>
        <v>41890.086805555555</v>
      </c>
      <c r="U1770">
        <v>1413953940</v>
      </c>
      <c r="V1770" s="17">
        <f t="shared" si="247"/>
        <v>41934.207638888889</v>
      </c>
      <c r="W1770">
        <f t="shared" si="243"/>
        <v>0.12087899543379262</v>
      </c>
      <c r="X1770" s="16">
        <f t="shared" si="248"/>
        <v>8</v>
      </c>
      <c r="Y1770" s="16">
        <f t="shared" si="249"/>
        <v>9</v>
      </c>
      <c r="Z1770" s="16">
        <f t="shared" si="250"/>
        <v>2014</v>
      </c>
      <c r="AA1770" t="str">
        <f t="shared" si="251"/>
        <v>Sep</v>
      </c>
    </row>
    <row r="1771" spans="1:27" ht="43.5" x14ac:dyDescent="0.3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 t="shared" si="244"/>
        <v>36.589147286821706</v>
      </c>
      <c r="P1771" s="7">
        <f t="shared" si="245"/>
        <v>64.36363636363636</v>
      </c>
      <c r="Q1771" t="s">
        <v>8312</v>
      </c>
      <c r="R1771" t="s">
        <v>8313</v>
      </c>
      <c r="S1771">
        <v>1411143972</v>
      </c>
      <c r="T1771" s="17">
        <f t="shared" si="246"/>
        <v>41901.684861111113</v>
      </c>
      <c r="U1771">
        <v>1413735972</v>
      </c>
      <c r="V1771" s="17">
        <f t="shared" si="247"/>
        <v>41931.684861111113</v>
      </c>
      <c r="W1771">
        <f t="shared" si="243"/>
        <v>8.2191780821917804E-2</v>
      </c>
      <c r="X1771" s="16">
        <f t="shared" si="248"/>
        <v>19</v>
      </c>
      <c r="Y1771" s="16">
        <f t="shared" si="249"/>
        <v>9</v>
      </c>
      <c r="Z1771" s="16">
        <f t="shared" si="250"/>
        <v>2014</v>
      </c>
      <c r="AA1771" t="str">
        <f t="shared" si="251"/>
        <v>Sep</v>
      </c>
    </row>
    <row r="1772" spans="1:27" ht="29" x14ac:dyDescent="0.3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 t="shared" si="244"/>
        <v>36.85</v>
      </c>
      <c r="P1772" s="7">
        <f t="shared" si="245"/>
        <v>147.4</v>
      </c>
      <c r="Q1772" t="s">
        <v>8339</v>
      </c>
      <c r="R1772" t="s">
        <v>8340</v>
      </c>
      <c r="S1772">
        <v>1411333887</v>
      </c>
      <c r="T1772" s="17">
        <f t="shared" si="246"/>
        <v>41903.882951388885</v>
      </c>
      <c r="U1772">
        <v>1413925887</v>
      </c>
      <c r="V1772" s="17">
        <f t="shared" si="247"/>
        <v>41933.882951388885</v>
      </c>
      <c r="W1772">
        <f t="shared" si="243"/>
        <v>8.2191780821917804E-2</v>
      </c>
      <c r="X1772" s="16">
        <f t="shared" si="248"/>
        <v>21</v>
      </c>
      <c r="Y1772" s="16">
        <f t="shared" si="249"/>
        <v>9</v>
      </c>
      <c r="Z1772" s="16">
        <f t="shared" si="250"/>
        <v>2014</v>
      </c>
      <c r="AA1772" t="str">
        <f t="shared" si="251"/>
        <v>Sep</v>
      </c>
    </row>
    <row r="1773" spans="1:27" ht="43.5" x14ac:dyDescent="0.3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 t="shared" si="244"/>
        <v>37.333333333333336</v>
      </c>
      <c r="P1773" s="7">
        <f t="shared" si="245"/>
        <v>35</v>
      </c>
      <c r="Q1773" t="s">
        <v>8317</v>
      </c>
      <c r="R1773" t="s">
        <v>8319</v>
      </c>
      <c r="S1773">
        <v>1302661362</v>
      </c>
      <c r="T1773" s="17">
        <f t="shared" si="246"/>
        <v>40646.099097222221</v>
      </c>
      <c r="U1773">
        <v>1306549362</v>
      </c>
      <c r="V1773" s="17">
        <f t="shared" si="247"/>
        <v>40691.099097222221</v>
      </c>
      <c r="W1773">
        <f t="shared" si="243"/>
        <v>0.12328767123287671</v>
      </c>
      <c r="X1773" s="16">
        <f t="shared" si="248"/>
        <v>13</v>
      </c>
      <c r="Y1773" s="16">
        <f t="shared" si="249"/>
        <v>4</v>
      </c>
      <c r="Z1773" s="16">
        <f t="shared" si="250"/>
        <v>2011</v>
      </c>
      <c r="AA1773" t="str">
        <f t="shared" si="251"/>
        <v>Apr</v>
      </c>
    </row>
    <row r="1774" spans="1:27" ht="43.5" x14ac:dyDescent="0.3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 t="shared" si="244"/>
        <v>37.412500000000001</v>
      </c>
      <c r="P1774" s="7">
        <f t="shared" si="245"/>
        <v>83.138888888888886</v>
      </c>
      <c r="Q1774" t="s">
        <v>8339</v>
      </c>
      <c r="R1774" t="s">
        <v>8340</v>
      </c>
      <c r="S1774">
        <v>1414438177</v>
      </c>
      <c r="T1774" s="17">
        <f t="shared" si="246"/>
        <v>41939.8122337963</v>
      </c>
      <c r="U1774">
        <v>1417033777</v>
      </c>
      <c r="V1774" s="17">
        <f t="shared" si="247"/>
        <v>41969.853900462964</v>
      </c>
      <c r="W1774">
        <f t="shared" si="243"/>
        <v>8.2305936073052713E-2</v>
      </c>
      <c r="X1774" s="16">
        <f t="shared" si="248"/>
        <v>27</v>
      </c>
      <c r="Y1774" s="16">
        <f t="shared" si="249"/>
        <v>10</v>
      </c>
      <c r="Z1774" s="16">
        <f t="shared" si="250"/>
        <v>2014</v>
      </c>
      <c r="AA1774" t="str">
        <f t="shared" si="251"/>
        <v>Oct</v>
      </c>
    </row>
    <row r="1775" spans="1:27" ht="43.5" x14ac:dyDescent="0.3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244"/>
        <v>37.5</v>
      </c>
      <c r="P1775" s="7">
        <f t="shared" si="245"/>
        <v>56.25</v>
      </c>
      <c r="Q1775" t="s">
        <v>8339</v>
      </c>
      <c r="R1775" t="s">
        <v>8340</v>
      </c>
      <c r="S1775">
        <v>1426050982</v>
      </c>
      <c r="T1775" s="17">
        <f t="shared" si="246"/>
        <v>42074.219699074078</v>
      </c>
      <c r="U1775">
        <v>1428642000</v>
      </c>
      <c r="V1775" s="17">
        <f t="shared" si="247"/>
        <v>42104.208333333328</v>
      </c>
      <c r="W1775">
        <f t="shared" si="243"/>
        <v>8.2160641806166654E-2</v>
      </c>
      <c r="X1775" s="16">
        <f t="shared" si="248"/>
        <v>11</v>
      </c>
      <c r="Y1775" s="16">
        <f t="shared" si="249"/>
        <v>3</v>
      </c>
      <c r="Z1775" s="16">
        <f t="shared" si="250"/>
        <v>2015</v>
      </c>
      <c r="AA1775" t="str">
        <f t="shared" si="251"/>
        <v>Mar</v>
      </c>
    </row>
    <row r="1776" spans="1:27" ht="58" x14ac:dyDescent="0.3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 t="shared" si="244"/>
        <v>37.533333333333339</v>
      </c>
      <c r="P1776" s="7">
        <f t="shared" si="245"/>
        <v>86.615384615384613</v>
      </c>
      <c r="Q1776" t="s">
        <v>8339</v>
      </c>
      <c r="R1776" t="s">
        <v>8340</v>
      </c>
      <c r="S1776">
        <v>1408050316</v>
      </c>
      <c r="T1776" s="17">
        <f t="shared" si="246"/>
        <v>41865.878657407404</v>
      </c>
      <c r="U1776">
        <v>1413234316</v>
      </c>
      <c r="V1776" s="17">
        <f t="shared" si="247"/>
        <v>41925.878657407404</v>
      </c>
      <c r="W1776">
        <f t="shared" si="243"/>
        <v>0.16438356164383561</v>
      </c>
      <c r="X1776" s="16">
        <f t="shared" si="248"/>
        <v>14</v>
      </c>
      <c r="Y1776" s="16">
        <f t="shared" si="249"/>
        <v>8</v>
      </c>
      <c r="Z1776" s="16">
        <f t="shared" si="250"/>
        <v>2014</v>
      </c>
      <c r="AA1776" t="str">
        <f t="shared" si="251"/>
        <v>Aug</v>
      </c>
    </row>
    <row r="1777" spans="1:27" ht="43.5" x14ac:dyDescent="0.3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 t="shared" si="244"/>
        <v>37.75</v>
      </c>
      <c r="P1777" s="7">
        <f t="shared" si="245"/>
        <v>11.615384615384615</v>
      </c>
      <c r="Q1777" t="s">
        <v>8339</v>
      </c>
      <c r="R1777" t="s">
        <v>8340</v>
      </c>
      <c r="S1777">
        <v>1399414290</v>
      </c>
      <c r="T1777" s="17">
        <f t="shared" si="246"/>
        <v>41765.92465277778</v>
      </c>
      <c r="U1777">
        <v>1400278290</v>
      </c>
      <c r="V1777" s="17">
        <f t="shared" si="247"/>
        <v>41775.92465277778</v>
      </c>
      <c r="W1777">
        <f t="shared" si="243"/>
        <v>2.7397260273972601E-2</v>
      </c>
      <c r="X1777" s="16">
        <f t="shared" si="248"/>
        <v>6</v>
      </c>
      <c r="Y1777" s="16">
        <f t="shared" si="249"/>
        <v>5</v>
      </c>
      <c r="Z1777" s="16">
        <f t="shared" si="250"/>
        <v>2014</v>
      </c>
      <c r="AA1777" t="str">
        <f t="shared" si="251"/>
        <v>May</v>
      </c>
    </row>
    <row r="1778" spans="1:27" ht="58" x14ac:dyDescent="0.3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 t="shared" si="244"/>
        <v>37.75</v>
      </c>
      <c r="P1778" s="7">
        <f t="shared" si="245"/>
        <v>32.357142857142854</v>
      </c>
      <c r="Q1778" t="s">
        <v>8339</v>
      </c>
      <c r="R1778" t="s">
        <v>8340</v>
      </c>
      <c r="S1778">
        <v>1486681708</v>
      </c>
      <c r="T1778" s="17">
        <f t="shared" si="246"/>
        <v>42775.964212962965</v>
      </c>
      <c r="U1778">
        <v>1488394800</v>
      </c>
      <c r="V1778" s="17">
        <f t="shared" si="247"/>
        <v>42795.791666666672</v>
      </c>
      <c r="W1778">
        <f t="shared" si="243"/>
        <v>5.4321790969059869E-2</v>
      </c>
      <c r="X1778" s="16">
        <f t="shared" si="248"/>
        <v>9</v>
      </c>
      <c r="Y1778" s="16">
        <f t="shared" si="249"/>
        <v>2</v>
      </c>
      <c r="Z1778" s="16">
        <f t="shared" si="250"/>
        <v>2017</v>
      </c>
      <c r="AA1778" t="str">
        <f t="shared" si="251"/>
        <v>Feb</v>
      </c>
    </row>
    <row r="1779" spans="1:27" ht="43.5" x14ac:dyDescent="0.3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 t="shared" si="244"/>
        <v>38.066666666666663</v>
      </c>
      <c r="P1779" s="7">
        <f t="shared" si="245"/>
        <v>81.571428571428569</v>
      </c>
      <c r="Q1779" t="s">
        <v>8339</v>
      </c>
      <c r="R1779" t="s">
        <v>8340</v>
      </c>
      <c r="S1779">
        <v>1406752985</v>
      </c>
      <c r="T1779" s="17">
        <f t="shared" si="246"/>
        <v>41850.863252314812</v>
      </c>
      <c r="U1779">
        <v>1409344985</v>
      </c>
      <c r="V1779" s="17">
        <f t="shared" si="247"/>
        <v>41880.863252314812</v>
      </c>
      <c r="W1779">
        <f t="shared" si="243"/>
        <v>8.2191780821917804E-2</v>
      </c>
      <c r="X1779" s="16">
        <f t="shared" si="248"/>
        <v>30</v>
      </c>
      <c r="Y1779" s="16">
        <f t="shared" si="249"/>
        <v>7</v>
      </c>
      <c r="Z1779" s="16">
        <f t="shared" si="250"/>
        <v>2014</v>
      </c>
      <c r="AA1779" t="str">
        <f t="shared" si="251"/>
        <v>Jul</v>
      </c>
    </row>
    <row r="1780" spans="1:27" ht="58" x14ac:dyDescent="0.3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 t="shared" si="244"/>
        <v>38.119999999999997</v>
      </c>
      <c r="P1780" s="7">
        <f t="shared" si="245"/>
        <v>119.125</v>
      </c>
      <c r="Q1780" t="s">
        <v>8339</v>
      </c>
      <c r="R1780" t="s">
        <v>8340</v>
      </c>
      <c r="S1780">
        <v>1419881831</v>
      </c>
      <c r="T1780" s="17">
        <f t="shared" si="246"/>
        <v>42002.817488425921</v>
      </c>
      <c r="U1780">
        <v>1422473831</v>
      </c>
      <c r="V1780" s="17">
        <f t="shared" si="247"/>
        <v>42032.817488425921</v>
      </c>
      <c r="W1780">
        <f t="shared" si="243"/>
        <v>8.2191780821917804E-2</v>
      </c>
      <c r="X1780" s="16">
        <f t="shared" si="248"/>
        <v>29</v>
      </c>
      <c r="Y1780" s="16">
        <f t="shared" si="249"/>
        <v>12</v>
      </c>
      <c r="Z1780" s="16">
        <f t="shared" si="250"/>
        <v>2014</v>
      </c>
      <c r="AA1780" t="str">
        <f t="shared" si="251"/>
        <v>Dec</v>
      </c>
    </row>
    <row r="1781" spans="1:27" ht="58" x14ac:dyDescent="0.3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 t="shared" si="244"/>
        <v>38.333333333333336</v>
      </c>
      <c r="P1781" s="7">
        <f t="shared" si="245"/>
        <v>69</v>
      </c>
      <c r="Q1781" t="s">
        <v>8317</v>
      </c>
      <c r="R1781" t="s">
        <v>8318</v>
      </c>
      <c r="S1781">
        <v>1273874306</v>
      </c>
      <c r="T1781" s="17">
        <f t="shared" si="246"/>
        <v>40312.915578703702</v>
      </c>
      <c r="U1781">
        <v>1277501520</v>
      </c>
      <c r="V1781" s="17">
        <f t="shared" si="247"/>
        <v>40354.897222222222</v>
      </c>
      <c r="W1781">
        <f t="shared" si="243"/>
        <v>0.11501820142060352</v>
      </c>
      <c r="X1781" s="16">
        <f t="shared" si="248"/>
        <v>14</v>
      </c>
      <c r="Y1781" s="16">
        <f t="shared" si="249"/>
        <v>5</v>
      </c>
      <c r="Z1781" s="16">
        <f t="shared" si="250"/>
        <v>2010</v>
      </c>
      <c r="AA1781" t="str">
        <f t="shared" si="251"/>
        <v>May</v>
      </c>
    </row>
    <row r="1782" spans="1:27" ht="15.5" x14ac:dyDescent="0.3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 t="shared" si="244"/>
        <v>38.39</v>
      </c>
      <c r="P1782" s="7">
        <f t="shared" si="245"/>
        <v>158.63636363636363</v>
      </c>
      <c r="Q1782" t="s">
        <v>8312</v>
      </c>
      <c r="R1782" t="s">
        <v>8314</v>
      </c>
      <c r="S1782">
        <v>1461166872</v>
      </c>
      <c r="T1782" s="17">
        <f t="shared" si="246"/>
        <v>42480.653611111105</v>
      </c>
      <c r="U1782">
        <v>1465054872</v>
      </c>
      <c r="V1782" s="17">
        <f t="shared" si="247"/>
        <v>42525.653611111105</v>
      </c>
      <c r="W1782">
        <f t="shared" si="243"/>
        <v>0.12328767123287671</v>
      </c>
      <c r="X1782" s="16">
        <f t="shared" si="248"/>
        <v>20</v>
      </c>
      <c r="Y1782" s="16">
        <f t="shared" si="249"/>
        <v>4</v>
      </c>
      <c r="Z1782" s="16">
        <f t="shared" si="250"/>
        <v>2016</v>
      </c>
      <c r="AA1782" t="str">
        <f t="shared" si="251"/>
        <v>Apr</v>
      </c>
    </row>
    <row r="1783" spans="1:27" ht="43.5" x14ac:dyDescent="0.3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 t="shared" si="244"/>
        <v>38.636363636363633</v>
      </c>
      <c r="P1783" s="7">
        <f t="shared" si="245"/>
        <v>40.476190476190474</v>
      </c>
      <c r="Q1783" t="s">
        <v>8322</v>
      </c>
      <c r="R1783" t="s">
        <v>8323</v>
      </c>
      <c r="S1783">
        <v>1382679059</v>
      </c>
      <c r="T1783" s="17">
        <f t="shared" si="246"/>
        <v>41572.229849537034</v>
      </c>
      <c r="U1783">
        <v>1385447459</v>
      </c>
      <c r="V1783" s="17">
        <f t="shared" si="247"/>
        <v>41604.271516203706</v>
      </c>
      <c r="W1783">
        <f t="shared" si="243"/>
        <v>8.7785388127867167E-2</v>
      </c>
      <c r="X1783" s="16">
        <f t="shared" si="248"/>
        <v>25</v>
      </c>
      <c r="Y1783" s="16">
        <f t="shared" si="249"/>
        <v>10</v>
      </c>
      <c r="Z1783" s="16">
        <f t="shared" si="250"/>
        <v>2013</v>
      </c>
      <c r="AA1783" t="str">
        <f t="shared" si="251"/>
        <v>Oct</v>
      </c>
    </row>
    <row r="1784" spans="1:27" ht="43.5" x14ac:dyDescent="0.3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 t="shared" si="244"/>
        <v>38.735714285714288</v>
      </c>
      <c r="P1784" s="7">
        <f t="shared" si="245"/>
        <v>133.90123456790124</v>
      </c>
      <c r="Q1784" t="s">
        <v>8329</v>
      </c>
      <c r="R1784" t="s">
        <v>8334</v>
      </c>
      <c r="S1784">
        <v>1473922541</v>
      </c>
      <c r="T1784" s="17">
        <f t="shared" si="246"/>
        <v>42628.288668981477</v>
      </c>
      <c r="U1784">
        <v>1476460800</v>
      </c>
      <c r="V1784" s="17">
        <f t="shared" si="247"/>
        <v>42657.666666666672</v>
      </c>
      <c r="W1784">
        <f t="shared" si="243"/>
        <v>8.0487664890944416E-2</v>
      </c>
      <c r="X1784" s="16">
        <f t="shared" si="248"/>
        <v>15</v>
      </c>
      <c r="Y1784" s="16">
        <f t="shared" si="249"/>
        <v>9</v>
      </c>
      <c r="Z1784" s="16">
        <f t="shared" si="250"/>
        <v>2016</v>
      </c>
      <c r="AA1784" t="str">
        <f t="shared" si="251"/>
        <v>Sep</v>
      </c>
    </row>
    <row r="1785" spans="1:27" ht="43.5" x14ac:dyDescent="0.3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 t="shared" si="244"/>
        <v>38.86</v>
      </c>
      <c r="P1785" s="7">
        <f t="shared" si="245"/>
        <v>113.62573099415205</v>
      </c>
      <c r="Q1785" t="s">
        <v>8312</v>
      </c>
      <c r="R1785" t="s">
        <v>8314</v>
      </c>
      <c r="S1785">
        <v>1419048665</v>
      </c>
      <c r="T1785" s="17">
        <f t="shared" si="246"/>
        <v>41993.174363425926</v>
      </c>
      <c r="U1785">
        <v>1421640665</v>
      </c>
      <c r="V1785" s="17">
        <f t="shared" si="247"/>
        <v>42023.174363425926</v>
      </c>
      <c r="W1785">
        <f t="shared" si="243"/>
        <v>8.2191780821917804E-2</v>
      </c>
      <c r="X1785" s="16">
        <f t="shared" si="248"/>
        <v>20</v>
      </c>
      <c r="Y1785" s="16">
        <f t="shared" si="249"/>
        <v>12</v>
      </c>
      <c r="Z1785" s="16">
        <f t="shared" si="250"/>
        <v>2014</v>
      </c>
      <c r="AA1785" t="str">
        <f t="shared" si="251"/>
        <v>Dec</v>
      </c>
    </row>
    <row r="1786" spans="1:27" ht="43.5" x14ac:dyDescent="0.3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 t="shared" si="244"/>
        <v>39</v>
      </c>
      <c r="P1786" s="7">
        <f t="shared" si="245"/>
        <v>83.571428571428569</v>
      </c>
      <c r="Q1786" t="s">
        <v>8325</v>
      </c>
      <c r="R1786" t="s">
        <v>8326</v>
      </c>
      <c r="S1786">
        <v>1440447001</v>
      </c>
      <c r="T1786" s="17">
        <f t="shared" si="246"/>
        <v>42240.840289351851</v>
      </c>
      <c r="U1786">
        <v>1443039001</v>
      </c>
      <c r="V1786" s="17">
        <f t="shared" si="247"/>
        <v>42270.840289351851</v>
      </c>
      <c r="W1786">
        <f t="shared" si="243"/>
        <v>8.2191780821917804E-2</v>
      </c>
      <c r="X1786" s="16">
        <f t="shared" si="248"/>
        <v>24</v>
      </c>
      <c r="Y1786" s="16">
        <f t="shared" si="249"/>
        <v>8</v>
      </c>
      <c r="Z1786" s="16">
        <f t="shared" si="250"/>
        <v>2015</v>
      </c>
      <c r="AA1786" t="str">
        <f t="shared" si="251"/>
        <v>Aug</v>
      </c>
    </row>
    <row r="1787" spans="1:27" ht="58" x14ac:dyDescent="0.3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 t="shared" si="244"/>
        <v>39.112499999999997</v>
      </c>
      <c r="P1787" s="7">
        <f t="shared" si="245"/>
        <v>69.533333333333331</v>
      </c>
      <c r="Q1787" t="s">
        <v>8339</v>
      </c>
      <c r="R1787" t="s">
        <v>8341</v>
      </c>
      <c r="S1787">
        <v>1467619818</v>
      </c>
      <c r="T1787" s="17">
        <f t="shared" si="246"/>
        <v>42555.340486111112</v>
      </c>
      <c r="U1787">
        <v>1471939818</v>
      </c>
      <c r="V1787" s="17">
        <f t="shared" si="247"/>
        <v>42605.340486111112</v>
      </c>
      <c r="W1787">
        <f t="shared" si="243"/>
        <v>0.13698630136986301</v>
      </c>
      <c r="X1787" s="16">
        <f t="shared" si="248"/>
        <v>4</v>
      </c>
      <c r="Y1787" s="16">
        <f t="shared" si="249"/>
        <v>7</v>
      </c>
      <c r="Z1787" s="16">
        <f t="shared" si="250"/>
        <v>2016</v>
      </c>
      <c r="AA1787" t="str">
        <f t="shared" si="251"/>
        <v>Jul</v>
      </c>
    </row>
    <row r="1788" spans="1:27" ht="43.5" x14ac:dyDescent="0.3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 t="shared" si="244"/>
        <v>39.120962394619681</v>
      </c>
      <c r="P1788" s="7">
        <f t="shared" si="245"/>
        <v>64.53125</v>
      </c>
      <c r="Q1788" t="s">
        <v>8325</v>
      </c>
      <c r="R1788" t="s">
        <v>8345</v>
      </c>
      <c r="S1788">
        <v>1488694501</v>
      </c>
      <c r="T1788" s="17">
        <f t="shared" si="246"/>
        <v>42799.260428240741</v>
      </c>
      <c r="U1788">
        <v>1491282901</v>
      </c>
      <c r="V1788" s="17">
        <f t="shared" si="247"/>
        <v>42829.21876157407</v>
      </c>
      <c r="W1788">
        <f t="shared" si="243"/>
        <v>8.2077625570762966E-2</v>
      </c>
      <c r="X1788" s="16">
        <f t="shared" si="248"/>
        <v>5</v>
      </c>
      <c r="Y1788" s="16">
        <f t="shared" si="249"/>
        <v>3</v>
      </c>
      <c r="Z1788" s="16">
        <f t="shared" si="250"/>
        <v>2017</v>
      </c>
      <c r="AA1788" t="str">
        <f t="shared" si="251"/>
        <v>Mar</v>
      </c>
    </row>
    <row r="1789" spans="1:27" ht="43.5" x14ac:dyDescent="0.3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 t="shared" si="244"/>
        <v>39.17</v>
      </c>
      <c r="P1789" s="7">
        <f t="shared" si="245"/>
        <v>147.81132075471697</v>
      </c>
      <c r="Q1789" t="s">
        <v>8317</v>
      </c>
      <c r="R1789" t="s">
        <v>8319</v>
      </c>
      <c r="S1789">
        <v>1462577610</v>
      </c>
      <c r="T1789" s="17">
        <f t="shared" si="246"/>
        <v>42496.981597222228</v>
      </c>
      <c r="U1789">
        <v>1465169610</v>
      </c>
      <c r="V1789" s="17">
        <f t="shared" si="247"/>
        <v>42526.981597222228</v>
      </c>
      <c r="W1789">
        <f t="shared" si="243"/>
        <v>8.2191780821917804E-2</v>
      </c>
      <c r="X1789" s="16">
        <f t="shared" si="248"/>
        <v>6</v>
      </c>
      <c r="Y1789" s="16">
        <f t="shared" si="249"/>
        <v>5</v>
      </c>
      <c r="Z1789" s="16">
        <f t="shared" si="250"/>
        <v>2016</v>
      </c>
      <c r="AA1789" t="str">
        <f t="shared" si="251"/>
        <v>May</v>
      </c>
    </row>
    <row r="1790" spans="1:27" ht="15.5" x14ac:dyDescent="0.3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 t="shared" si="244"/>
        <v>39.358823529411765</v>
      </c>
      <c r="P1790" s="7">
        <f t="shared" si="245"/>
        <v>393.58823529411762</v>
      </c>
      <c r="Q1790" t="s">
        <v>8308</v>
      </c>
      <c r="R1790" t="s">
        <v>8311</v>
      </c>
      <c r="S1790">
        <v>1421788783</v>
      </c>
      <c r="T1790" s="17">
        <f t="shared" si="246"/>
        <v>42024.888692129629</v>
      </c>
      <c r="U1790">
        <v>1424380783</v>
      </c>
      <c r="V1790" s="17">
        <f t="shared" si="247"/>
        <v>42054.888692129629</v>
      </c>
      <c r="W1790">
        <f t="shared" si="243"/>
        <v>8.2191780821917804E-2</v>
      </c>
      <c r="X1790" s="16">
        <f t="shared" si="248"/>
        <v>20</v>
      </c>
      <c r="Y1790" s="16">
        <f t="shared" si="249"/>
        <v>1</v>
      </c>
      <c r="Z1790" s="16">
        <f t="shared" si="250"/>
        <v>2015</v>
      </c>
      <c r="AA1790" t="str">
        <f t="shared" si="251"/>
        <v>Jan</v>
      </c>
    </row>
    <row r="1791" spans="1:27" ht="43.5" x14ac:dyDescent="0.3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 t="shared" si="244"/>
        <v>39.395294117647055</v>
      </c>
      <c r="P1791" s="7">
        <f t="shared" si="245"/>
        <v>117.49473684210527</v>
      </c>
      <c r="Q1791" t="s">
        <v>8312</v>
      </c>
      <c r="R1791" t="s">
        <v>8344</v>
      </c>
      <c r="S1791">
        <v>1442531217</v>
      </c>
      <c r="T1791" s="17">
        <f t="shared" si="246"/>
        <v>42264.963159722218</v>
      </c>
      <c r="U1791">
        <v>1446331500</v>
      </c>
      <c r="V1791" s="17">
        <f t="shared" si="247"/>
        <v>42308.947916666672</v>
      </c>
      <c r="W1791">
        <f t="shared" si="243"/>
        <v>0.12050618340946218</v>
      </c>
      <c r="X1791" s="16">
        <f t="shared" si="248"/>
        <v>17</v>
      </c>
      <c r="Y1791" s="16">
        <f t="shared" si="249"/>
        <v>9</v>
      </c>
      <c r="Z1791" s="16">
        <f t="shared" si="250"/>
        <v>2015</v>
      </c>
      <c r="AA1791" t="str">
        <f t="shared" si="251"/>
        <v>Sep</v>
      </c>
    </row>
    <row r="1792" spans="1:27" ht="58" x14ac:dyDescent="0.3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 t="shared" si="244"/>
        <v>39.426666666666662</v>
      </c>
      <c r="P1792" s="7">
        <f t="shared" si="245"/>
        <v>788.5333333333333</v>
      </c>
      <c r="Q1792" t="s">
        <v>8312</v>
      </c>
      <c r="R1792" t="s">
        <v>8314</v>
      </c>
      <c r="S1792">
        <v>1418315852</v>
      </c>
      <c r="T1792" s="17">
        <f t="shared" si="246"/>
        <v>41984.692731481482</v>
      </c>
      <c r="U1792">
        <v>1421208000</v>
      </c>
      <c r="V1792" s="17">
        <f t="shared" si="247"/>
        <v>42018.166666666672</v>
      </c>
      <c r="W1792">
        <f t="shared" si="243"/>
        <v>9.1709411466272539E-2</v>
      </c>
      <c r="X1792" s="16">
        <f t="shared" si="248"/>
        <v>11</v>
      </c>
      <c r="Y1792" s="16">
        <f t="shared" si="249"/>
        <v>12</v>
      </c>
      <c r="Z1792" s="16">
        <f t="shared" si="250"/>
        <v>2014</v>
      </c>
      <c r="AA1792" t="str">
        <f t="shared" si="251"/>
        <v>Dec</v>
      </c>
    </row>
    <row r="1793" spans="1:27" ht="43.5" x14ac:dyDescent="0.3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 t="shared" si="244"/>
        <v>39.5</v>
      </c>
      <c r="P1793" s="7">
        <f t="shared" si="245"/>
        <v>253.2051282051282</v>
      </c>
      <c r="Q1793" t="s">
        <v>8322</v>
      </c>
      <c r="R1793" t="s">
        <v>8324</v>
      </c>
      <c r="S1793">
        <v>1458848421</v>
      </c>
      <c r="T1793" s="17">
        <f t="shared" si="246"/>
        <v>42453.819687499999</v>
      </c>
      <c r="U1793">
        <v>1461440421</v>
      </c>
      <c r="V1793" s="17">
        <f t="shared" si="247"/>
        <v>42483.819687499999</v>
      </c>
      <c r="W1793">
        <f t="shared" si="243"/>
        <v>8.2191780821917804E-2</v>
      </c>
      <c r="X1793" s="16">
        <f t="shared" si="248"/>
        <v>24</v>
      </c>
      <c r="Y1793" s="16">
        <f t="shared" si="249"/>
        <v>3</v>
      </c>
      <c r="Z1793" s="16">
        <f t="shared" si="250"/>
        <v>2016</v>
      </c>
      <c r="AA1793" t="str">
        <f t="shared" si="251"/>
        <v>Mar</v>
      </c>
    </row>
    <row r="1794" spans="1:27" ht="43.5" x14ac:dyDescent="0.3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 t="shared" si="244"/>
        <v>39.627499999999998</v>
      </c>
      <c r="P1794" s="7">
        <f t="shared" si="245"/>
        <v>152.41346153846155</v>
      </c>
      <c r="Q1794" t="s">
        <v>8312</v>
      </c>
      <c r="R1794" t="s">
        <v>8314</v>
      </c>
      <c r="S1794">
        <v>1484196005</v>
      </c>
      <c r="T1794" s="17">
        <f t="shared" si="246"/>
        <v>42747.194502314815</v>
      </c>
      <c r="U1794">
        <v>1489376405</v>
      </c>
      <c r="V1794" s="17">
        <f t="shared" si="247"/>
        <v>42807.152835648143</v>
      </c>
      <c r="W1794">
        <f t="shared" ref="W1794:W1857" si="252">(V1794-T1794)/365</f>
        <v>0.16426940639268078</v>
      </c>
      <c r="X1794" s="16">
        <f t="shared" si="248"/>
        <v>12</v>
      </c>
      <c r="Y1794" s="16">
        <f t="shared" si="249"/>
        <v>1</v>
      </c>
      <c r="Z1794" s="16">
        <f t="shared" si="250"/>
        <v>2017</v>
      </c>
      <c r="AA1794" t="str">
        <f t="shared" si="251"/>
        <v>Jan</v>
      </c>
    </row>
    <row r="1795" spans="1:27" ht="43.5" x14ac:dyDescent="0.3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 t="shared" ref="O1795:O1858" si="253">(E1795/D1795)*100</f>
        <v>39.743333333333339</v>
      </c>
      <c r="P1795" s="7">
        <f t="shared" ref="P1795:P1858" si="254">IF(E1795&gt;0,E1795/L1795,0)</f>
        <v>78.440789473684205</v>
      </c>
      <c r="Q1795" t="s">
        <v>8329</v>
      </c>
      <c r="R1795" t="s">
        <v>8334</v>
      </c>
      <c r="S1795">
        <v>1462285510</v>
      </c>
      <c r="T1795" s="17">
        <f t="shared" ref="T1795:T1858" si="255">(((S1795/60)/60)/24)+DATE(1970,1,1)</f>
        <v>42493.600810185191</v>
      </c>
      <c r="U1795">
        <v>1467469510</v>
      </c>
      <c r="V1795" s="17">
        <f t="shared" ref="V1795:V1858" si="256">(((U1795/60)/60)/24)+DATE(1970,1,1)</f>
        <v>42553.600810185191</v>
      </c>
      <c r="W1795">
        <f t="shared" si="252"/>
        <v>0.16438356164383561</v>
      </c>
      <c r="X1795" s="16">
        <f t="shared" ref="X1795:X1858" si="257">DAY(T1795)</f>
        <v>3</v>
      </c>
      <c r="Y1795" s="16">
        <f t="shared" ref="Y1795:Y1858" si="258">MONTH(T1795)</f>
        <v>5</v>
      </c>
      <c r="Z1795" s="16">
        <f t="shared" ref="Z1795:Z1858" si="259">YEAR(T1795)</f>
        <v>2016</v>
      </c>
      <c r="AA1795" t="str">
        <f t="shared" ref="AA1795:AA1858" si="260">TEXT(DATE(Z1795,Y1795,X1795),"mmm")</f>
        <v>May</v>
      </c>
    </row>
    <row r="1796" spans="1:27" ht="43.5" x14ac:dyDescent="0.3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 t="shared" si="253"/>
        <v>39.76</v>
      </c>
      <c r="P1796" s="7">
        <f t="shared" si="254"/>
        <v>60.242424242424242</v>
      </c>
      <c r="Q1796" t="s">
        <v>8329</v>
      </c>
      <c r="R1796" t="s">
        <v>8334</v>
      </c>
      <c r="S1796">
        <v>1419954240</v>
      </c>
      <c r="T1796" s="17">
        <f t="shared" si="255"/>
        <v>42003.655555555553</v>
      </c>
      <c r="U1796">
        <v>1422674700</v>
      </c>
      <c r="V1796" s="17">
        <f t="shared" si="256"/>
        <v>42035.142361111109</v>
      </c>
      <c r="W1796">
        <f t="shared" si="252"/>
        <v>8.626522070015398E-2</v>
      </c>
      <c r="X1796" s="16">
        <f t="shared" si="257"/>
        <v>30</v>
      </c>
      <c r="Y1796" s="16">
        <f t="shared" si="258"/>
        <v>12</v>
      </c>
      <c r="Z1796" s="16">
        <f t="shared" si="259"/>
        <v>2014</v>
      </c>
      <c r="AA1796" t="str">
        <f t="shared" si="260"/>
        <v>Dec</v>
      </c>
    </row>
    <row r="1797" spans="1:27" ht="29" x14ac:dyDescent="0.3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 t="shared" si="253"/>
        <v>39.942857142857143</v>
      </c>
      <c r="P1797" s="7">
        <f t="shared" si="254"/>
        <v>99.857142857142861</v>
      </c>
      <c r="Q1797" t="s">
        <v>8312</v>
      </c>
      <c r="R1797" t="s">
        <v>8314</v>
      </c>
      <c r="S1797">
        <v>1476888212</v>
      </c>
      <c r="T1797" s="17">
        <f t="shared" si="255"/>
        <v>42662.613564814819</v>
      </c>
      <c r="U1797">
        <v>1479483812</v>
      </c>
      <c r="V1797" s="17">
        <f t="shared" si="256"/>
        <v>42692.655231481483</v>
      </c>
      <c r="W1797">
        <f t="shared" si="252"/>
        <v>8.2305936073052713E-2</v>
      </c>
      <c r="X1797" s="16">
        <f t="shared" si="257"/>
        <v>19</v>
      </c>
      <c r="Y1797" s="16">
        <f t="shared" si="258"/>
        <v>10</v>
      </c>
      <c r="Z1797" s="16">
        <f t="shared" si="259"/>
        <v>2016</v>
      </c>
      <c r="AA1797" t="str">
        <f t="shared" si="260"/>
        <v>Oct</v>
      </c>
    </row>
    <row r="1798" spans="1:27" ht="29" x14ac:dyDescent="0.3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 t="shared" si="253"/>
        <v>40</v>
      </c>
      <c r="P1798" s="7">
        <f t="shared" si="254"/>
        <v>25.714285714285715</v>
      </c>
      <c r="Q1798" t="s">
        <v>8308</v>
      </c>
      <c r="R1798" t="s">
        <v>8310</v>
      </c>
      <c r="S1798">
        <v>1425690526</v>
      </c>
      <c r="T1798" s="17">
        <f t="shared" si="255"/>
        <v>42070.047754629632</v>
      </c>
      <c r="U1798">
        <v>1427155726</v>
      </c>
      <c r="V1798" s="17">
        <f t="shared" si="256"/>
        <v>42087.00608796296</v>
      </c>
      <c r="W1798">
        <f t="shared" si="252"/>
        <v>4.6461187214598583E-2</v>
      </c>
      <c r="X1798" s="16">
        <f t="shared" si="257"/>
        <v>7</v>
      </c>
      <c r="Y1798" s="16">
        <f t="shared" si="258"/>
        <v>3</v>
      </c>
      <c r="Z1798" s="16">
        <f t="shared" si="259"/>
        <v>2015</v>
      </c>
      <c r="AA1798" t="str">
        <f t="shared" si="260"/>
        <v>Mar</v>
      </c>
    </row>
    <row r="1799" spans="1:27" ht="58" x14ac:dyDescent="0.3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 t="shared" si="253"/>
        <v>40</v>
      </c>
      <c r="P1799" s="7">
        <f t="shared" si="254"/>
        <v>44.444444444444443</v>
      </c>
      <c r="Q1799" t="s">
        <v>8317</v>
      </c>
      <c r="R1799" t="s">
        <v>8319</v>
      </c>
      <c r="S1799">
        <v>1438549026</v>
      </c>
      <c r="T1799" s="17">
        <f t="shared" si="255"/>
        <v>42218.872986111113</v>
      </c>
      <c r="U1799">
        <v>1440734400</v>
      </c>
      <c r="V1799" s="17">
        <f t="shared" si="256"/>
        <v>42244.166666666672</v>
      </c>
      <c r="W1799">
        <f t="shared" si="252"/>
        <v>6.9297754946734902E-2</v>
      </c>
      <c r="X1799" s="16">
        <f t="shared" si="257"/>
        <v>2</v>
      </c>
      <c r="Y1799" s="16">
        <f t="shared" si="258"/>
        <v>8</v>
      </c>
      <c r="Z1799" s="16">
        <f t="shared" si="259"/>
        <v>2015</v>
      </c>
      <c r="AA1799" t="str">
        <f t="shared" si="260"/>
        <v>Aug</v>
      </c>
    </row>
    <row r="1800" spans="1:27" ht="58" x14ac:dyDescent="0.3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 t="shared" si="253"/>
        <v>40.020000000000003</v>
      </c>
      <c r="P1800" s="7">
        <f t="shared" si="254"/>
        <v>83.375</v>
      </c>
      <c r="Q1800" t="s">
        <v>8317</v>
      </c>
      <c r="R1800" t="s">
        <v>8319</v>
      </c>
      <c r="S1800">
        <v>1451773635</v>
      </c>
      <c r="T1800" s="17">
        <f t="shared" si="255"/>
        <v>42371.935590277775</v>
      </c>
      <c r="U1800">
        <v>1456957635</v>
      </c>
      <c r="V1800" s="17">
        <f t="shared" si="256"/>
        <v>42431.935590277775</v>
      </c>
      <c r="W1800">
        <f t="shared" si="252"/>
        <v>0.16438356164383561</v>
      </c>
      <c r="X1800" s="16">
        <f t="shared" si="257"/>
        <v>2</v>
      </c>
      <c r="Y1800" s="16">
        <f t="shared" si="258"/>
        <v>1</v>
      </c>
      <c r="Z1800" s="16">
        <f t="shared" si="259"/>
        <v>2016</v>
      </c>
      <c r="AA1800" t="str">
        <f t="shared" si="260"/>
        <v>Jan</v>
      </c>
    </row>
    <row r="1801" spans="1:27" ht="58" x14ac:dyDescent="0.3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 t="shared" si="253"/>
        <v>40.1</v>
      </c>
      <c r="P1801" s="7">
        <f t="shared" si="254"/>
        <v>80.2</v>
      </c>
      <c r="Q1801" t="s">
        <v>8308</v>
      </c>
      <c r="R1801" t="s">
        <v>8310</v>
      </c>
      <c r="S1801">
        <v>1431391859</v>
      </c>
      <c r="T1801" s="17">
        <f t="shared" si="255"/>
        <v>42136.035405092596</v>
      </c>
      <c r="U1801">
        <v>1434847859</v>
      </c>
      <c r="V1801" s="17">
        <f t="shared" si="256"/>
        <v>42176.035405092596</v>
      </c>
      <c r="W1801">
        <f t="shared" si="252"/>
        <v>0.1095890410958904</v>
      </c>
      <c r="X1801" s="16">
        <f t="shared" si="257"/>
        <v>12</v>
      </c>
      <c r="Y1801" s="16">
        <f t="shared" si="258"/>
        <v>5</v>
      </c>
      <c r="Z1801" s="16">
        <f t="shared" si="259"/>
        <v>2015</v>
      </c>
      <c r="AA1801" t="str">
        <f t="shared" si="260"/>
        <v>May</v>
      </c>
    </row>
    <row r="1802" spans="1:27" ht="29" x14ac:dyDescent="0.3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 t="shared" si="253"/>
        <v>40.404000000000003</v>
      </c>
      <c r="P1802" s="7">
        <f t="shared" si="254"/>
        <v>162.91935483870967</v>
      </c>
      <c r="Q1802" t="s">
        <v>8312</v>
      </c>
      <c r="R1802" t="s">
        <v>8314</v>
      </c>
      <c r="S1802">
        <v>1443700648</v>
      </c>
      <c r="T1802" s="17">
        <f t="shared" si="255"/>
        <v>42278.498240740737</v>
      </c>
      <c r="U1802">
        <v>1446771600</v>
      </c>
      <c r="V1802" s="17">
        <f t="shared" si="256"/>
        <v>42314.041666666672</v>
      </c>
      <c r="W1802">
        <f t="shared" si="252"/>
        <v>9.7379249112149513E-2</v>
      </c>
      <c r="X1802" s="16">
        <f t="shared" si="257"/>
        <v>1</v>
      </c>
      <c r="Y1802" s="16">
        <f t="shared" si="258"/>
        <v>10</v>
      </c>
      <c r="Z1802" s="16">
        <f t="shared" si="259"/>
        <v>2015</v>
      </c>
      <c r="AA1802" t="str">
        <f t="shared" si="260"/>
        <v>Oct</v>
      </c>
    </row>
    <row r="1803" spans="1:27" ht="43.5" x14ac:dyDescent="0.3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 t="shared" si="253"/>
        <v>40.75</v>
      </c>
      <c r="P1803" s="7">
        <f t="shared" si="254"/>
        <v>143.8235294117647</v>
      </c>
      <c r="Q1803" t="s">
        <v>8317</v>
      </c>
      <c r="R1803" t="s">
        <v>8319</v>
      </c>
      <c r="S1803">
        <v>1273121283</v>
      </c>
      <c r="T1803" s="17">
        <f t="shared" si="255"/>
        <v>40304.20003472222</v>
      </c>
      <c r="U1803">
        <v>1280635200</v>
      </c>
      <c r="V1803" s="17">
        <f t="shared" si="256"/>
        <v>40391.166666666664</v>
      </c>
      <c r="W1803">
        <f t="shared" si="252"/>
        <v>0.23826474505327147</v>
      </c>
      <c r="X1803" s="16">
        <f t="shared" si="257"/>
        <v>6</v>
      </c>
      <c r="Y1803" s="16">
        <f t="shared" si="258"/>
        <v>5</v>
      </c>
      <c r="Z1803" s="16">
        <f t="shared" si="259"/>
        <v>2010</v>
      </c>
      <c r="AA1803" t="str">
        <f t="shared" si="260"/>
        <v>May</v>
      </c>
    </row>
    <row r="1804" spans="1:27" ht="29" x14ac:dyDescent="0.3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 t="shared" si="253"/>
        <v>40.799492385786799</v>
      </c>
      <c r="P1804" s="7">
        <f t="shared" si="254"/>
        <v>28.577777777777779</v>
      </c>
      <c r="Q1804" t="s">
        <v>8317</v>
      </c>
      <c r="R1804" t="s">
        <v>8318</v>
      </c>
      <c r="S1804">
        <v>1357127727</v>
      </c>
      <c r="T1804" s="17">
        <f t="shared" si="255"/>
        <v>41276.496840277774</v>
      </c>
      <c r="U1804">
        <v>1359978927</v>
      </c>
      <c r="V1804" s="17">
        <f t="shared" si="256"/>
        <v>41309.496840277774</v>
      </c>
      <c r="W1804">
        <f t="shared" si="252"/>
        <v>9.0410958904109592E-2</v>
      </c>
      <c r="X1804" s="16">
        <f t="shared" si="257"/>
        <v>2</v>
      </c>
      <c r="Y1804" s="16">
        <f t="shared" si="258"/>
        <v>1</v>
      </c>
      <c r="Z1804" s="16">
        <f t="shared" si="259"/>
        <v>2013</v>
      </c>
      <c r="AA1804" t="str">
        <f t="shared" si="260"/>
        <v>Jan</v>
      </c>
    </row>
    <row r="1805" spans="1:27" ht="58" x14ac:dyDescent="0.3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253"/>
        <v>41</v>
      </c>
      <c r="P1805" s="7">
        <f t="shared" si="254"/>
        <v>29.285714285714285</v>
      </c>
      <c r="Q1805" t="s">
        <v>8317</v>
      </c>
      <c r="R1805" t="s">
        <v>8319</v>
      </c>
      <c r="S1805">
        <v>1471812813</v>
      </c>
      <c r="T1805" s="17">
        <f t="shared" si="255"/>
        <v>42603.870520833334</v>
      </c>
      <c r="U1805">
        <v>1473972813</v>
      </c>
      <c r="V1805" s="17">
        <f t="shared" si="256"/>
        <v>42628.870520833334</v>
      </c>
      <c r="W1805">
        <f t="shared" si="252"/>
        <v>6.8493150684931503E-2</v>
      </c>
      <c r="X1805" s="16">
        <f t="shared" si="257"/>
        <v>21</v>
      </c>
      <c r="Y1805" s="16">
        <f t="shared" si="258"/>
        <v>8</v>
      </c>
      <c r="Z1805" s="16">
        <f t="shared" si="259"/>
        <v>2016</v>
      </c>
      <c r="AA1805" t="str">
        <f t="shared" si="260"/>
        <v>Aug</v>
      </c>
    </row>
    <row r="1806" spans="1:27" ht="43.5" x14ac:dyDescent="0.3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 t="shared" si="253"/>
        <v>41.25</v>
      </c>
      <c r="P1806" s="7">
        <f t="shared" si="254"/>
        <v>23.571428571428573</v>
      </c>
      <c r="Q1806" t="s">
        <v>8322</v>
      </c>
      <c r="R1806" t="s">
        <v>8323</v>
      </c>
      <c r="S1806">
        <v>1330969575</v>
      </c>
      <c r="T1806" s="17">
        <f t="shared" si="255"/>
        <v>40973.740451388891</v>
      </c>
      <c r="U1806">
        <v>1333557975</v>
      </c>
      <c r="V1806" s="17">
        <f t="shared" si="256"/>
        <v>41003.698784722219</v>
      </c>
      <c r="W1806">
        <f t="shared" si="252"/>
        <v>8.2077625570762966E-2</v>
      </c>
      <c r="X1806" s="16">
        <f t="shared" si="257"/>
        <v>5</v>
      </c>
      <c r="Y1806" s="16">
        <f t="shared" si="258"/>
        <v>3</v>
      </c>
      <c r="Z1806" s="16">
        <f t="shared" si="259"/>
        <v>2012</v>
      </c>
      <c r="AA1806" t="str">
        <f t="shared" si="260"/>
        <v>Mar</v>
      </c>
    </row>
    <row r="1807" spans="1:27" ht="43.5" x14ac:dyDescent="0.3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 t="shared" si="253"/>
        <v>41.384615384615387</v>
      </c>
      <c r="P1807" s="7">
        <f t="shared" si="254"/>
        <v>84.0625</v>
      </c>
      <c r="Q1807" t="s">
        <v>8325</v>
      </c>
      <c r="R1807" t="s">
        <v>8326</v>
      </c>
      <c r="S1807">
        <v>1418179190</v>
      </c>
      <c r="T1807" s="17">
        <f t="shared" si="255"/>
        <v>41983.110995370371</v>
      </c>
      <c r="U1807">
        <v>1421635190</v>
      </c>
      <c r="V1807" s="17">
        <f t="shared" si="256"/>
        <v>42023.110995370371</v>
      </c>
      <c r="W1807">
        <f t="shared" si="252"/>
        <v>0.1095890410958904</v>
      </c>
      <c r="X1807" s="16">
        <f t="shared" si="257"/>
        <v>10</v>
      </c>
      <c r="Y1807" s="16">
        <f t="shared" si="258"/>
        <v>12</v>
      </c>
      <c r="Z1807" s="16">
        <f t="shared" si="259"/>
        <v>2014</v>
      </c>
      <c r="AA1807" t="str">
        <f t="shared" si="260"/>
        <v>Dec</v>
      </c>
    </row>
    <row r="1808" spans="1:27" ht="58" x14ac:dyDescent="0.3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 t="shared" si="253"/>
        <v>41.4</v>
      </c>
      <c r="P1808" s="7">
        <f t="shared" si="254"/>
        <v>31.846153846153847</v>
      </c>
      <c r="Q1808" t="s">
        <v>8315</v>
      </c>
      <c r="R1808" t="s">
        <v>8316</v>
      </c>
      <c r="S1808">
        <v>1385510094</v>
      </c>
      <c r="T1808" s="17">
        <f t="shared" si="255"/>
        <v>41604.996458333335</v>
      </c>
      <c r="U1808">
        <v>1388102094</v>
      </c>
      <c r="V1808" s="17">
        <f t="shared" si="256"/>
        <v>41634.996458333335</v>
      </c>
      <c r="W1808">
        <f t="shared" si="252"/>
        <v>8.2191780821917804E-2</v>
      </c>
      <c r="X1808" s="16">
        <f t="shared" si="257"/>
        <v>26</v>
      </c>
      <c r="Y1808" s="16">
        <f t="shared" si="258"/>
        <v>11</v>
      </c>
      <c r="Z1808" s="16">
        <f t="shared" si="259"/>
        <v>2013</v>
      </c>
      <c r="AA1808" t="str">
        <f t="shared" si="260"/>
        <v>Nov</v>
      </c>
    </row>
    <row r="1809" spans="1:27" ht="29" x14ac:dyDescent="0.3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 t="shared" si="253"/>
        <v>41.4</v>
      </c>
      <c r="P1809" s="7">
        <f t="shared" si="254"/>
        <v>47.769230769230766</v>
      </c>
      <c r="Q1809" t="s">
        <v>8315</v>
      </c>
      <c r="R1809" t="s">
        <v>8331</v>
      </c>
      <c r="S1809">
        <v>1457551882</v>
      </c>
      <c r="T1809" s="17">
        <f t="shared" si="255"/>
        <v>42438.813449074078</v>
      </c>
      <c r="U1809">
        <v>1460140282</v>
      </c>
      <c r="V1809" s="17">
        <f t="shared" si="256"/>
        <v>42468.771782407406</v>
      </c>
      <c r="W1809">
        <f t="shared" si="252"/>
        <v>8.2077625570762966E-2</v>
      </c>
      <c r="X1809" s="16">
        <f t="shared" si="257"/>
        <v>9</v>
      </c>
      <c r="Y1809" s="16">
        <f t="shared" si="258"/>
        <v>3</v>
      </c>
      <c r="Z1809" s="16">
        <f t="shared" si="259"/>
        <v>2016</v>
      </c>
      <c r="AA1809" t="str">
        <f t="shared" si="260"/>
        <v>Mar</v>
      </c>
    </row>
    <row r="1810" spans="1:27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53"/>
        <v>41.407142857142858</v>
      </c>
      <c r="P1810" s="7">
        <f t="shared" si="254"/>
        <v>120.77083333333333</v>
      </c>
      <c r="Q1810" t="s">
        <v>8329</v>
      </c>
      <c r="R1810" t="s">
        <v>8334</v>
      </c>
      <c r="S1810">
        <v>1483806030</v>
      </c>
      <c r="T1810" s="17">
        <f t="shared" si="255"/>
        <v>42742.680902777778</v>
      </c>
      <c r="U1810">
        <v>1486830030</v>
      </c>
      <c r="V1810" s="17">
        <f t="shared" si="256"/>
        <v>42777.680902777778</v>
      </c>
      <c r="W1810">
        <f t="shared" si="252"/>
        <v>9.5890410958904104E-2</v>
      </c>
      <c r="X1810" s="16">
        <f t="shared" si="257"/>
        <v>7</v>
      </c>
      <c r="Y1810" s="16">
        <f t="shared" si="258"/>
        <v>1</v>
      </c>
      <c r="Z1810" s="16">
        <f t="shared" si="259"/>
        <v>2017</v>
      </c>
      <c r="AA1810" t="str">
        <f t="shared" si="260"/>
        <v>Jan</v>
      </c>
    </row>
    <row r="1811" spans="1:27" ht="43.5" x14ac:dyDescent="0.3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 t="shared" si="253"/>
        <v>41.489795918367342</v>
      </c>
      <c r="P1811" s="7">
        <f t="shared" si="254"/>
        <v>81.319999999999993</v>
      </c>
      <c r="Q1811" t="s">
        <v>8339</v>
      </c>
      <c r="R1811" t="s">
        <v>8340</v>
      </c>
      <c r="S1811">
        <v>1399474134</v>
      </c>
      <c r="T1811" s="17">
        <f t="shared" si="255"/>
        <v>41766.617291666669</v>
      </c>
      <c r="U1811">
        <v>1401778740</v>
      </c>
      <c r="V1811" s="17">
        <f t="shared" si="256"/>
        <v>41793.290972222225</v>
      </c>
      <c r="W1811">
        <f t="shared" si="252"/>
        <v>7.3078576864535949E-2</v>
      </c>
      <c r="X1811" s="16">
        <f t="shared" si="257"/>
        <v>7</v>
      </c>
      <c r="Y1811" s="16">
        <f t="shared" si="258"/>
        <v>5</v>
      </c>
      <c r="Z1811" s="16">
        <f t="shared" si="259"/>
        <v>2014</v>
      </c>
      <c r="AA1811" t="str">
        <f t="shared" si="260"/>
        <v>May</v>
      </c>
    </row>
    <row r="1812" spans="1:27" ht="43.5" x14ac:dyDescent="0.3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 t="shared" si="253"/>
        <v>41.53846153846154</v>
      </c>
      <c r="P1812" s="7">
        <f t="shared" si="254"/>
        <v>34.177215189873415</v>
      </c>
      <c r="Q1812" t="s">
        <v>8317</v>
      </c>
      <c r="R1812" t="s">
        <v>8318</v>
      </c>
      <c r="S1812">
        <v>1379990038</v>
      </c>
      <c r="T1812" s="17">
        <f t="shared" si="255"/>
        <v>41541.106921296298</v>
      </c>
      <c r="U1812">
        <v>1381917540</v>
      </c>
      <c r="V1812" s="17">
        <f t="shared" si="256"/>
        <v>41563.415972222225</v>
      </c>
      <c r="W1812">
        <f t="shared" si="252"/>
        <v>6.1120687468293959E-2</v>
      </c>
      <c r="X1812" s="16">
        <f t="shared" si="257"/>
        <v>24</v>
      </c>
      <c r="Y1812" s="16">
        <f t="shared" si="258"/>
        <v>9</v>
      </c>
      <c r="Z1812" s="16">
        <f t="shared" si="259"/>
        <v>2013</v>
      </c>
      <c r="AA1812" t="str">
        <f t="shared" si="260"/>
        <v>Sep</v>
      </c>
    </row>
    <row r="1813" spans="1:27" ht="43.5" x14ac:dyDescent="0.3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 t="shared" si="253"/>
        <v>41.699999999999996</v>
      </c>
      <c r="P1813" s="7">
        <f t="shared" si="254"/>
        <v>29.785714285714285</v>
      </c>
      <c r="Q1813" t="s">
        <v>8339</v>
      </c>
      <c r="R1813" t="s">
        <v>8340</v>
      </c>
      <c r="S1813">
        <v>1429290719</v>
      </c>
      <c r="T1813" s="17">
        <f t="shared" si="255"/>
        <v>42111.71665509259</v>
      </c>
      <c r="U1813">
        <v>1431018719</v>
      </c>
      <c r="V1813" s="17">
        <f t="shared" si="256"/>
        <v>42131.71665509259</v>
      </c>
      <c r="W1813">
        <f t="shared" si="252"/>
        <v>5.4794520547945202E-2</v>
      </c>
      <c r="X1813" s="16">
        <f t="shared" si="257"/>
        <v>17</v>
      </c>
      <c r="Y1813" s="16">
        <f t="shared" si="258"/>
        <v>4</v>
      </c>
      <c r="Z1813" s="16">
        <f t="shared" si="259"/>
        <v>2015</v>
      </c>
      <c r="AA1813" t="str">
        <f t="shared" si="260"/>
        <v>Apr</v>
      </c>
    </row>
    <row r="1814" spans="1:27" ht="43.5" x14ac:dyDescent="0.3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 t="shared" si="253"/>
        <v>41.857142857142861</v>
      </c>
      <c r="P1814" s="7">
        <f t="shared" si="254"/>
        <v>77.10526315789474</v>
      </c>
      <c r="Q1814" t="s">
        <v>8308</v>
      </c>
      <c r="R1814" t="s">
        <v>8310</v>
      </c>
      <c r="S1814">
        <v>1442062898</v>
      </c>
      <c r="T1814" s="17">
        <f t="shared" si="255"/>
        <v>42259.542800925927</v>
      </c>
      <c r="U1814">
        <v>1444510800</v>
      </c>
      <c r="V1814" s="17">
        <f t="shared" si="256"/>
        <v>42287.875</v>
      </c>
      <c r="W1814">
        <f t="shared" si="252"/>
        <v>7.762246321663914E-2</v>
      </c>
      <c r="X1814" s="16">
        <f t="shared" si="257"/>
        <v>12</v>
      </c>
      <c r="Y1814" s="16">
        <f t="shared" si="258"/>
        <v>9</v>
      </c>
      <c r="Z1814" s="16">
        <f t="shared" si="259"/>
        <v>2015</v>
      </c>
      <c r="AA1814" t="str">
        <f t="shared" si="260"/>
        <v>Sep</v>
      </c>
    </row>
    <row r="1815" spans="1:27" ht="58" x14ac:dyDescent="0.3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 t="shared" si="253"/>
        <v>42.011733333333332</v>
      </c>
      <c r="P1815" s="7">
        <f t="shared" si="254"/>
        <v>105.02933333333334</v>
      </c>
      <c r="Q1815" t="s">
        <v>8339</v>
      </c>
      <c r="R1815" t="s">
        <v>8340</v>
      </c>
      <c r="S1815">
        <v>1473105054</v>
      </c>
      <c r="T1815" s="17">
        <f t="shared" si="255"/>
        <v>42618.827013888891</v>
      </c>
      <c r="U1815">
        <v>1475697054</v>
      </c>
      <c r="V1815" s="17">
        <f t="shared" si="256"/>
        <v>42648.827013888891</v>
      </c>
      <c r="W1815">
        <f t="shared" si="252"/>
        <v>8.2191780821917804E-2</v>
      </c>
      <c r="X1815" s="16">
        <f t="shared" si="257"/>
        <v>5</v>
      </c>
      <c r="Y1815" s="16">
        <f t="shared" si="258"/>
        <v>9</v>
      </c>
      <c r="Z1815" s="16">
        <f t="shared" si="259"/>
        <v>2016</v>
      </c>
      <c r="AA1815" t="str">
        <f t="shared" si="260"/>
        <v>Sep</v>
      </c>
    </row>
    <row r="1816" spans="1:27" ht="43.5" x14ac:dyDescent="0.3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 t="shared" si="253"/>
        <v>42.188421052631583</v>
      </c>
      <c r="P1816" s="7">
        <f t="shared" si="254"/>
        <v>364.35454545454547</v>
      </c>
      <c r="Q1816" t="s">
        <v>8312</v>
      </c>
      <c r="R1816" t="s">
        <v>8314</v>
      </c>
      <c r="S1816">
        <v>1483634335</v>
      </c>
      <c r="T1816" s="17">
        <f t="shared" si="255"/>
        <v>42740.693692129629</v>
      </c>
      <c r="U1816">
        <v>1487617200</v>
      </c>
      <c r="V1816" s="17">
        <f t="shared" si="256"/>
        <v>42786.791666666672</v>
      </c>
      <c r="W1816">
        <f t="shared" si="252"/>
        <v>0.12629582064943101</v>
      </c>
      <c r="X1816" s="16">
        <f t="shared" si="257"/>
        <v>5</v>
      </c>
      <c r="Y1816" s="16">
        <f t="shared" si="258"/>
        <v>1</v>
      </c>
      <c r="Z1816" s="16">
        <f t="shared" si="259"/>
        <v>2017</v>
      </c>
      <c r="AA1816" t="str">
        <f t="shared" si="260"/>
        <v>Jan</v>
      </c>
    </row>
    <row r="1817" spans="1:27" ht="43.5" x14ac:dyDescent="0.3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 t="shared" si="253"/>
        <v>42.360992301112063</v>
      </c>
      <c r="P1817" s="7">
        <f t="shared" si="254"/>
        <v>79.870967741935488</v>
      </c>
      <c r="Q1817" t="s">
        <v>8339</v>
      </c>
      <c r="R1817" t="s">
        <v>8341</v>
      </c>
      <c r="S1817">
        <v>1408986916</v>
      </c>
      <c r="T1817" s="17">
        <f t="shared" si="255"/>
        <v>41876.718935185185</v>
      </c>
      <c r="U1817">
        <v>1413694800</v>
      </c>
      <c r="V1817" s="17">
        <f t="shared" si="256"/>
        <v>41931.208333333336</v>
      </c>
      <c r="W1817">
        <f t="shared" si="252"/>
        <v>0.1492860223237012</v>
      </c>
      <c r="X1817" s="16">
        <f t="shared" si="257"/>
        <v>25</v>
      </c>
      <c r="Y1817" s="16">
        <f t="shared" si="258"/>
        <v>8</v>
      </c>
      <c r="Z1817" s="16">
        <f t="shared" si="259"/>
        <v>2014</v>
      </c>
      <c r="AA1817" t="str">
        <f t="shared" si="260"/>
        <v>Aug</v>
      </c>
    </row>
    <row r="1818" spans="1:27" ht="29" x14ac:dyDescent="0.3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 t="shared" si="253"/>
        <v>42.472727272727276</v>
      </c>
      <c r="P1818" s="7">
        <f t="shared" si="254"/>
        <v>83.428571428571431</v>
      </c>
      <c r="Q1818" t="s">
        <v>8329</v>
      </c>
      <c r="R1818" t="s">
        <v>8335</v>
      </c>
      <c r="S1818">
        <v>1422631276</v>
      </c>
      <c r="T1818" s="17">
        <f t="shared" si="255"/>
        <v>42034.639768518522</v>
      </c>
      <c r="U1818">
        <v>1425223276</v>
      </c>
      <c r="V1818" s="17">
        <f t="shared" si="256"/>
        <v>42064.639768518522</v>
      </c>
      <c r="W1818">
        <f t="shared" si="252"/>
        <v>8.2191780821917804E-2</v>
      </c>
      <c r="X1818" s="16">
        <f t="shared" si="257"/>
        <v>30</v>
      </c>
      <c r="Y1818" s="16">
        <f t="shared" si="258"/>
        <v>1</v>
      </c>
      <c r="Z1818" s="16">
        <f t="shared" si="259"/>
        <v>2015</v>
      </c>
      <c r="AA1818" t="str">
        <f t="shared" si="260"/>
        <v>Jan</v>
      </c>
    </row>
    <row r="1819" spans="1:27" ht="43.5" x14ac:dyDescent="0.3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 t="shared" si="253"/>
        <v>42.725880551301685</v>
      </c>
      <c r="P1819" s="7">
        <f t="shared" si="254"/>
        <v>34.024390243902438</v>
      </c>
      <c r="Q1819" t="s">
        <v>8317</v>
      </c>
      <c r="R1819" t="s">
        <v>8333</v>
      </c>
      <c r="S1819">
        <v>1459467238</v>
      </c>
      <c r="T1819" s="17">
        <f t="shared" si="255"/>
        <v>42460.98192129629</v>
      </c>
      <c r="U1819">
        <v>1461211200</v>
      </c>
      <c r="V1819" s="17">
        <f t="shared" si="256"/>
        <v>42481.166666666672</v>
      </c>
      <c r="W1819">
        <f t="shared" si="252"/>
        <v>5.5300672247619941E-2</v>
      </c>
      <c r="X1819" s="16">
        <f t="shared" si="257"/>
        <v>31</v>
      </c>
      <c r="Y1819" s="16">
        <f t="shared" si="258"/>
        <v>3</v>
      </c>
      <c r="Z1819" s="16">
        <f t="shared" si="259"/>
        <v>2016</v>
      </c>
      <c r="AA1819" t="str">
        <f t="shared" si="260"/>
        <v>Mar</v>
      </c>
    </row>
    <row r="1820" spans="1:27" ht="43.5" x14ac:dyDescent="0.3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 t="shared" si="253"/>
        <v>42.76</v>
      </c>
      <c r="P1820" s="7">
        <f t="shared" si="254"/>
        <v>215.95959595959596</v>
      </c>
      <c r="Q1820" t="s">
        <v>8312</v>
      </c>
      <c r="R1820" t="s">
        <v>8344</v>
      </c>
      <c r="S1820">
        <v>1464105983</v>
      </c>
      <c r="T1820" s="17">
        <f t="shared" si="255"/>
        <v>42514.671099537038</v>
      </c>
      <c r="U1820">
        <v>1466697983</v>
      </c>
      <c r="V1820" s="17">
        <f t="shared" si="256"/>
        <v>42544.671099537038</v>
      </c>
      <c r="W1820">
        <f t="shared" si="252"/>
        <v>8.2191780821917804E-2</v>
      </c>
      <c r="X1820" s="16">
        <f t="shared" si="257"/>
        <v>24</v>
      </c>
      <c r="Y1820" s="16">
        <f t="shared" si="258"/>
        <v>5</v>
      </c>
      <c r="Z1820" s="16">
        <f t="shared" si="259"/>
        <v>2016</v>
      </c>
      <c r="AA1820" t="str">
        <f t="shared" si="260"/>
        <v>May</v>
      </c>
    </row>
    <row r="1821" spans="1:27" ht="58" x14ac:dyDescent="0.3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 t="shared" si="253"/>
        <v>42.892307692307689</v>
      </c>
      <c r="P1821" s="7">
        <f t="shared" si="254"/>
        <v>58.083333333333336</v>
      </c>
      <c r="Q1821" t="s">
        <v>8322</v>
      </c>
      <c r="R1821" t="s">
        <v>8324</v>
      </c>
      <c r="S1821">
        <v>1396631500</v>
      </c>
      <c r="T1821" s="17">
        <f t="shared" si="255"/>
        <v>41733.716435185182</v>
      </c>
      <c r="U1821">
        <v>1399223500</v>
      </c>
      <c r="V1821" s="17">
        <f t="shared" si="256"/>
        <v>41763.716435185182</v>
      </c>
      <c r="W1821">
        <f t="shared" si="252"/>
        <v>8.2191780821917804E-2</v>
      </c>
      <c r="X1821" s="16">
        <f t="shared" si="257"/>
        <v>4</v>
      </c>
      <c r="Y1821" s="16">
        <f t="shared" si="258"/>
        <v>4</v>
      </c>
      <c r="Z1821" s="16">
        <f t="shared" si="259"/>
        <v>2014</v>
      </c>
      <c r="AA1821" t="str">
        <f t="shared" si="260"/>
        <v>Apr</v>
      </c>
    </row>
    <row r="1822" spans="1:27" ht="43.5" x14ac:dyDescent="0.3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 t="shared" si="253"/>
        <v>43.03</v>
      </c>
      <c r="P1822" s="7">
        <f t="shared" si="254"/>
        <v>40.980952380952381</v>
      </c>
      <c r="Q1822" t="s">
        <v>8312</v>
      </c>
      <c r="R1822" t="s">
        <v>8344</v>
      </c>
      <c r="S1822">
        <v>1443042061</v>
      </c>
      <c r="T1822" s="17">
        <f t="shared" si="255"/>
        <v>42270.875706018516</v>
      </c>
      <c r="U1822">
        <v>1445468400</v>
      </c>
      <c r="V1822" s="17">
        <f t="shared" si="256"/>
        <v>42298.958333333328</v>
      </c>
      <c r="W1822">
        <f t="shared" si="252"/>
        <v>7.693870497208842E-2</v>
      </c>
      <c r="X1822" s="16">
        <f t="shared" si="257"/>
        <v>23</v>
      </c>
      <c r="Y1822" s="16">
        <f t="shared" si="258"/>
        <v>9</v>
      </c>
      <c r="Z1822" s="16">
        <f t="shared" si="259"/>
        <v>2015</v>
      </c>
      <c r="AA1822" t="str">
        <f t="shared" si="260"/>
        <v>Sep</v>
      </c>
    </row>
    <row r="1823" spans="1:27" ht="43.5" x14ac:dyDescent="0.3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 t="shared" si="253"/>
        <v>43.406666666666666</v>
      </c>
      <c r="P1823" s="7">
        <f t="shared" si="254"/>
        <v>89.191780821917803</v>
      </c>
      <c r="Q1823" t="s">
        <v>8312</v>
      </c>
      <c r="R1823" t="s">
        <v>8314</v>
      </c>
      <c r="S1823">
        <v>1436472039</v>
      </c>
      <c r="T1823" s="17">
        <f t="shared" si="255"/>
        <v>42194.833784722221</v>
      </c>
      <c r="U1823">
        <v>1440100839</v>
      </c>
      <c r="V1823" s="17">
        <f t="shared" si="256"/>
        <v>42236.833784722221</v>
      </c>
      <c r="W1823">
        <f t="shared" si="252"/>
        <v>0.11506849315068493</v>
      </c>
      <c r="X1823" s="16">
        <f t="shared" si="257"/>
        <v>9</v>
      </c>
      <c r="Y1823" s="16">
        <f t="shared" si="258"/>
        <v>7</v>
      </c>
      <c r="Z1823" s="16">
        <f t="shared" si="259"/>
        <v>2015</v>
      </c>
      <c r="AA1823" t="str">
        <f t="shared" si="260"/>
        <v>Jul</v>
      </c>
    </row>
    <row r="1824" spans="1:27" ht="58" x14ac:dyDescent="0.3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 t="shared" si="253"/>
        <v>43.833333333333336</v>
      </c>
      <c r="P1824" s="7">
        <f t="shared" si="254"/>
        <v>57.173913043478258</v>
      </c>
      <c r="Q1824" t="s">
        <v>8339</v>
      </c>
      <c r="R1824" t="s">
        <v>8340</v>
      </c>
      <c r="S1824">
        <v>1438789546</v>
      </c>
      <c r="T1824" s="17">
        <f t="shared" si="255"/>
        <v>42221.656782407401</v>
      </c>
      <c r="U1824">
        <v>1443973546</v>
      </c>
      <c r="V1824" s="17">
        <f t="shared" si="256"/>
        <v>42281.656782407401</v>
      </c>
      <c r="W1824">
        <f t="shared" si="252"/>
        <v>0.16438356164383561</v>
      </c>
      <c r="X1824" s="16">
        <f t="shared" si="257"/>
        <v>5</v>
      </c>
      <c r="Y1824" s="16">
        <f t="shared" si="258"/>
        <v>8</v>
      </c>
      <c r="Z1824" s="16">
        <f t="shared" si="259"/>
        <v>2015</v>
      </c>
      <c r="AA1824" t="str">
        <f t="shared" si="260"/>
        <v>Aug</v>
      </c>
    </row>
    <row r="1825" spans="1:27" ht="58" x14ac:dyDescent="0.3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 t="shared" si="253"/>
        <v>44.3</v>
      </c>
      <c r="P1825" s="7">
        <f t="shared" si="254"/>
        <v>253.14285714285714</v>
      </c>
      <c r="Q1825" t="s">
        <v>8317</v>
      </c>
      <c r="R1825" t="s">
        <v>8333</v>
      </c>
      <c r="S1825">
        <v>1489150194</v>
      </c>
      <c r="T1825" s="17">
        <f t="shared" si="255"/>
        <v>42804.534652777773</v>
      </c>
      <c r="U1825">
        <v>1491738594</v>
      </c>
      <c r="V1825" s="17">
        <f t="shared" si="256"/>
        <v>42834.492986111116</v>
      </c>
      <c r="W1825">
        <f t="shared" si="252"/>
        <v>8.2077625570802837E-2</v>
      </c>
      <c r="X1825" s="16">
        <f t="shared" si="257"/>
        <v>10</v>
      </c>
      <c r="Y1825" s="16">
        <f t="shared" si="258"/>
        <v>3</v>
      </c>
      <c r="Z1825" s="16">
        <f t="shared" si="259"/>
        <v>2017</v>
      </c>
      <c r="AA1825" t="str">
        <f t="shared" si="260"/>
        <v>Mar</v>
      </c>
    </row>
    <row r="1826" spans="1:27" ht="43.5" x14ac:dyDescent="0.3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 t="shared" si="253"/>
        <v>44.32</v>
      </c>
      <c r="P1826" s="7">
        <f t="shared" si="254"/>
        <v>174.94736842105263</v>
      </c>
      <c r="Q1826" t="s">
        <v>8312</v>
      </c>
      <c r="R1826" t="s">
        <v>8314</v>
      </c>
      <c r="S1826">
        <v>1478095223</v>
      </c>
      <c r="T1826" s="17">
        <f t="shared" si="255"/>
        <v>42676.583599537036</v>
      </c>
      <c r="U1826">
        <v>1481727623</v>
      </c>
      <c r="V1826" s="17">
        <f t="shared" si="256"/>
        <v>42718.6252662037</v>
      </c>
      <c r="W1826">
        <f t="shared" si="252"/>
        <v>0.11518264840181984</v>
      </c>
      <c r="X1826" s="16">
        <f t="shared" si="257"/>
        <v>2</v>
      </c>
      <c r="Y1826" s="16">
        <f t="shared" si="258"/>
        <v>11</v>
      </c>
      <c r="Z1826" s="16">
        <f t="shared" si="259"/>
        <v>2016</v>
      </c>
      <c r="AA1826" t="str">
        <f t="shared" si="260"/>
        <v>Nov</v>
      </c>
    </row>
    <row r="1827" spans="1:27" ht="43.5" x14ac:dyDescent="0.3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 t="shared" si="253"/>
        <v>44.6</v>
      </c>
      <c r="P1827" s="7">
        <f t="shared" si="254"/>
        <v>185.83333333333334</v>
      </c>
      <c r="Q1827" t="s">
        <v>8308</v>
      </c>
      <c r="R1827" t="s">
        <v>8310</v>
      </c>
      <c r="S1827">
        <v>1440042617</v>
      </c>
      <c r="T1827" s="17">
        <f t="shared" si="255"/>
        <v>42236.159918981488</v>
      </c>
      <c r="U1827">
        <v>1442634617</v>
      </c>
      <c r="V1827" s="17">
        <f t="shared" si="256"/>
        <v>42266.159918981488</v>
      </c>
      <c r="W1827">
        <f t="shared" si="252"/>
        <v>8.2191780821917804E-2</v>
      </c>
      <c r="X1827" s="16">
        <f t="shared" si="257"/>
        <v>20</v>
      </c>
      <c r="Y1827" s="16">
        <f t="shared" si="258"/>
        <v>8</v>
      </c>
      <c r="Z1827" s="16">
        <f t="shared" si="259"/>
        <v>2015</v>
      </c>
      <c r="AA1827" t="str">
        <f t="shared" si="260"/>
        <v>Aug</v>
      </c>
    </row>
    <row r="1828" spans="1:27" ht="43.5" x14ac:dyDescent="0.3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 t="shared" si="253"/>
        <v>45.133333333333333</v>
      </c>
      <c r="P1828" s="7">
        <f t="shared" si="254"/>
        <v>56.416666666666664</v>
      </c>
      <c r="Q1828" t="s">
        <v>8329</v>
      </c>
      <c r="R1828" t="s">
        <v>8330</v>
      </c>
      <c r="S1828">
        <v>1465011624</v>
      </c>
      <c r="T1828" s="17">
        <f t="shared" si="255"/>
        <v>42525.153055555551</v>
      </c>
      <c r="U1828">
        <v>1467603624</v>
      </c>
      <c r="V1828" s="17">
        <f t="shared" si="256"/>
        <v>42555.153055555551</v>
      </c>
      <c r="W1828">
        <f t="shared" si="252"/>
        <v>8.2191780821917804E-2</v>
      </c>
      <c r="X1828" s="16">
        <f t="shared" si="257"/>
        <v>4</v>
      </c>
      <c r="Y1828" s="16">
        <f t="shared" si="258"/>
        <v>6</v>
      </c>
      <c r="Z1828" s="16">
        <f t="shared" si="259"/>
        <v>2016</v>
      </c>
      <c r="AA1828" t="str">
        <f t="shared" si="260"/>
        <v>Jun</v>
      </c>
    </row>
    <row r="1829" spans="1:27" ht="29" x14ac:dyDescent="0.3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 t="shared" si="253"/>
        <v>45.72</v>
      </c>
      <c r="P1829" s="7">
        <f t="shared" si="254"/>
        <v>58.615384615384613</v>
      </c>
      <c r="Q1829" t="s">
        <v>8329</v>
      </c>
      <c r="R1829" t="s">
        <v>8334</v>
      </c>
      <c r="S1829">
        <v>1404488884</v>
      </c>
      <c r="T1829" s="17">
        <f t="shared" si="255"/>
        <v>41824.658379629633</v>
      </c>
      <c r="U1829">
        <v>1407080884</v>
      </c>
      <c r="V1829" s="17">
        <f t="shared" si="256"/>
        <v>41854.658379629633</v>
      </c>
      <c r="W1829">
        <f t="shared" si="252"/>
        <v>8.2191780821917804E-2</v>
      </c>
      <c r="X1829" s="16">
        <f t="shared" si="257"/>
        <v>4</v>
      </c>
      <c r="Y1829" s="16">
        <f t="shared" si="258"/>
        <v>7</v>
      </c>
      <c r="Z1829" s="16">
        <f t="shared" si="259"/>
        <v>2014</v>
      </c>
      <c r="AA1829" t="str">
        <f t="shared" si="260"/>
        <v>Jul</v>
      </c>
    </row>
    <row r="1830" spans="1:27" ht="58" x14ac:dyDescent="0.3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 t="shared" si="253"/>
        <v>45.92</v>
      </c>
      <c r="P1830" s="7">
        <f t="shared" si="254"/>
        <v>164</v>
      </c>
      <c r="Q1830" t="s">
        <v>8312</v>
      </c>
      <c r="R1830" t="s">
        <v>8314</v>
      </c>
      <c r="S1830">
        <v>1481951853</v>
      </c>
      <c r="T1830" s="17">
        <f t="shared" si="255"/>
        <v>42721.220520833333</v>
      </c>
      <c r="U1830">
        <v>1485147540</v>
      </c>
      <c r="V1830" s="17">
        <f t="shared" si="256"/>
        <v>42758.207638888889</v>
      </c>
      <c r="W1830">
        <f t="shared" si="252"/>
        <v>0.10133457001522327</v>
      </c>
      <c r="X1830" s="16">
        <f t="shared" si="257"/>
        <v>17</v>
      </c>
      <c r="Y1830" s="16">
        <f t="shared" si="258"/>
        <v>12</v>
      </c>
      <c r="Z1830" s="16">
        <f t="shared" si="259"/>
        <v>2016</v>
      </c>
      <c r="AA1830" t="str">
        <f t="shared" si="260"/>
        <v>Dec</v>
      </c>
    </row>
    <row r="1831" spans="1:27" ht="43.5" x14ac:dyDescent="0.3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 t="shared" si="253"/>
        <v>45.92</v>
      </c>
      <c r="P1831" s="7">
        <f t="shared" si="254"/>
        <v>88.307692307692307</v>
      </c>
      <c r="Q1831" t="s">
        <v>8329</v>
      </c>
      <c r="R1831" t="s">
        <v>8334</v>
      </c>
      <c r="S1831">
        <v>1413609292</v>
      </c>
      <c r="T1831" s="17">
        <f t="shared" si="255"/>
        <v>41930.218657407408</v>
      </c>
      <c r="U1831">
        <v>1417273140</v>
      </c>
      <c r="V1831" s="17">
        <f t="shared" si="256"/>
        <v>41972.624305555553</v>
      </c>
      <c r="W1831">
        <f t="shared" si="252"/>
        <v>0.11617985794012521</v>
      </c>
      <c r="X1831" s="16">
        <f t="shared" si="257"/>
        <v>18</v>
      </c>
      <c r="Y1831" s="16">
        <f t="shared" si="258"/>
        <v>10</v>
      </c>
      <c r="Z1831" s="16">
        <f t="shared" si="259"/>
        <v>2014</v>
      </c>
      <c r="AA1831" t="str">
        <f t="shared" si="260"/>
        <v>Oct</v>
      </c>
    </row>
    <row r="1832" spans="1:27" ht="43.5" x14ac:dyDescent="0.3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 t="shared" si="253"/>
        <v>46.100628930817614</v>
      </c>
      <c r="P1832" s="7">
        <f t="shared" si="254"/>
        <v>136.46276595744681</v>
      </c>
      <c r="Q1832" t="s">
        <v>8312</v>
      </c>
      <c r="R1832" t="s">
        <v>8314</v>
      </c>
      <c r="S1832">
        <v>1485874955</v>
      </c>
      <c r="T1832" s="17">
        <f t="shared" si="255"/>
        <v>42766.626793981486</v>
      </c>
      <c r="U1832">
        <v>1489500155</v>
      </c>
      <c r="V1832" s="17">
        <f t="shared" si="256"/>
        <v>42808.585127314815</v>
      </c>
      <c r="W1832">
        <f t="shared" si="252"/>
        <v>0.11495433789953009</v>
      </c>
      <c r="X1832" s="16">
        <f t="shared" si="257"/>
        <v>31</v>
      </c>
      <c r="Y1832" s="16">
        <f t="shared" si="258"/>
        <v>1</v>
      </c>
      <c r="Z1832" s="16">
        <f t="shared" si="259"/>
        <v>2017</v>
      </c>
      <c r="AA1832" t="str">
        <f t="shared" si="260"/>
        <v>Jan</v>
      </c>
    </row>
    <row r="1833" spans="1:27" ht="43.5" x14ac:dyDescent="0.3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 t="shared" si="253"/>
        <v>46.176470588235297</v>
      </c>
      <c r="P1833" s="7">
        <f t="shared" si="254"/>
        <v>34.130434782608695</v>
      </c>
      <c r="Q1833" t="s">
        <v>8339</v>
      </c>
      <c r="R1833" t="s">
        <v>8341</v>
      </c>
      <c r="S1833">
        <v>1488911734</v>
      </c>
      <c r="T1833" s="17">
        <f t="shared" si="255"/>
        <v>42801.774699074071</v>
      </c>
      <c r="U1833">
        <v>1491586534</v>
      </c>
      <c r="V1833" s="17">
        <f t="shared" si="256"/>
        <v>42832.733032407406</v>
      </c>
      <c r="W1833">
        <f t="shared" si="252"/>
        <v>8.4817351598180157E-2</v>
      </c>
      <c r="X1833" s="16">
        <f t="shared" si="257"/>
        <v>7</v>
      </c>
      <c r="Y1833" s="16">
        <f t="shared" si="258"/>
        <v>3</v>
      </c>
      <c r="Z1833" s="16">
        <f t="shared" si="259"/>
        <v>2017</v>
      </c>
      <c r="AA1833" t="str">
        <f t="shared" si="260"/>
        <v>Mar</v>
      </c>
    </row>
    <row r="1834" spans="1:27" ht="43.5" x14ac:dyDescent="0.3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 t="shared" si="253"/>
        <v>46.36363636363636</v>
      </c>
      <c r="P1834" s="7">
        <f t="shared" si="254"/>
        <v>70.833333333333329</v>
      </c>
      <c r="Q1834" t="s">
        <v>8339</v>
      </c>
      <c r="R1834" t="s">
        <v>8342</v>
      </c>
      <c r="S1834">
        <v>1424587207</v>
      </c>
      <c r="T1834" s="17">
        <f t="shared" si="255"/>
        <v>42057.277858796297</v>
      </c>
      <c r="U1834">
        <v>1429767607</v>
      </c>
      <c r="V1834" s="17">
        <f t="shared" si="256"/>
        <v>42117.236192129625</v>
      </c>
      <c r="W1834">
        <f t="shared" si="252"/>
        <v>0.16426940639268078</v>
      </c>
      <c r="X1834" s="16">
        <f t="shared" si="257"/>
        <v>22</v>
      </c>
      <c r="Y1834" s="16">
        <f t="shared" si="258"/>
        <v>2</v>
      </c>
      <c r="Z1834" s="16">
        <f t="shared" si="259"/>
        <v>2015</v>
      </c>
      <c r="AA1834" t="str">
        <f t="shared" si="260"/>
        <v>Feb</v>
      </c>
    </row>
    <row r="1835" spans="1:27" ht="43.5" x14ac:dyDescent="0.3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 t="shared" si="253"/>
        <v>46.379999999999995</v>
      </c>
      <c r="P1835" s="7">
        <f t="shared" si="254"/>
        <v>20.342105263157894</v>
      </c>
      <c r="Q1835" t="s">
        <v>8312</v>
      </c>
      <c r="R1835" t="s">
        <v>8314</v>
      </c>
      <c r="S1835">
        <v>1453206789</v>
      </c>
      <c r="T1835" s="17">
        <f t="shared" si="255"/>
        <v>42388.523020833338</v>
      </c>
      <c r="U1835">
        <v>1454502789</v>
      </c>
      <c r="V1835" s="17">
        <f t="shared" si="256"/>
        <v>42403.523020833338</v>
      </c>
      <c r="W1835">
        <f t="shared" si="252"/>
        <v>4.1095890410958902E-2</v>
      </c>
      <c r="X1835" s="16">
        <f t="shared" si="257"/>
        <v>19</v>
      </c>
      <c r="Y1835" s="16">
        <f t="shared" si="258"/>
        <v>1</v>
      </c>
      <c r="Z1835" s="16">
        <f t="shared" si="259"/>
        <v>2016</v>
      </c>
      <c r="AA1835" t="str">
        <f t="shared" si="260"/>
        <v>Jan</v>
      </c>
    </row>
    <row r="1836" spans="1:27" ht="43.5" x14ac:dyDescent="0.3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 t="shared" si="253"/>
        <v>46.6</v>
      </c>
      <c r="P1836" s="7">
        <f t="shared" si="254"/>
        <v>34.097560975609753</v>
      </c>
      <c r="Q1836" t="s">
        <v>8312</v>
      </c>
      <c r="R1836" t="s">
        <v>8344</v>
      </c>
      <c r="S1836">
        <v>1480357791</v>
      </c>
      <c r="T1836" s="17">
        <f t="shared" si="255"/>
        <v>42702.770729166667</v>
      </c>
      <c r="U1836">
        <v>1485541791</v>
      </c>
      <c r="V1836" s="17">
        <f t="shared" si="256"/>
        <v>42762.770729166667</v>
      </c>
      <c r="W1836">
        <f t="shared" si="252"/>
        <v>0.16438356164383561</v>
      </c>
      <c r="X1836" s="16">
        <f t="shared" si="257"/>
        <v>28</v>
      </c>
      <c r="Y1836" s="16">
        <f t="shared" si="258"/>
        <v>11</v>
      </c>
      <c r="Z1836" s="16">
        <f t="shared" si="259"/>
        <v>2016</v>
      </c>
      <c r="AA1836" t="str">
        <f t="shared" si="260"/>
        <v>Nov</v>
      </c>
    </row>
    <row r="1837" spans="1:27" ht="29" x14ac:dyDescent="0.3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 t="shared" si="253"/>
        <v>46.666666666666664</v>
      </c>
      <c r="P1837" s="7">
        <f t="shared" si="254"/>
        <v>1272.7272727272727</v>
      </c>
      <c r="Q1837" t="s">
        <v>8312</v>
      </c>
      <c r="R1837" t="s">
        <v>8314</v>
      </c>
      <c r="S1837">
        <v>1483773407</v>
      </c>
      <c r="T1837" s="17">
        <f t="shared" si="255"/>
        <v>42742.30332175926</v>
      </c>
      <c r="U1837">
        <v>1486624607</v>
      </c>
      <c r="V1837" s="17">
        <f t="shared" si="256"/>
        <v>42775.30332175926</v>
      </c>
      <c r="W1837">
        <f t="shared" si="252"/>
        <v>9.0410958904109592E-2</v>
      </c>
      <c r="X1837" s="16">
        <f t="shared" si="257"/>
        <v>7</v>
      </c>
      <c r="Y1837" s="16">
        <f t="shared" si="258"/>
        <v>1</v>
      </c>
      <c r="Z1837" s="16">
        <f t="shared" si="259"/>
        <v>2017</v>
      </c>
      <c r="AA1837" t="str">
        <f t="shared" si="260"/>
        <v>Jan</v>
      </c>
    </row>
    <row r="1838" spans="1:27" ht="43.5" x14ac:dyDescent="0.3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 t="shared" si="253"/>
        <v>47.05</v>
      </c>
      <c r="P1838" s="7">
        <f t="shared" si="254"/>
        <v>166.05882352941177</v>
      </c>
      <c r="Q1838" t="s">
        <v>8339</v>
      </c>
      <c r="R1838" t="s">
        <v>8340</v>
      </c>
      <c r="S1838">
        <v>1402784964</v>
      </c>
      <c r="T1838" s="17">
        <f t="shared" si="255"/>
        <v>41804.937083333331</v>
      </c>
      <c r="U1838">
        <v>1404253800</v>
      </c>
      <c r="V1838" s="17">
        <f t="shared" si="256"/>
        <v>41821.9375</v>
      </c>
      <c r="W1838">
        <f t="shared" si="252"/>
        <v>4.6576484018272551E-2</v>
      </c>
      <c r="X1838" s="16">
        <f t="shared" si="257"/>
        <v>14</v>
      </c>
      <c r="Y1838" s="16">
        <f t="shared" si="258"/>
        <v>6</v>
      </c>
      <c r="Z1838" s="16">
        <f t="shared" si="259"/>
        <v>2014</v>
      </c>
      <c r="AA1838" t="str">
        <f t="shared" si="260"/>
        <v>Jun</v>
      </c>
    </row>
    <row r="1839" spans="1:27" ht="43.5" x14ac:dyDescent="0.3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 t="shared" si="253"/>
        <v>47.333333333333336</v>
      </c>
      <c r="P1839" s="7">
        <f t="shared" si="254"/>
        <v>53.25</v>
      </c>
      <c r="Q1839" t="s">
        <v>8312</v>
      </c>
      <c r="R1839" t="s">
        <v>8314</v>
      </c>
      <c r="S1839">
        <v>1420500149</v>
      </c>
      <c r="T1839" s="17">
        <f t="shared" si="255"/>
        <v>42009.973946759259</v>
      </c>
      <c r="U1839">
        <v>1423092149</v>
      </c>
      <c r="V1839" s="17">
        <f t="shared" si="256"/>
        <v>42039.973946759259</v>
      </c>
      <c r="W1839">
        <f t="shared" si="252"/>
        <v>8.2191780821917804E-2</v>
      </c>
      <c r="X1839" s="16">
        <f t="shared" si="257"/>
        <v>5</v>
      </c>
      <c r="Y1839" s="16">
        <f t="shared" si="258"/>
        <v>1</v>
      </c>
      <c r="Z1839" s="16">
        <f t="shared" si="259"/>
        <v>2015</v>
      </c>
      <c r="AA1839" t="str">
        <f t="shared" si="260"/>
        <v>Jan</v>
      </c>
    </row>
    <row r="1840" spans="1:27" ht="58" x14ac:dyDescent="0.3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 t="shared" si="253"/>
        <v>47.4</v>
      </c>
      <c r="P1840" s="7">
        <f t="shared" si="254"/>
        <v>29.625</v>
      </c>
      <c r="Q1840" t="s">
        <v>8312</v>
      </c>
      <c r="R1840" t="s">
        <v>8344</v>
      </c>
      <c r="S1840">
        <v>1429477249</v>
      </c>
      <c r="T1840" s="17">
        <f t="shared" si="255"/>
        <v>42113.875567129624</v>
      </c>
      <c r="U1840">
        <v>1432069249</v>
      </c>
      <c r="V1840" s="17">
        <f t="shared" si="256"/>
        <v>42143.875567129624</v>
      </c>
      <c r="W1840">
        <f t="shared" si="252"/>
        <v>8.2191780821917804E-2</v>
      </c>
      <c r="X1840" s="16">
        <f t="shared" si="257"/>
        <v>19</v>
      </c>
      <c r="Y1840" s="16">
        <f t="shared" si="258"/>
        <v>4</v>
      </c>
      <c r="Z1840" s="16">
        <f t="shared" si="259"/>
        <v>2015</v>
      </c>
      <c r="AA1840" t="str">
        <f t="shared" si="260"/>
        <v>Apr</v>
      </c>
    </row>
    <row r="1841" spans="1:27" ht="43.5" x14ac:dyDescent="0.3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 t="shared" si="253"/>
        <v>47.631578947368418</v>
      </c>
      <c r="P1841" s="7">
        <f t="shared" si="254"/>
        <v>31.206896551724139</v>
      </c>
      <c r="Q1841" t="s">
        <v>8329</v>
      </c>
      <c r="R1841" t="s">
        <v>8334</v>
      </c>
      <c r="S1841">
        <v>1416057177</v>
      </c>
      <c r="T1841" s="17">
        <f t="shared" si="255"/>
        <v>41958.550659722227</v>
      </c>
      <c r="U1841">
        <v>1418649177</v>
      </c>
      <c r="V1841" s="17">
        <f t="shared" si="256"/>
        <v>41988.550659722227</v>
      </c>
      <c r="W1841">
        <f t="shared" si="252"/>
        <v>8.2191780821917804E-2</v>
      </c>
      <c r="X1841" s="16">
        <f t="shared" si="257"/>
        <v>15</v>
      </c>
      <c r="Y1841" s="16">
        <f t="shared" si="258"/>
        <v>11</v>
      </c>
      <c r="Z1841" s="16">
        <f t="shared" si="259"/>
        <v>2014</v>
      </c>
      <c r="AA1841" t="str">
        <f t="shared" si="260"/>
        <v>Nov</v>
      </c>
    </row>
    <row r="1842" spans="1:27" ht="58" x14ac:dyDescent="0.3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 t="shared" si="253"/>
        <v>47.692307692307693</v>
      </c>
      <c r="P1842" s="7">
        <f t="shared" si="254"/>
        <v>62</v>
      </c>
      <c r="Q1842" t="s">
        <v>8339</v>
      </c>
      <c r="R1842" t="s">
        <v>8340</v>
      </c>
      <c r="S1842">
        <v>1405024561</v>
      </c>
      <c r="T1842" s="17">
        <f t="shared" si="255"/>
        <v>41830.858344907407</v>
      </c>
      <c r="U1842">
        <v>1406876400</v>
      </c>
      <c r="V1842" s="17">
        <f t="shared" si="256"/>
        <v>41852.291666666664</v>
      </c>
      <c r="W1842">
        <f t="shared" si="252"/>
        <v>5.8721429477417875E-2</v>
      </c>
      <c r="X1842" s="16">
        <f t="shared" si="257"/>
        <v>10</v>
      </c>
      <c r="Y1842" s="16">
        <f t="shared" si="258"/>
        <v>7</v>
      </c>
      <c r="Z1842" s="16">
        <f t="shared" si="259"/>
        <v>2014</v>
      </c>
      <c r="AA1842" t="str">
        <f t="shared" si="260"/>
        <v>Jul</v>
      </c>
    </row>
    <row r="1843" spans="1:27" ht="43.5" x14ac:dyDescent="0.3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 t="shared" si="253"/>
        <v>47.8</v>
      </c>
      <c r="P1843" s="7">
        <f t="shared" si="254"/>
        <v>159.33333333333334</v>
      </c>
      <c r="Q1843" t="s">
        <v>8317</v>
      </c>
      <c r="R1843" t="s">
        <v>8333</v>
      </c>
      <c r="S1843">
        <v>1487734667</v>
      </c>
      <c r="T1843" s="17">
        <f t="shared" si="255"/>
        <v>42788.151238425926</v>
      </c>
      <c r="U1843">
        <v>1490572740</v>
      </c>
      <c r="V1843" s="17">
        <f t="shared" si="256"/>
        <v>42820.999305555553</v>
      </c>
      <c r="W1843">
        <f t="shared" si="252"/>
        <v>8.9994704464732747E-2</v>
      </c>
      <c r="X1843" s="16">
        <f t="shared" si="257"/>
        <v>22</v>
      </c>
      <c r="Y1843" s="16">
        <f t="shared" si="258"/>
        <v>2</v>
      </c>
      <c r="Z1843" s="16">
        <f t="shared" si="259"/>
        <v>2017</v>
      </c>
      <c r="AA1843" t="str">
        <f t="shared" si="260"/>
        <v>Feb</v>
      </c>
    </row>
    <row r="1844" spans="1:27" ht="43.5" x14ac:dyDescent="0.3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 t="shared" si="253"/>
        <v>48</v>
      </c>
      <c r="P1844" s="7">
        <f t="shared" si="254"/>
        <v>30</v>
      </c>
      <c r="Q1844" t="s">
        <v>8325</v>
      </c>
      <c r="R1844" t="s">
        <v>8345</v>
      </c>
      <c r="S1844">
        <v>1489428447</v>
      </c>
      <c r="T1844" s="17">
        <f t="shared" si="255"/>
        <v>42807.755173611105</v>
      </c>
      <c r="U1844">
        <v>1490033247</v>
      </c>
      <c r="V1844" s="17">
        <f t="shared" si="256"/>
        <v>42814.755173611105</v>
      </c>
      <c r="W1844">
        <f t="shared" si="252"/>
        <v>1.9178082191780823E-2</v>
      </c>
      <c r="X1844" s="16">
        <f t="shared" si="257"/>
        <v>13</v>
      </c>
      <c r="Y1844" s="16">
        <f t="shared" si="258"/>
        <v>3</v>
      </c>
      <c r="Z1844" s="16">
        <f t="shared" si="259"/>
        <v>2017</v>
      </c>
      <c r="AA1844" t="str">
        <f t="shared" si="260"/>
        <v>Mar</v>
      </c>
    </row>
    <row r="1845" spans="1:27" ht="43.5" x14ac:dyDescent="0.3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 t="shared" si="253"/>
        <v>48.485714285714288</v>
      </c>
      <c r="P1845" s="7">
        <f t="shared" si="254"/>
        <v>94.277777777777771</v>
      </c>
      <c r="Q1845" t="s">
        <v>8329</v>
      </c>
      <c r="R1845" t="s">
        <v>8334</v>
      </c>
      <c r="S1845">
        <v>1433416830</v>
      </c>
      <c r="T1845" s="17">
        <f t="shared" si="255"/>
        <v>42159.47256944445</v>
      </c>
      <c r="U1845">
        <v>1435442340</v>
      </c>
      <c r="V1845" s="17">
        <f t="shared" si="256"/>
        <v>42182.915972222225</v>
      </c>
      <c r="W1845">
        <f t="shared" si="252"/>
        <v>6.4228500761027915E-2</v>
      </c>
      <c r="X1845" s="16">
        <f t="shared" si="257"/>
        <v>4</v>
      </c>
      <c r="Y1845" s="16">
        <f t="shared" si="258"/>
        <v>6</v>
      </c>
      <c r="Z1845" s="16">
        <f t="shared" si="259"/>
        <v>2015</v>
      </c>
      <c r="AA1845" t="str">
        <f t="shared" si="260"/>
        <v>Jun</v>
      </c>
    </row>
    <row r="1846" spans="1:27" ht="43.5" x14ac:dyDescent="0.3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 t="shared" si="253"/>
        <v>48.833333333333336</v>
      </c>
      <c r="P1846" s="7">
        <f t="shared" si="254"/>
        <v>47.258064516129032</v>
      </c>
      <c r="Q1846" t="s">
        <v>8339</v>
      </c>
      <c r="R1846" t="s">
        <v>8340</v>
      </c>
      <c r="S1846">
        <v>1476962042</v>
      </c>
      <c r="T1846" s="17">
        <f t="shared" si="255"/>
        <v>42663.468078703707</v>
      </c>
      <c r="U1846">
        <v>1479125642</v>
      </c>
      <c r="V1846" s="17">
        <f t="shared" si="256"/>
        <v>42688.509745370371</v>
      </c>
      <c r="W1846">
        <f t="shared" si="252"/>
        <v>6.8607305936066412E-2</v>
      </c>
      <c r="X1846" s="16">
        <f t="shared" si="257"/>
        <v>20</v>
      </c>
      <c r="Y1846" s="16">
        <f t="shared" si="258"/>
        <v>10</v>
      </c>
      <c r="Z1846" s="16">
        <f t="shared" si="259"/>
        <v>2016</v>
      </c>
      <c r="AA1846" t="str">
        <f t="shared" si="260"/>
        <v>Oct</v>
      </c>
    </row>
    <row r="1847" spans="1:27" ht="43.5" x14ac:dyDescent="0.3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 t="shared" si="253"/>
        <v>49.183333333333337</v>
      </c>
      <c r="P1847" s="7">
        <f t="shared" si="254"/>
        <v>42.157142857142858</v>
      </c>
      <c r="Q1847" t="s">
        <v>8329</v>
      </c>
      <c r="R1847" t="s">
        <v>8334</v>
      </c>
      <c r="S1847">
        <v>1422516736</v>
      </c>
      <c r="T1847" s="17">
        <f t="shared" si="255"/>
        <v>42033.314074074078</v>
      </c>
      <c r="U1847">
        <v>1425108736</v>
      </c>
      <c r="V1847" s="17">
        <f t="shared" si="256"/>
        <v>42063.314074074078</v>
      </c>
      <c r="W1847">
        <f t="shared" si="252"/>
        <v>8.2191780821917804E-2</v>
      </c>
      <c r="X1847" s="16">
        <f t="shared" si="257"/>
        <v>29</v>
      </c>
      <c r="Y1847" s="16">
        <f t="shared" si="258"/>
        <v>1</v>
      </c>
      <c r="Z1847" s="16">
        <f t="shared" si="259"/>
        <v>2015</v>
      </c>
      <c r="AA1847" t="str">
        <f t="shared" si="260"/>
        <v>Jan</v>
      </c>
    </row>
    <row r="1848" spans="1:27" ht="43.5" x14ac:dyDescent="0.3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 t="shared" si="253"/>
        <v>49.186046511627907</v>
      </c>
      <c r="P1848" s="7">
        <f t="shared" si="254"/>
        <v>132.1875</v>
      </c>
      <c r="Q1848" t="s">
        <v>8329</v>
      </c>
      <c r="R1848" t="s">
        <v>8330</v>
      </c>
      <c r="S1848">
        <v>1410366708</v>
      </c>
      <c r="T1848" s="17">
        <f t="shared" si="255"/>
        <v>41892.688750000001</v>
      </c>
      <c r="U1848">
        <v>1412135940</v>
      </c>
      <c r="V1848" s="17">
        <f t="shared" si="256"/>
        <v>41913.165972222225</v>
      </c>
      <c r="W1848">
        <f t="shared" si="252"/>
        <v>5.6101978691023686E-2</v>
      </c>
      <c r="X1848" s="16">
        <f t="shared" si="257"/>
        <v>10</v>
      </c>
      <c r="Y1848" s="16">
        <f t="shared" si="258"/>
        <v>9</v>
      </c>
      <c r="Z1848" s="16">
        <f t="shared" si="259"/>
        <v>2014</v>
      </c>
      <c r="AA1848" t="str">
        <f t="shared" si="260"/>
        <v>Sep</v>
      </c>
    </row>
    <row r="1849" spans="1:27" ht="43.5" x14ac:dyDescent="0.3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 t="shared" si="253"/>
        <v>49.381999999999998</v>
      </c>
      <c r="P1849" s="7">
        <f t="shared" si="254"/>
        <v>176.36428571428573</v>
      </c>
      <c r="Q1849" t="s">
        <v>8312</v>
      </c>
      <c r="R1849" t="s">
        <v>8314</v>
      </c>
      <c r="S1849">
        <v>1485957079</v>
      </c>
      <c r="T1849" s="17">
        <f t="shared" si="255"/>
        <v>42767.577303240745</v>
      </c>
      <c r="U1849">
        <v>1488549079</v>
      </c>
      <c r="V1849" s="17">
        <f t="shared" si="256"/>
        <v>42797.577303240745</v>
      </c>
      <c r="W1849">
        <f t="shared" si="252"/>
        <v>8.2191780821917804E-2</v>
      </c>
      <c r="X1849" s="16">
        <f t="shared" si="257"/>
        <v>1</v>
      </c>
      <c r="Y1849" s="16">
        <f t="shared" si="258"/>
        <v>2</v>
      </c>
      <c r="Z1849" s="16">
        <f t="shared" si="259"/>
        <v>2017</v>
      </c>
      <c r="AA1849" t="str">
        <f t="shared" si="260"/>
        <v>Feb</v>
      </c>
    </row>
    <row r="1850" spans="1:27" ht="58" x14ac:dyDescent="0.3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 t="shared" si="253"/>
        <v>50</v>
      </c>
      <c r="P1850" s="7">
        <f t="shared" si="254"/>
        <v>60</v>
      </c>
      <c r="Q1850" t="s">
        <v>8339</v>
      </c>
      <c r="R1850" t="s">
        <v>8340</v>
      </c>
      <c r="S1850">
        <v>1451607071</v>
      </c>
      <c r="T1850" s="17">
        <f t="shared" si="255"/>
        <v>42370.007766203707</v>
      </c>
      <c r="U1850">
        <v>1454110440</v>
      </c>
      <c r="V1850" s="17">
        <f t="shared" si="256"/>
        <v>42398.981944444444</v>
      </c>
      <c r="W1850">
        <f t="shared" si="252"/>
        <v>7.9381310248592782E-2</v>
      </c>
      <c r="X1850" s="16">
        <f t="shared" si="257"/>
        <v>1</v>
      </c>
      <c r="Y1850" s="16">
        <f t="shared" si="258"/>
        <v>1</v>
      </c>
      <c r="Z1850" s="16">
        <f t="shared" si="259"/>
        <v>2016</v>
      </c>
      <c r="AA1850" t="str">
        <f t="shared" si="260"/>
        <v>Jan</v>
      </c>
    </row>
    <row r="1851" spans="1:27" ht="58" x14ac:dyDescent="0.3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 t="shared" si="253"/>
        <v>50.2</v>
      </c>
      <c r="P1851" s="7">
        <f t="shared" si="254"/>
        <v>51.224489795918366</v>
      </c>
      <c r="Q1851" t="s">
        <v>8308</v>
      </c>
      <c r="R1851" t="s">
        <v>8311</v>
      </c>
      <c r="S1851">
        <v>1354250672</v>
      </c>
      <c r="T1851" s="17">
        <f t="shared" si="255"/>
        <v>41243.197592592594</v>
      </c>
      <c r="U1851">
        <v>1359434672</v>
      </c>
      <c r="V1851" s="17">
        <f t="shared" si="256"/>
        <v>41303.197592592594</v>
      </c>
      <c r="W1851">
        <f t="shared" si="252"/>
        <v>0.16438356164383561</v>
      </c>
      <c r="X1851" s="16">
        <f t="shared" si="257"/>
        <v>30</v>
      </c>
      <c r="Y1851" s="16">
        <f t="shared" si="258"/>
        <v>11</v>
      </c>
      <c r="Z1851" s="16">
        <f t="shared" si="259"/>
        <v>2012</v>
      </c>
      <c r="AA1851" t="str">
        <f t="shared" si="260"/>
        <v>Nov</v>
      </c>
    </row>
    <row r="1852" spans="1:27" ht="43.5" x14ac:dyDescent="0.3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 t="shared" si="253"/>
        <v>50.38095238095238</v>
      </c>
      <c r="P1852" s="7">
        <f t="shared" si="254"/>
        <v>117.55555555555556</v>
      </c>
      <c r="Q1852" t="s">
        <v>8312</v>
      </c>
      <c r="R1852" t="s">
        <v>8343</v>
      </c>
      <c r="S1852">
        <v>1461337174</v>
      </c>
      <c r="T1852" s="17">
        <f t="shared" si="255"/>
        <v>42482.624699074076</v>
      </c>
      <c r="U1852">
        <v>1463929174</v>
      </c>
      <c r="V1852" s="17">
        <f t="shared" si="256"/>
        <v>42512.624699074076</v>
      </c>
      <c r="W1852">
        <f t="shared" si="252"/>
        <v>8.2191780821917804E-2</v>
      </c>
      <c r="X1852" s="16">
        <f t="shared" si="257"/>
        <v>22</v>
      </c>
      <c r="Y1852" s="16">
        <f t="shared" si="258"/>
        <v>4</v>
      </c>
      <c r="Z1852" s="16">
        <f t="shared" si="259"/>
        <v>2016</v>
      </c>
      <c r="AA1852" t="str">
        <f t="shared" si="260"/>
        <v>Apr</v>
      </c>
    </row>
    <row r="1853" spans="1:27" ht="43.5" x14ac:dyDescent="0.3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 t="shared" si="253"/>
        <v>50.721666666666664</v>
      </c>
      <c r="P1853" s="7">
        <f t="shared" si="254"/>
        <v>117.68368136117556</v>
      </c>
      <c r="Q1853" t="s">
        <v>8308</v>
      </c>
      <c r="R1853" t="s">
        <v>8310</v>
      </c>
      <c r="S1853">
        <v>1467727203</v>
      </c>
      <c r="T1853" s="17">
        <f t="shared" si="255"/>
        <v>42556.583368055552</v>
      </c>
      <c r="U1853">
        <v>1470319203</v>
      </c>
      <c r="V1853" s="17">
        <f t="shared" si="256"/>
        <v>42586.583368055552</v>
      </c>
      <c r="W1853">
        <f t="shared" si="252"/>
        <v>8.2191780821917804E-2</v>
      </c>
      <c r="X1853" s="16">
        <f t="shared" si="257"/>
        <v>5</v>
      </c>
      <c r="Y1853" s="16">
        <f t="shared" si="258"/>
        <v>7</v>
      </c>
      <c r="Z1853" s="16">
        <f t="shared" si="259"/>
        <v>2016</v>
      </c>
      <c r="AA1853" t="str">
        <f t="shared" si="260"/>
        <v>Jul</v>
      </c>
    </row>
    <row r="1854" spans="1:27" ht="58" x14ac:dyDescent="0.3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 t="shared" si="253"/>
        <v>50.739999999999995</v>
      </c>
      <c r="P1854" s="7">
        <f t="shared" si="254"/>
        <v>74.617647058823536</v>
      </c>
      <c r="Q1854" t="s">
        <v>8317</v>
      </c>
      <c r="R1854" t="s">
        <v>8327</v>
      </c>
      <c r="S1854">
        <v>1413057980</v>
      </c>
      <c r="T1854" s="17">
        <f t="shared" si="255"/>
        <v>41923.837731481479</v>
      </c>
      <c r="U1854">
        <v>1414994340</v>
      </c>
      <c r="V1854" s="17">
        <f t="shared" si="256"/>
        <v>41946.249305555553</v>
      </c>
      <c r="W1854">
        <f t="shared" si="252"/>
        <v>6.1401572805683431E-2</v>
      </c>
      <c r="X1854" s="16">
        <f t="shared" si="257"/>
        <v>11</v>
      </c>
      <c r="Y1854" s="16">
        <f t="shared" si="258"/>
        <v>10</v>
      </c>
      <c r="Z1854" s="16">
        <f t="shared" si="259"/>
        <v>2014</v>
      </c>
      <c r="AA1854" t="str">
        <f t="shared" si="260"/>
        <v>Oct</v>
      </c>
    </row>
    <row r="1855" spans="1:27" ht="58" x14ac:dyDescent="0.3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 t="shared" si="253"/>
        <v>51.023391812865491</v>
      </c>
      <c r="P1855" s="7">
        <f t="shared" si="254"/>
        <v>147.88135593220338</v>
      </c>
      <c r="Q1855" t="s">
        <v>8339</v>
      </c>
      <c r="R1855" t="s">
        <v>8342</v>
      </c>
      <c r="S1855">
        <v>1409335497</v>
      </c>
      <c r="T1855" s="17">
        <f t="shared" si="255"/>
        <v>41880.753437499996</v>
      </c>
      <c r="U1855">
        <v>1411444740</v>
      </c>
      <c r="V1855" s="17">
        <f t="shared" si="256"/>
        <v>41905.165972222225</v>
      </c>
      <c r="W1855">
        <f t="shared" si="252"/>
        <v>6.6883656773229813E-2</v>
      </c>
      <c r="X1855" s="16">
        <f t="shared" si="257"/>
        <v>29</v>
      </c>
      <c r="Y1855" s="16">
        <f t="shared" si="258"/>
        <v>8</v>
      </c>
      <c r="Z1855" s="16">
        <f t="shared" si="259"/>
        <v>2014</v>
      </c>
      <c r="AA1855" t="str">
        <f t="shared" si="260"/>
        <v>Aug</v>
      </c>
    </row>
    <row r="1856" spans="1:27" ht="43.5" x14ac:dyDescent="0.3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 t="shared" si="253"/>
        <v>51.4</v>
      </c>
      <c r="P1856" s="7">
        <f t="shared" si="254"/>
        <v>63.122807017543863</v>
      </c>
      <c r="Q1856" t="s">
        <v>8315</v>
      </c>
      <c r="R1856" t="s">
        <v>8316</v>
      </c>
      <c r="S1856">
        <v>1441297645</v>
      </c>
      <c r="T1856" s="17">
        <f t="shared" si="255"/>
        <v>42250.685706018514</v>
      </c>
      <c r="U1856">
        <v>1444539600</v>
      </c>
      <c r="V1856" s="17">
        <f t="shared" si="256"/>
        <v>42288.208333333328</v>
      </c>
      <c r="W1856">
        <f t="shared" si="252"/>
        <v>0.10280171867072493</v>
      </c>
      <c r="X1856" s="16">
        <f t="shared" si="257"/>
        <v>3</v>
      </c>
      <c r="Y1856" s="16">
        <f t="shared" si="258"/>
        <v>9</v>
      </c>
      <c r="Z1856" s="16">
        <f t="shared" si="259"/>
        <v>2015</v>
      </c>
      <c r="AA1856" t="str">
        <f t="shared" si="260"/>
        <v>Sep</v>
      </c>
    </row>
    <row r="1857" spans="1:27" ht="58" x14ac:dyDescent="0.3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 t="shared" si="253"/>
        <v>51.6</v>
      </c>
      <c r="P1857" s="7">
        <f t="shared" si="254"/>
        <v>32.25</v>
      </c>
      <c r="Q1857" t="s">
        <v>8339</v>
      </c>
      <c r="R1857" t="s">
        <v>8340</v>
      </c>
      <c r="S1857">
        <v>1488823488</v>
      </c>
      <c r="T1857" s="17">
        <f t="shared" si="255"/>
        <v>42800.753333333334</v>
      </c>
      <c r="U1857">
        <v>1492372800</v>
      </c>
      <c r="V1857" s="17">
        <f t="shared" si="256"/>
        <v>42841.833333333328</v>
      </c>
      <c r="W1857">
        <f t="shared" si="252"/>
        <v>0.11254794520546431</v>
      </c>
      <c r="X1857" s="16">
        <f t="shared" si="257"/>
        <v>6</v>
      </c>
      <c r="Y1857" s="16">
        <f t="shared" si="258"/>
        <v>3</v>
      </c>
      <c r="Z1857" s="16">
        <f t="shared" si="259"/>
        <v>2017</v>
      </c>
      <c r="AA1857" t="str">
        <f t="shared" si="260"/>
        <v>Mar</v>
      </c>
    </row>
    <row r="1858" spans="1:27" ht="43.5" x14ac:dyDescent="0.3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 t="shared" si="253"/>
        <v>52</v>
      </c>
      <c r="P1858" s="7">
        <f t="shared" si="254"/>
        <v>17.333333333333332</v>
      </c>
      <c r="Q1858" t="s">
        <v>8315</v>
      </c>
      <c r="R1858" t="s">
        <v>8338</v>
      </c>
      <c r="S1858">
        <v>1425927527</v>
      </c>
      <c r="T1858" s="17">
        <f t="shared" si="255"/>
        <v>42072.790821759263</v>
      </c>
      <c r="U1858">
        <v>1428519527</v>
      </c>
      <c r="V1858" s="17">
        <f t="shared" si="256"/>
        <v>42102.790821759263</v>
      </c>
      <c r="W1858">
        <f t="shared" ref="W1858:W1921" si="261">(V1858-T1858)/365</f>
        <v>8.2191780821917804E-2</v>
      </c>
      <c r="X1858" s="16">
        <f t="shared" si="257"/>
        <v>9</v>
      </c>
      <c r="Y1858" s="16">
        <f t="shared" si="258"/>
        <v>3</v>
      </c>
      <c r="Z1858" s="16">
        <f t="shared" si="259"/>
        <v>2015</v>
      </c>
      <c r="AA1858" t="str">
        <f t="shared" si="260"/>
        <v>Mar</v>
      </c>
    </row>
    <row r="1859" spans="1:27" ht="43.5" x14ac:dyDescent="0.3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 t="shared" ref="O1859:O1922" si="262">(E1859/D1859)*100</f>
        <v>52.16</v>
      </c>
      <c r="P1859" s="7">
        <f t="shared" ref="P1859:P1922" si="263">IF(E1859&gt;0,E1859/L1859,0)</f>
        <v>49.20754716981132</v>
      </c>
      <c r="Q1859" t="s">
        <v>8339</v>
      </c>
      <c r="R1859" t="s">
        <v>8342</v>
      </c>
      <c r="S1859">
        <v>1407435418</v>
      </c>
      <c r="T1859" s="17">
        <f t="shared" ref="T1859:T1922" si="264">(((S1859/60)/60)/24)+DATE(1970,1,1)</f>
        <v>41858.761782407404</v>
      </c>
      <c r="U1859">
        <v>1410037200</v>
      </c>
      <c r="V1859" s="17">
        <f t="shared" ref="V1859:V1922" si="265">(((U1859/60)/60)/24)+DATE(1970,1,1)</f>
        <v>41888.875</v>
      </c>
      <c r="W1859">
        <f t="shared" si="261"/>
        <v>8.2501966007112057E-2</v>
      </c>
      <c r="X1859" s="16">
        <f t="shared" ref="X1859:X1922" si="266">DAY(T1859)</f>
        <v>7</v>
      </c>
      <c r="Y1859" s="16">
        <f t="shared" ref="Y1859:Y1922" si="267">MONTH(T1859)</f>
        <v>8</v>
      </c>
      <c r="Z1859" s="16">
        <f t="shared" ref="Z1859:Z1922" si="268">YEAR(T1859)</f>
        <v>2014</v>
      </c>
      <c r="AA1859" t="str">
        <f t="shared" ref="AA1859:AA1922" si="269">TEXT(DATE(Z1859,Y1859,X1859),"mmm")</f>
        <v>Aug</v>
      </c>
    </row>
    <row r="1860" spans="1:27" ht="29" x14ac:dyDescent="0.3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 t="shared" si="262"/>
        <v>52.327777777777776</v>
      </c>
      <c r="P1860" s="7">
        <f t="shared" si="263"/>
        <v>94.19</v>
      </c>
      <c r="Q1860" t="s">
        <v>8329</v>
      </c>
      <c r="R1860" t="s">
        <v>8334</v>
      </c>
      <c r="S1860">
        <v>1480607607</v>
      </c>
      <c r="T1860" s="17">
        <f t="shared" si="264"/>
        <v>42705.662118055552</v>
      </c>
      <c r="U1860">
        <v>1485759540</v>
      </c>
      <c r="V1860" s="17">
        <f t="shared" si="265"/>
        <v>42765.290972222225</v>
      </c>
      <c r="W1860">
        <f t="shared" si="261"/>
        <v>0.16336672374430872</v>
      </c>
      <c r="X1860" s="16">
        <f t="shared" si="266"/>
        <v>1</v>
      </c>
      <c r="Y1860" s="16">
        <f t="shared" si="267"/>
        <v>12</v>
      </c>
      <c r="Z1860" s="16">
        <f t="shared" si="268"/>
        <v>2016</v>
      </c>
      <c r="AA1860" t="str">
        <f t="shared" si="269"/>
        <v>Dec</v>
      </c>
    </row>
    <row r="1861" spans="1:27" ht="29" x14ac:dyDescent="0.3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 t="shared" si="262"/>
        <v>52.570512820512818</v>
      </c>
      <c r="P1861" s="7">
        <f t="shared" si="263"/>
        <v>2928.9285714285716</v>
      </c>
      <c r="Q1861" t="s">
        <v>8312</v>
      </c>
      <c r="R1861" t="s">
        <v>8344</v>
      </c>
      <c r="S1861">
        <v>1484116133</v>
      </c>
      <c r="T1861" s="17">
        <f t="shared" si="264"/>
        <v>42746.270057870366</v>
      </c>
      <c r="U1861">
        <v>1486708133</v>
      </c>
      <c r="V1861" s="17">
        <f t="shared" si="265"/>
        <v>42776.270057870366</v>
      </c>
      <c r="W1861">
        <f t="shared" si="261"/>
        <v>8.2191780821917804E-2</v>
      </c>
      <c r="X1861" s="16">
        <f t="shared" si="266"/>
        <v>11</v>
      </c>
      <c r="Y1861" s="16">
        <f t="shared" si="267"/>
        <v>1</v>
      </c>
      <c r="Z1861" s="16">
        <f t="shared" si="268"/>
        <v>2017</v>
      </c>
      <c r="AA1861" t="str">
        <f t="shared" si="269"/>
        <v>Jan</v>
      </c>
    </row>
    <row r="1862" spans="1:27" ht="58" x14ac:dyDescent="0.3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 t="shared" si="262"/>
        <v>52.794871794871788</v>
      </c>
      <c r="P1862" s="7">
        <f t="shared" si="263"/>
        <v>44.760869565217391</v>
      </c>
      <c r="Q1862" t="s">
        <v>8339</v>
      </c>
      <c r="R1862" t="s">
        <v>8342</v>
      </c>
      <c r="S1862">
        <v>1451833128</v>
      </c>
      <c r="T1862" s="17">
        <f t="shared" si="264"/>
        <v>42372.624166666668</v>
      </c>
      <c r="U1862">
        <v>1454425128</v>
      </c>
      <c r="V1862" s="17">
        <f t="shared" si="265"/>
        <v>42402.624166666668</v>
      </c>
      <c r="W1862">
        <f t="shared" si="261"/>
        <v>8.2191780821917804E-2</v>
      </c>
      <c r="X1862" s="16">
        <f t="shared" si="266"/>
        <v>3</v>
      </c>
      <c r="Y1862" s="16">
        <f t="shared" si="267"/>
        <v>1</v>
      </c>
      <c r="Z1862" s="16">
        <f t="shared" si="268"/>
        <v>2016</v>
      </c>
      <c r="AA1862" t="str">
        <f t="shared" si="269"/>
        <v>Jan</v>
      </c>
    </row>
    <row r="1863" spans="1:27" ht="43.5" x14ac:dyDescent="0.3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 t="shared" si="262"/>
        <v>53</v>
      </c>
      <c r="P1863" s="7">
        <f t="shared" si="263"/>
        <v>88.333333333333329</v>
      </c>
      <c r="Q1863" t="s">
        <v>8339</v>
      </c>
      <c r="R1863" t="s">
        <v>8340</v>
      </c>
      <c r="S1863">
        <v>1465856639</v>
      </c>
      <c r="T1863" s="17">
        <f t="shared" si="264"/>
        <v>42534.933321759265</v>
      </c>
      <c r="U1863">
        <v>1467575940</v>
      </c>
      <c r="V1863" s="17">
        <f t="shared" si="265"/>
        <v>42554.832638888889</v>
      </c>
      <c r="W1863">
        <f t="shared" si="261"/>
        <v>5.4518677067463703E-2</v>
      </c>
      <c r="X1863" s="16">
        <f t="shared" si="266"/>
        <v>13</v>
      </c>
      <c r="Y1863" s="16">
        <f t="shared" si="267"/>
        <v>6</v>
      </c>
      <c r="Z1863" s="16">
        <f t="shared" si="268"/>
        <v>2016</v>
      </c>
      <c r="AA1863" t="str">
        <f t="shared" si="269"/>
        <v>Jun</v>
      </c>
    </row>
    <row r="1864" spans="1:27" ht="43.5" x14ac:dyDescent="0.3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 t="shared" si="262"/>
        <v>54.52</v>
      </c>
      <c r="P1864" s="7">
        <f t="shared" si="263"/>
        <v>109.04</v>
      </c>
      <c r="Q1864" t="s">
        <v>8339</v>
      </c>
      <c r="R1864" t="s">
        <v>8342</v>
      </c>
      <c r="S1864">
        <v>1445027346</v>
      </c>
      <c r="T1864" s="17">
        <f t="shared" si="264"/>
        <v>42293.853541666671</v>
      </c>
      <c r="U1864">
        <v>1450072740</v>
      </c>
      <c r="V1864" s="17">
        <f t="shared" si="265"/>
        <v>42352.249305555553</v>
      </c>
      <c r="W1864">
        <f t="shared" si="261"/>
        <v>0.15998839421611605</v>
      </c>
      <c r="X1864" s="16">
        <f t="shared" si="266"/>
        <v>16</v>
      </c>
      <c r="Y1864" s="16">
        <f t="shared" si="267"/>
        <v>10</v>
      </c>
      <c r="Z1864" s="16">
        <f t="shared" si="268"/>
        <v>2015</v>
      </c>
      <c r="AA1864" t="str">
        <f t="shared" si="269"/>
        <v>Oct</v>
      </c>
    </row>
    <row r="1865" spans="1:27" ht="43.5" x14ac:dyDescent="0.3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 t="shared" si="262"/>
        <v>55.698440000000005</v>
      </c>
      <c r="P1865" s="7">
        <f t="shared" si="263"/>
        <v>331.53833333333336</v>
      </c>
      <c r="Q1865" t="s">
        <v>8308</v>
      </c>
      <c r="R1865" t="s">
        <v>8310</v>
      </c>
      <c r="S1865">
        <v>1425423637</v>
      </c>
      <c r="T1865" s="17">
        <f t="shared" si="264"/>
        <v>42066.958761574075</v>
      </c>
      <c r="U1865">
        <v>1429740037</v>
      </c>
      <c r="V1865" s="17">
        <f t="shared" si="265"/>
        <v>42116.917094907403</v>
      </c>
      <c r="W1865">
        <f t="shared" si="261"/>
        <v>0.13687214611870818</v>
      </c>
      <c r="X1865" s="16">
        <f t="shared" si="266"/>
        <v>3</v>
      </c>
      <c r="Y1865" s="16">
        <f t="shared" si="267"/>
        <v>3</v>
      </c>
      <c r="Z1865" s="16">
        <f t="shared" si="268"/>
        <v>2015</v>
      </c>
      <c r="AA1865" t="str">
        <f t="shared" si="269"/>
        <v>Mar</v>
      </c>
    </row>
    <row r="1866" spans="1:27" ht="43.5" x14ac:dyDescent="0.3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 t="shared" si="262"/>
        <v>56.263267182990241</v>
      </c>
      <c r="P1866" s="7">
        <f t="shared" si="263"/>
        <v>790.83739837398377</v>
      </c>
      <c r="Q1866" t="s">
        <v>8312</v>
      </c>
      <c r="R1866" t="s">
        <v>8314</v>
      </c>
      <c r="S1866">
        <v>1453793101</v>
      </c>
      <c r="T1866" s="17">
        <f t="shared" si="264"/>
        <v>42395.309039351851</v>
      </c>
      <c r="U1866">
        <v>1456385101</v>
      </c>
      <c r="V1866" s="17">
        <f t="shared" si="265"/>
        <v>42425.309039351851</v>
      </c>
      <c r="W1866">
        <f t="shared" si="261"/>
        <v>8.2191780821917804E-2</v>
      </c>
      <c r="X1866" s="16">
        <f t="shared" si="266"/>
        <v>26</v>
      </c>
      <c r="Y1866" s="16">
        <f t="shared" si="267"/>
        <v>1</v>
      </c>
      <c r="Z1866" s="16">
        <f t="shared" si="268"/>
        <v>2016</v>
      </c>
      <c r="AA1866" t="str">
        <f t="shared" si="269"/>
        <v>Jan</v>
      </c>
    </row>
    <row r="1867" spans="1:27" ht="43.5" x14ac:dyDescent="0.3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 t="shared" si="262"/>
        <v>56.51428571428572</v>
      </c>
      <c r="P1867" s="7">
        <f t="shared" si="263"/>
        <v>150.5</v>
      </c>
      <c r="Q1867" t="s">
        <v>8329</v>
      </c>
      <c r="R1867" t="s">
        <v>8334</v>
      </c>
      <c r="S1867">
        <v>1410288194</v>
      </c>
      <c r="T1867" s="17">
        <f t="shared" si="264"/>
        <v>41891.780023148152</v>
      </c>
      <c r="U1867">
        <v>1413312194</v>
      </c>
      <c r="V1867" s="17">
        <f t="shared" si="265"/>
        <v>41926.780023148152</v>
      </c>
      <c r="W1867">
        <f t="shared" si="261"/>
        <v>9.5890410958904104E-2</v>
      </c>
      <c r="X1867" s="16">
        <f t="shared" si="266"/>
        <v>9</v>
      </c>
      <c r="Y1867" s="16">
        <f t="shared" si="267"/>
        <v>9</v>
      </c>
      <c r="Z1867" s="16">
        <f t="shared" si="268"/>
        <v>2014</v>
      </c>
      <c r="AA1867" t="str">
        <f t="shared" si="269"/>
        <v>Sep</v>
      </c>
    </row>
    <row r="1868" spans="1:27" ht="43.5" x14ac:dyDescent="0.3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 t="shared" si="262"/>
        <v>57.199999999999996</v>
      </c>
      <c r="P1868" s="7">
        <f t="shared" si="263"/>
        <v>59.583333333333336</v>
      </c>
      <c r="Q1868" t="s">
        <v>8339</v>
      </c>
      <c r="R1868" t="s">
        <v>8340</v>
      </c>
      <c r="S1868">
        <v>1424992026</v>
      </c>
      <c r="T1868" s="17">
        <f t="shared" si="264"/>
        <v>42061.963263888887</v>
      </c>
      <c r="U1868">
        <v>1427580426</v>
      </c>
      <c r="V1868" s="17">
        <f t="shared" si="265"/>
        <v>42091.921597222223</v>
      </c>
      <c r="W1868">
        <f t="shared" si="261"/>
        <v>8.2077625570782894E-2</v>
      </c>
      <c r="X1868" s="16">
        <f t="shared" si="266"/>
        <v>26</v>
      </c>
      <c r="Y1868" s="16">
        <f t="shared" si="267"/>
        <v>2</v>
      </c>
      <c r="Z1868" s="16">
        <f t="shared" si="268"/>
        <v>2015</v>
      </c>
      <c r="AA1868" t="str">
        <f t="shared" si="269"/>
        <v>Feb</v>
      </c>
    </row>
    <row r="1869" spans="1:27" ht="43.5" x14ac:dyDescent="0.3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 t="shared" si="262"/>
        <v>57.333333333333336</v>
      </c>
      <c r="P1869" s="7">
        <f t="shared" si="263"/>
        <v>43</v>
      </c>
      <c r="Q1869" t="s">
        <v>8339</v>
      </c>
      <c r="R1869" t="s">
        <v>8341</v>
      </c>
      <c r="S1869">
        <v>1426681325</v>
      </c>
      <c r="T1869" s="17">
        <f t="shared" si="264"/>
        <v>42081.515335648146</v>
      </c>
      <c r="U1869">
        <v>1427890925</v>
      </c>
      <c r="V1869" s="17">
        <f t="shared" si="265"/>
        <v>42095.515335648146</v>
      </c>
      <c r="W1869">
        <f t="shared" si="261"/>
        <v>3.8356164383561646E-2</v>
      </c>
      <c r="X1869" s="16">
        <f t="shared" si="266"/>
        <v>18</v>
      </c>
      <c r="Y1869" s="16">
        <f t="shared" si="267"/>
        <v>3</v>
      </c>
      <c r="Z1869" s="16">
        <f t="shared" si="268"/>
        <v>2015</v>
      </c>
      <c r="AA1869" t="str">
        <f t="shared" si="269"/>
        <v>Mar</v>
      </c>
    </row>
    <row r="1870" spans="1:27" ht="58" x14ac:dyDescent="0.3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 t="shared" si="262"/>
        <v>57.648750000000007</v>
      </c>
      <c r="P1870" s="7">
        <f t="shared" si="263"/>
        <v>343.14732142857144</v>
      </c>
      <c r="Q1870" t="s">
        <v>8312</v>
      </c>
      <c r="R1870" t="s">
        <v>8314</v>
      </c>
      <c r="S1870">
        <v>1478016097</v>
      </c>
      <c r="T1870" s="17">
        <f t="shared" si="264"/>
        <v>42675.66778935185</v>
      </c>
      <c r="U1870">
        <v>1481173140</v>
      </c>
      <c r="V1870" s="17">
        <f t="shared" si="265"/>
        <v>42712.207638888889</v>
      </c>
      <c r="W1870">
        <f t="shared" si="261"/>
        <v>0.10010917681380579</v>
      </c>
      <c r="X1870" s="16">
        <f t="shared" si="266"/>
        <v>1</v>
      </c>
      <c r="Y1870" s="16">
        <f t="shared" si="267"/>
        <v>11</v>
      </c>
      <c r="Z1870" s="16">
        <f t="shared" si="268"/>
        <v>2016</v>
      </c>
      <c r="AA1870" t="str">
        <f t="shared" si="269"/>
        <v>Nov</v>
      </c>
    </row>
    <row r="1871" spans="1:27" ht="15.5" x14ac:dyDescent="0.3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 t="shared" si="262"/>
        <v>58.291457286432156</v>
      </c>
      <c r="P1871" s="7">
        <f t="shared" si="263"/>
        <v>58</v>
      </c>
      <c r="Q1871" t="s">
        <v>8339</v>
      </c>
      <c r="R1871" t="s">
        <v>8341</v>
      </c>
      <c r="S1871">
        <v>1478298132</v>
      </c>
      <c r="T1871" s="17">
        <f t="shared" si="264"/>
        <v>42678.932083333333</v>
      </c>
      <c r="U1871">
        <v>1478733732</v>
      </c>
      <c r="V1871" s="17">
        <f t="shared" si="265"/>
        <v>42683.973750000005</v>
      </c>
      <c r="W1871">
        <f t="shared" si="261"/>
        <v>1.3812785388141144E-2</v>
      </c>
      <c r="X1871" s="16">
        <f t="shared" si="266"/>
        <v>4</v>
      </c>
      <c r="Y1871" s="16">
        <f t="shared" si="267"/>
        <v>11</v>
      </c>
      <c r="Z1871" s="16">
        <f t="shared" si="268"/>
        <v>2016</v>
      </c>
      <c r="AA1871" t="str">
        <f t="shared" si="269"/>
        <v>Nov</v>
      </c>
    </row>
    <row r="1872" spans="1:27" ht="43.5" x14ac:dyDescent="0.3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 t="shared" si="262"/>
        <v>58.461538461538467</v>
      </c>
      <c r="P1872" s="7">
        <f t="shared" si="263"/>
        <v>54.285714285714285</v>
      </c>
      <c r="Q1872" t="s">
        <v>8308</v>
      </c>
      <c r="R1872" t="s">
        <v>8310</v>
      </c>
      <c r="S1872">
        <v>1421696329</v>
      </c>
      <c r="T1872" s="17">
        <f t="shared" si="264"/>
        <v>42023.818622685183</v>
      </c>
      <c r="U1872">
        <v>1423424329</v>
      </c>
      <c r="V1872" s="17">
        <f t="shared" si="265"/>
        <v>42043.818622685183</v>
      </c>
      <c r="W1872">
        <f t="shared" si="261"/>
        <v>5.4794520547945202E-2</v>
      </c>
      <c r="X1872" s="16">
        <f t="shared" si="266"/>
        <v>19</v>
      </c>
      <c r="Y1872" s="16">
        <f t="shared" si="267"/>
        <v>1</v>
      </c>
      <c r="Z1872" s="16">
        <f t="shared" si="268"/>
        <v>2015</v>
      </c>
      <c r="AA1872" t="str">
        <f t="shared" si="269"/>
        <v>Jan</v>
      </c>
    </row>
    <row r="1873" spans="1:27" ht="43.5" x14ac:dyDescent="0.3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 t="shared" si="262"/>
        <v>58.558333333333337</v>
      </c>
      <c r="P1873" s="7">
        <f t="shared" si="263"/>
        <v>153.42794759825327</v>
      </c>
      <c r="Q1873" t="s">
        <v>8312</v>
      </c>
      <c r="R1873" t="s">
        <v>8314</v>
      </c>
      <c r="S1873">
        <v>1444017801</v>
      </c>
      <c r="T1873" s="17">
        <f t="shared" si="264"/>
        <v>42282.168993055559</v>
      </c>
      <c r="U1873">
        <v>1447909401</v>
      </c>
      <c r="V1873" s="17">
        <f t="shared" si="265"/>
        <v>42327.210659722223</v>
      </c>
      <c r="W1873">
        <f t="shared" si="261"/>
        <v>0.12340182648401161</v>
      </c>
      <c r="X1873" s="16">
        <f t="shared" si="266"/>
        <v>5</v>
      </c>
      <c r="Y1873" s="16">
        <f t="shared" si="267"/>
        <v>10</v>
      </c>
      <c r="Z1873" s="16">
        <f t="shared" si="268"/>
        <v>2015</v>
      </c>
      <c r="AA1873" t="str">
        <f t="shared" si="269"/>
        <v>Oct</v>
      </c>
    </row>
    <row r="1874" spans="1:27" ht="58" x14ac:dyDescent="0.3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 t="shared" si="262"/>
        <v>59.142857142857139</v>
      </c>
      <c r="P1874" s="7">
        <f t="shared" si="263"/>
        <v>53.07692307692308</v>
      </c>
      <c r="Q1874" t="s">
        <v>8339</v>
      </c>
      <c r="R1874" t="s">
        <v>8342</v>
      </c>
      <c r="S1874">
        <v>1421158542</v>
      </c>
      <c r="T1874" s="17">
        <f t="shared" si="264"/>
        <v>42017.594236111108</v>
      </c>
      <c r="U1874">
        <v>1423750542</v>
      </c>
      <c r="V1874" s="17">
        <f t="shared" si="265"/>
        <v>42047.594236111108</v>
      </c>
      <c r="W1874">
        <f t="shared" si="261"/>
        <v>8.2191780821917804E-2</v>
      </c>
      <c r="X1874" s="16">
        <f t="shared" si="266"/>
        <v>13</v>
      </c>
      <c r="Y1874" s="16">
        <f t="shared" si="267"/>
        <v>1</v>
      </c>
      <c r="Z1874" s="16">
        <f t="shared" si="268"/>
        <v>2015</v>
      </c>
      <c r="AA1874" t="str">
        <f t="shared" si="269"/>
        <v>Jan</v>
      </c>
    </row>
    <row r="1875" spans="1:27" ht="43.5" x14ac:dyDescent="0.3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 t="shared" si="262"/>
        <v>59.3</v>
      </c>
      <c r="P1875" s="7">
        <f t="shared" si="263"/>
        <v>70.595238095238102</v>
      </c>
      <c r="Q1875" t="s">
        <v>8312</v>
      </c>
      <c r="R1875" t="s">
        <v>8344</v>
      </c>
      <c r="S1875">
        <v>1430803560</v>
      </c>
      <c r="T1875" s="17">
        <f t="shared" si="264"/>
        <v>42129.226388888885</v>
      </c>
      <c r="U1875">
        <v>1433395560</v>
      </c>
      <c r="V1875" s="17">
        <f t="shared" si="265"/>
        <v>42159.226388888885</v>
      </c>
      <c r="W1875">
        <f t="shared" si="261"/>
        <v>8.2191780821917804E-2</v>
      </c>
      <c r="X1875" s="16">
        <f t="shared" si="266"/>
        <v>5</v>
      </c>
      <c r="Y1875" s="16">
        <f t="shared" si="267"/>
        <v>5</v>
      </c>
      <c r="Z1875" s="16">
        <f t="shared" si="268"/>
        <v>2015</v>
      </c>
      <c r="AA1875" t="str">
        <f t="shared" si="269"/>
        <v>May</v>
      </c>
    </row>
    <row r="1876" spans="1:27" ht="43.5" x14ac:dyDescent="0.3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 t="shared" si="262"/>
        <v>59.467839999999995</v>
      </c>
      <c r="P1876" s="7">
        <f t="shared" si="263"/>
        <v>72.16970873786407</v>
      </c>
      <c r="Q1876" t="s">
        <v>8329</v>
      </c>
      <c r="R1876" t="s">
        <v>8334</v>
      </c>
      <c r="S1876">
        <v>1405380712</v>
      </c>
      <c r="T1876" s="17">
        <f t="shared" si="264"/>
        <v>41834.980462962965</v>
      </c>
      <c r="U1876">
        <v>1407972712</v>
      </c>
      <c r="V1876" s="17">
        <f t="shared" si="265"/>
        <v>41864.980462962965</v>
      </c>
      <c r="W1876">
        <f t="shared" si="261"/>
        <v>8.2191780821917804E-2</v>
      </c>
      <c r="X1876" s="16">
        <f t="shared" si="266"/>
        <v>14</v>
      </c>
      <c r="Y1876" s="16">
        <f t="shared" si="267"/>
        <v>7</v>
      </c>
      <c r="Z1876" s="16">
        <f t="shared" si="268"/>
        <v>2014</v>
      </c>
      <c r="AA1876" t="str">
        <f t="shared" si="269"/>
        <v>Jul</v>
      </c>
    </row>
    <row r="1877" spans="1:27" ht="29" x14ac:dyDescent="0.3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 t="shared" si="262"/>
        <v>59.583333333333336</v>
      </c>
      <c r="P1877" s="7">
        <f t="shared" si="263"/>
        <v>65</v>
      </c>
      <c r="Q1877" t="s">
        <v>8339</v>
      </c>
      <c r="R1877" t="s">
        <v>8341</v>
      </c>
      <c r="S1877">
        <v>1431884849</v>
      </c>
      <c r="T1877" s="17">
        <f t="shared" si="264"/>
        <v>42141.741307870368</v>
      </c>
      <c r="U1877">
        <v>1434476849</v>
      </c>
      <c r="V1877" s="17">
        <f t="shared" si="265"/>
        <v>42171.741307870368</v>
      </c>
      <c r="W1877">
        <f t="shared" si="261"/>
        <v>8.2191780821917804E-2</v>
      </c>
      <c r="X1877" s="16">
        <f t="shared" si="266"/>
        <v>17</v>
      </c>
      <c r="Y1877" s="16">
        <f t="shared" si="267"/>
        <v>5</v>
      </c>
      <c r="Z1877" s="16">
        <f t="shared" si="268"/>
        <v>2015</v>
      </c>
      <c r="AA1877" t="str">
        <f t="shared" si="269"/>
        <v>May</v>
      </c>
    </row>
    <row r="1878" spans="1:27" ht="43.5" x14ac:dyDescent="0.3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 t="shared" si="262"/>
        <v>59.657142857142851</v>
      </c>
      <c r="P1878" s="7">
        <f t="shared" si="263"/>
        <v>174</v>
      </c>
      <c r="Q1878" t="s">
        <v>8339</v>
      </c>
      <c r="R1878" t="s">
        <v>8342</v>
      </c>
      <c r="S1878">
        <v>1416954729</v>
      </c>
      <c r="T1878" s="17">
        <f t="shared" si="264"/>
        <v>41968.938993055555</v>
      </c>
      <c r="U1878">
        <v>1418769129</v>
      </c>
      <c r="V1878" s="17">
        <f t="shared" si="265"/>
        <v>41989.938993055555</v>
      </c>
      <c r="W1878">
        <f t="shared" si="261"/>
        <v>5.7534246575342465E-2</v>
      </c>
      <c r="X1878" s="16">
        <f t="shared" si="266"/>
        <v>25</v>
      </c>
      <c r="Y1878" s="16">
        <f t="shared" si="267"/>
        <v>11</v>
      </c>
      <c r="Z1878" s="16">
        <f t="shared" si="268"/>
        <v>2014</v>
      </c>
      <c r="AA1878" t="str">
        <f t="shared" si="269"/>
        <v>Nov</v>
      </c>
    </row>
    <row r="1879" spans="1:27" ht="43.5" x14ac:dyDescent="0.3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 t="shared" si="262"/>
        <v>59.774999999999999</v>
      </c>
      <c r="P1879" s="7">
        <f t="shared" si="263"/>
        <v>61.307692307692307</v>
      </c>
      <c r="Q1879" t="s">
        <v>8339</v>
      </c>
      <c r="R1879" t="s">
        <v>8341</v>
      </c>
      <c r="S1879">
        <v>1428082481</v>
      </c>
      <c r="T1879" s="17">
        <f t="shared" si="264"/>
        <v>42097.732418981483</v>
      </c>
      <c r="U1879">
        <v>1429595940</v>
      </c>
      <c r="V1879" s="17">
        <f t="shared" si="265"/>
        <v>42115.249305555553</v>
      </c>
      <c r="W1879">
        <f t="shared" si="261"/>
        <v>4.7991470065947034E-2</v>
      </c>
      <c r="X1879" s="16">
        <f t="shared" si="266"/>
        <v>3</v>
      </c>
      <c r="Y1879" s="16">
        <f t="shared" si="267"/>
        <v>4</v>
      </c>
      <c r="Z1879" s="16">
        <f t="shared" si="268"/>
        <v>2015</v>
      </c>
      <c r="AA1879" t="str">
        <f t="shared" si="269"/>
        <v>Apr</v>
      </c>
    </row>
    <row r="1880" spans="1:27" ht="43.5" x14ac:dyDescent="0.3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 t="shared" si="262"/>
        <v>60</v>
      </c>
      <c r="P1880" s="7">
        <f t="shared" si="263"/>
        <v>3000</v>
      </c>
      <c r="Q1880" t="s">
        <v>8308</v>
      </c>
      <c r="R1880" t="s">
        <v>8310</v>
      </c>
      <c r="S1880">
        <v>1481939362</v>
      </c>
      <c r="T1880" s="17">
        <f t="shared" si="264"/>
        <v>42721.075949074075</v>
      </c>
      <c r="U1880">
        <v>1484531362</v>
      </c>
      <c r="V1880" s="17">
        <f t="shared" si="265"/>
        <v>42751.075949074075</v>
      </c>
      <c r="W1880">
        <f t="shared" si="261"/>
        <v>8.2191780821917804E-2</v>
      </c>
      <c r="X1880" s="16">
        <f t="shared" si="266"/>
        <v>17</v>
      </c>
      <c r="Y1880" s="16">
        <f t="shared" si="267"/>
        <v>12</v>
      </c>
      <c r="Z1880" s="16">
        <f t="shared" si="268"/>
        <v>2016</v>
      </c>
      <c r="AA1880" t="str">
        <f t="shared" si="269"/>
        <v>Dec</v>
      </c>
    </row>
    <row r="1881" spans="1:27" ht="43.5" x14ac:dyDescent="0.3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 t="shared" si="262"/>
        <v>60</v>
      </c>
      <c r="P1881" s="7">
        <f t="shared" si="263"/>
        <v>60</v>
      </c>
      <c r="Q1881" t="s">
        <v>8339</v>
      </c>
      <c r="R1881" t="s">
        <v>8340</v>
      </c>
      <c r="S1881">
        <v>1446048367</v>
      </c>
      <c r="T1881" s="17">
        <f t="shared" si="264"/>
        <v>42305.670914351853</v>
      </c>
      <c r="U1881">
        <v>1448949540</v>
      </c>
      <c r="V1881" s="17">
        <f t="shared" si="265"/>
        <v>42339.249305555553</v>
      </c>
      <c r="W1881">
        <f t="shared" si="261"/>
        <v>9.1995592338905335E-2</v>
      </c>
      <c r="X1881" s="16">
        <f t="shared" si="266"/>
        <v>28</v>
      </c>
      <c r="Y1881" s="16">
        <f t="shared" si="267"/>
        <v>10</v>
      </c>
      <c r="Z1881" s="16">
        <f t="shared" si="268"/>
        <v>2015</v>
      </c>
      <c r="AA1881" t="str">
        <f t="shared" si="269"/>
        <v>Oct</v>
      </c>
    </row>
    <row r="1882" spans="1:27" ht="43.5" x14ac:dyDescent="0.3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 t="shared" si="262"/>
        <v>60.9</v>
      </c>
      <c r="P1882" s="7">
        <f t="shared" si="263"/>
        <v>179.11764705882354</v>
      </c>
      <c r="Q1882" t="s">
        <v>8339</v>
      </c>
      <c r="R1882" t="s">
        <v>8340</v>
      </c>
      <c r="S1882">
        <v>1439952550</v>
      </c>
      <c r="T1882" s="17">
        <f t="shared" si="264"/>
        <v>42235.117476851854</v>
      </c>
      <c r="U1882">
        <v>1443408550</v>
      </c>
      <c r="V1882" s="17">
        <f t="shared" si="265"/>
        <v>42275.117476851854</v>
      </c>
      <c r="W1882">
        <f t="shared" si="261"/>
        <v>0.1095890410958904</v>
      </c>
      <c r="X1882" s="16">
        <f t="shared" si="266"/>
        <v>19</v>
      </c>
      <c r="Y1882" s="16">
        <f t="shared" si="267"/>
        <v>8</v>
      </c>
      <c r="Z1882" s="16">
        <f t="shared" si="268"/>
        <v>2015</v>
      </c>
      <c r="AA1882" t="str">
        <f t="shared" si="269"/>
        <v>Aug</v>
      </c>
    </row>
    <row r="1883" spans="1:27" ht="43.5" x14ac:dyDescent="0.3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 t="shared" si="262"/>
        <v>61.1</v>
      </c>
      <c r="P1883" s="7">
        <f t="shared" si="263"/>
        <v>203.66666666666666</v>
      </c>
      <c r="Q1883" t="s">
        <v>8339</v>
      </c>
      <c r="R1883" t="s">
        <v>8340</v>
      </c>
      <c r="S1883">
        <v>1455528790</v>
      </c>
      <c r="T1883" s="17">
        <f t="shared" si="264"/>
        <v>42415.398032407407</v>
      </c>
      <c r="U1883">
        <v>1458117190</v>
      </c>
      <c r="V1883" s="17">
        <f t="shared" si="265"/>
        <v>42445.356365740736</v>
      </c>
      <c r="W1883">
        <f t="shared" si="261"/>
        <v>8.2077625570762966E-2</v>
      </c>
      <c r="X1883" s="16">
        <f t="shared" si="266"/>
        <v>15</v>
      </c>
      <c r="Y1883" s="16">
        <f t="shared" si="267"/>
        <v>2</v>
      </c>
      <c r="Z1883" s="16">
        <f t="shared" si="268"/>
        <v>2016</v>
      </c>
      <c r="AA1883" t="str">
        <f t="shared" si="269"/>
        <v>Feb</v>
      </c>
    </row>
    <row r="1884" spans="1:27" ht="29" x14ac:dyDescent="0.3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 t="shared" si="262"/>
        <v>61.124000000000002</v>
      </c>
      <c r="P1884" s="7">
        <f t="shared" si="263"/>
        <v>109.93525179856115</v>
      </c>
      <c r="Q1884" t="s">
        <v>8329</v>
      </c>
      <c r="R1884" t="s">
        <v>8334</v>
      </c>
      <c r="S1884">
        <v>1435970682</v>
      </c>
      <c r="T1884" s="17">
        <f t="shared" si="264"/>
        <v>42189.031041666662</v>
      </c>
      <c r="U1884">
        <v>1439189940</v>
      </c>
      <c r="V1884" s="17">
        <f t="shared" si="265"/>
        <v>42226.290972222225</v>
      </c>
      <c r="W1884">
        <f t="shared" si="261"/>
        <v>0.10208200152209092</v>
      </c>
      <c r="X1884" s="16">
        <f t="shared" si="266"/>
        <v>4</v>
      </c>
      <c r="Y1884" s="16">
        <f t="shared" si="267"/>
        <v>7</v>
      </c>
      <c r="Z1884" s="16">
        <f t="shared" si="268"/>
        <v>2015</v>
      </c>
      <c r="AA1884" t="str">
        <f t="shared" si="269"/>
        <v>Jul</v>
      </c>
    </row>
    <row r="1885" spans="1:27" ht="58" x14ac:dyDescent="0.3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 t="shared" si="262"/>
        <v>61.909090909090914</v>
      </c>
      <c r="P1885" s="7">
        <f t="shared" si="263"/>
        <v>486.42857142857144</v>
      </c>
      <c r="Q1885" t="s">
        <v>8339</v>
      </c>
      <c r="R1885" t="s">
        <v>8340</v>
      </c>
      <c r="S1885">
        <v>1404970632</v>
      </c>
      <c r="T1885" s="17">
        <f t="shared" si="264"/>
        <v>41830.234166666669</v>
      </c>
      <c r="U1885">
        <v>1407562632</v>
      </c>
      <c r="V1885" s="17">
        <f t="shared" si="265"/>
        <v>41860.234166666669</v>
      </c>
      <c r="W1885">
        <f t="shared" si="261"/>
        <v>8.2191780821917804E-2</v>
      </c>
      <c r="X1885" s="16">
        <f t="shared" si="266"/>
        <v>10</v>
      </c>
      <c r="Y1885" s="16">
        <f t="shared" si="267"/>
        <v>7</v>
      </c>
      <c r="Z1885" s="16">
        <f t="shared" si="268"/>
        <v>2014</v>
      </c>
      <c r="AA1885" t="str">
        <f t="shared" si="269"/>
        <v>Jul</v>
      </c>
    </row>
    <row r="1886" spans="1:27" ht="43.5" x14ac:dyDescent="0.3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 t="shared" si="262"/>
        <v>62.765333333333331</v>
      </c>
      <c r="P1886" s="7">
        <f t="shared" si="263"/>
        <v>48.281025641025643</v>
      </c>
      <c r="Q1886" t="s">
        <v>8322</v>
      </c>
      <c r="R1886" t="s">
        <v>8323</v>
      </c>
      <c r="S1886">
        <v>1405674250</v>
      </c>
      <c r="T1886" s="17">
        <f t="shared" si="264"/>
        <v>41838.377893518518</v>
      </c>
      <c r="U1886">
        <v>1410426250</v>
      </c>
      <c r="V1886" s="17">
        <f t="shared" si="265"/>
        <v>41893.377893518518</v>
      </c>
      <c r="W1886">
        <f t="shared" si="261"/>
        <v>0.15068493150684931</v>
      </c>
      <c r="X1886" s="16">
        <f t="shared" si="266"/>
        <v>18</v>
      </c>
      <c r="Y1886" s="16">
        <f t="shared" si="267"/>
        <v>7</v>
      </c>
      <c r="Z1886" s="16">
        <f t="shared" si="268"/>
        <v>2014</v>
      </c>
      <c r="AA1886" t="str">
        <f t="shared" si="269"/>
        <v>Jul</v>
      </c>
    </row>
    <row r="1887" spans="1:27" ht="58" x14ac:dyDescent="0.3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 t="shared" si="262"/>
        <v>62.839999999999996</v>
      </c>
      <c r="P1887" s="7">
        <f t="shared" si="263"/>
        <v>128.61988304093566</v>
      </c>
      <c r="Q1887" t="s">
        <v>8312</v>
      </c>
      <c r="R1887" t="s">
        <v>8343</v>
      </c>
      <c r="S1887">
        <v>1465398670</v>
      </c>
      <c r="T1887" s="17">
        <f t="shared" si="264"/>
        <v>42529.632754629631</v>
      </c>
      <c r="U1887">
        <v>1467694740</v>
      </c>
      <c r="V1887" s="17">
        <f t="shared" si="265"/>
        <v>42556.207638888889</v>
      </c>
      <c r="W1887">
        <f t="shared" si="261"/>
        <v>7.2807902080159997E-2</v>
      </c>
      <c r="X1887" s="16">
        <f t="shared" si="266"/>
        <v>8</v>
      </c>
      <c r="Y1887" s="16">
        <f t="shared" si="267"/>
        <v>6</v>
      </c>
      <c r="Z1887" s="16">
        <f t="shared" si="268"/>
        <v>2016</v>
      </c>
      <c r="AA1887" t="str">
        <f t="shared" si="269"/>
        <v>Jun</v>
      </c>
    </row>
    <row r="1888" spans="1:27" ht="29" x14ac:dyDescent="0.3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 t="shared" si="262"/>
        <v>64</v>
      </c>
      <c r="P1888" s="7">
        <f t="shared" si="263"/>
        <v>40</v>
      </c>
      <c r="Q1888" t="s">
        <v>8308</v>
      </c>
      <c r="R1888" t="s">
        <v>8311</v>
      </c>
      <c r="S1888">
        <v>1428944015</v>
      </c>
      <c r="T1888" s="17">
        <f t="shared" si="264"/>
        <v>42107.703877314809</v>
      </c>
      <c r="U1888">
        <v>1431536015</v>
      </c>
      <c r="V1888" s="17">
        <f t="shared" si="265"/>
        <v>42137.703877314809</v>
      </c>
      <c r="W1888">
        <f t="shared" si="261"/>
        <v>8.2191780821917804E-2</v>
      </c>
      <c r="X1888" s="16">
        <f t="shared" si="266"/>
        <v>13</v>
      </c>
      <c r="Y1888" s="16">
        <f t="shared" si="267"/>
        <v>4</v>
      </c>
      <c r="Z1888" s="16">
        <f t="shared" si="268"/>
        <v>2015</v>
      </c>
      <c r="AA1888" t="str">
        <f t="shared" si="269"/>
        <v>Apr</v>
      </c>
    </row>
    <row r="1889" spans="1:27" ht="43.5" x14ac:dyDescent="0.3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 t="shared" si="262"/>
        <v>65</v>
      </c>
      <c r="P1889" s="7">
        <f t="shared" si="263"/>
        <v>14.444444444444445</v>
      </c>
      <c r="Q1889" t="s">
        <v>8339</v>
      </c>
      <c r="R1889" t="s">
        <v>8342</v>
      </c>
      <c r="S1889">
        <v>1432115902</v>
      </c>
      <c r="T1889" s="17">
        <f t="shared" si="264"/>
        <v>42144.415532407409</v>
      </c>
      <c r="U1889">
        <v>1433930302</v>
      </c>
      <c r="V1889" s="17">
        <f t="shared" si="265"/>
        <v>42165.415532407409</v>
      </c>
      <c r="W1889">
        <f t="shared" si="261"/>
        <v>5.7534246575342465E-2</v>
      </c>
      <c r="X1889" s="16">
        <f t="shared" si="266"/>
        <v>20</v>
      </c>
      <c r="Y1889" s="16">
        <f t="shared" si="267"/>
        <v>5</v>
      </c>
      <c r="Z1889" s="16">
        <f t="shared" si="268"/>
        <v>2015</v>
      </c>
      <c r="AA1889" t="str">
        <f t="shared" si="269"/>
        <v>May</v>
      </c>
    </row>
    <row r="1890" spans="1:27" ht="43.5" x14ac:dyDescent="0.3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262"/>
        <v>65.100000000000009</v>
      </c>
      <c r="P1890" s="7">
        <f t="shared" si="263"/>
        <v>118.36363636363636</v>
      </c>
      <c r="Q1890" t="s">
        <v>8317</v>
      </c>
      <c r="R1890" t="s">
        <v>8333</v>
      </c>
      <c r="S1890">
        <v>1421464873</v>
      </c>
      <c r="T1890" s="17">
        <f t="shared" si="264"/>
        <v>42021.139733796299</v>
      </c>
      <c r="U1890">
        <v>1424056873</v>
      </c>
      <c r="V1890" s="17">
        <f t="shared" si="265"/>
        <v>42051.139733796299</v>
      </c>
      <c r="W1890">
        <f t="shared" si="261"/>
        <v>8.2191780821917804E-2</v>
      </c>
      <c r="X1890" s="16">
        <f t="shared" si="266"/>
        <v>17</v>
      </c>
      <c r="Y1890" s="16">
        <f t="shared" si="267"/>
        <v>1</v>
      </c>
      <c r="Z1890" s="16">
        <f t="shared" si="268"/>
        <v>2015</v>
      </c>
      <c r="AA1890" t="str">
        <f t="shared" si="269"/>
        <v>Jan</v>
      </c>
    </row>
    <row r="1891" spans="1:27" ht="43.5" x14ac:dyDescent="0.3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 t="shared" si="262"/>
        <v>65.101538461538468</v>
      </c>
      <c r="P1891" s="7">
        <f t="shared" si="263"/>
        <v>170.62903225806451</v>
      </c>
      <c r="Q1891" t="s">
        <v>8329</v>
      </c>
      <c r="R1891" t="s">
        <v>8334</v>
      </c>
      <c r="S1891">
        <v>1410305160</v>
      </c>
      <c r="T1891" s="17">
        <f t="shared" si="264"/>
        <v>41891.976388888892</v>
      </c>
      <c r="U1891">
        <v>1414193160</v>
      </c>
      <c r="V1891" s="17">
        <f t="shared" si="265"/>
        <v>41936.976388888892</v>
      </c>
      <c r="W1891">
        <f t="shared" si="261"/>
        <v>0.12328767123287671</v>
      </c>
      <c r="X1891" s="16">
        <f t="shared" si="266"/>
        <v>9</v>
      </c>
      <c r="Y1891" s="16">
        <f t="shared" si="267"/>
        <v>9</v>
      </c>
      <c r="Z1891" s="16">
        <f t="shared" si="268"/>
        <v>2014</v>
      </c>
      <c r="AA1891" t="str">
        <f t="shared" si="269"/>
        <v>Sep</v>
      </c>
    </row>
    <row r="1892" spans="1:27" ht="58" x14ac:dyDescent="0.3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 t="shared" si="262"/>
        <v>65.24636363636364</v>
      </c>
      <c r="P1892" s="7">
        <f t="shared" si="263"/>
        <v>201.60393258426967</v>
      </c>
      <c r="Q1892" t="s">
        <v>8312</v>
      </c>
      <c r="R1892" t="s">
        <v>8314</v>
      </c>
      <c r="S1892">
        <v>1415098734</v>
      </c>
      <c r="T1892" s="17">
        <f t="shared" si="264"/>
        <v>41947.457569444443</v>
      </c>
      <c r="U1892">
        <v>1417690734</v>
      </c>
      <c r="V1892" s="17">
        <f t="shared" si="265"/>
        <v>41977.457569444443</v>
      </c>
      <c r="W1892">
        <f t="shared" si="261"/>
        <v>8.2191780821917804E-2</v>
      </c>
      <c r="X1892" s="16">
        <f t="shared" si="266"/>
        <v>4</v>
      </c>
      <c r="Y1892" s="16">
        <f t="shared" si="267"/>
        <v>11</v>
      </c>
      <c r="Z1892" s="16">
        <f t="shared" si="268"/>
        <v>2014</v>
      </c>
      <c r="AA1892" t="str">
        <f t="shared" si="269"/>
        <v>Nov</v>
      </c>
    </row>
    <row r="1893" spans="1:27" ht="43.5" x14ac:dyDescent="0.3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 t="shared" si="262"/>
        <v>66.84</v>
      </c>
      <c r="P1893" s="7">
        <f t="shared" si="263"/>
        <v>99.761194029850742</v>
      </c>
      <c r="Q1893" t="s">
        <v>8339</v>
      </c>
      <c r="R1893" t="s">
        <v>8341</v>
      </c>
      <c r="S1893">
        <v>1441111892</v>
      </c>
      <c r="T1893" s="17">
        <f t="shared" si="264"/>
        <v>42248.535787037035</v>
      </c>
      <c r="U1893">
        <v>1443636000</v>
      </c>
      <c r="V1893" s="17">
        <f t="shared" si="265"/>
        <v>42277.75</v>
      </c>
      <c r="W1893">
        <f t="shared" si="261"/>
        <v>8.0038939624560726E-2</v>
      </c>
      <c r="X1893" s="16">
        <f t="shared" si="266"/>
        <v>1</v>
      </c>
      <c r="Y1893" s="16">
        <f t="shared" si="267"/>
        <v>9</v>
      </c>
      <c r="Z1893" s="16">
        <f t="shared" si="268"/>
        <v>2015</v>
      </c>
      <c r="AA1893" t="str">
        <f t="shared" si="269"/>
        <v>Sep</v>
      </c>
    </row>
    <row r="1894" spans="1:27" ht="43.5" x14ac:dyDescent="0.3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 t="shared" si="262"/>
        <v>67.333333333333329</v>
      </c>
      <c r="P1894" s="7">
        <f t="shared" si="263"/>
        <v>63.125</v>
      </c>
      <c r="Q1894" t="s">
        <v>8339</v>
      </c>
      <c r="R1894" t="s">
        <v>8340</v>
      </c>
      <c r="S1894">
        <v>1432072893</v>
      </c>
      <c r="T1894" s="17">
        <f t="shared" si="264"/>
        <v>42143.917743055557</v>
      </c>
      <c r="U1894">
        <v>1435325100</v>
      </c>
      <c r="V1894" s="17">
        <f t="shared" si="265"/>
        <v>42181.559027777781</v>
      </c>
      <c r="W1894">
        <f t="shared" si="261"/>
        <v>0.10312680745814698</v>
      </c>
      <c r="X1894" s="16">
        <f t="shared" si="266"/>
        <v>19</v>
      </c>
      <c r="Y1894" s="16">
        <f t="shared" si="267"/>
        <v>5</v>
      </c>
      <c r="Z1894" s="16">
        <f t="shared" si="268"/>
        <v>2015</v>
      </c>
      <c r="AA1894" t="str">
        <f t="shared" si="269"/>
        <v>May</v>
      </c>
    </row>
    <row r="1895" spans="1:27" ht="58" x14ac:dyDescent="0.3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 t="shared" si="262"/>
        <v>67.55</v>
      </c>
      <c r="P1895" s="7">
        <f t="shared" si="263"/>
        <v>46.586206896551722</v>
      </c>
      <c r="Q1895" t="s">
        <v>8317</v>
      </c>
      <c r="R1895" t="s">
        <v>8318</v>
      </c>
      <c r="S1895">
        <v>1384887360</v>
      </c>
      <c r="T1895" s="17">
        <f t="shared" si="264"/>
        <v>41597.788888888892</v>
      </c>
      <c r="U1895">
        <v>1387479360</v>
      </c>
      <c r="V1895" s="17">
        <f t="shared" si="265"/>
        <v>41627.788888888892</v>
      </c>
      <c r="W1895">
        <f t="shared" si="261"/>
        <v>8.2191780821917804E-2</v>
      </c>
      <c r="X1895" s="16">
        <f t="shared" si="266"/>
        <v>19</v>
      </c>
      <c r="Y1895" s="16">
        <f t="shared" si="267"/>
        <v>11</v>
      </c>
      <c r="Z1895" s="16">
        <f t="shared" si="268"/>
        <v>2013</v>
      </c>
      <c r="AA1895" t="str">
        <f t="shared" si="269"/>
        <v>Nov</v>
      </c>
    </row>
    <row r="1896" spans="1:27" ht="43.5" x14ac:dyDescent="0.3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 t="shared" si="262"/>
        <v>67.55</v>
      </c>
      <c r="P1896" s="7">
        <f t="shared" si="263"/>
        <v>48.25</v>
      </c>
      <c r="Q1896" t="s">
        <v>8329</v>
      </c>
      <c r="R1896" t="s">
        <v>8334</v>
      </c>
      <c r="S1896">
        <v>1479217189</v>
      </c>
      <c r="T1896" s="17">
        <f t="shared" si="264"/>
        <v>42689.56931712963</v>
      </c>
      <c r="U1896">
        <v>1481809189</v>
      </c>
      <c r="V1896" s="17">
        <f t="shared" si="265"/>
        <v>42719.56931712963</v>
      </c>
      <c r="W1896">
        <f t="shared" si="261"/>
        <v>8.2191780821917804E-2</v>
      </c>
      <c r="X1896" s="16">
        <f t="shared" si="266"/>
        <v>15</v>
      </c>
      <c r="Y1896" s="16">
        <f t="shared" si="267"/>
        <v>11</v>
      </c>
      <c r="Z1896" s="16">
        <f t="shared" si="268"/>
        <v>2016</v>
      </c>
      <c r="AA1896" t="str">
        <f t="shared" si="269"/>
        <v>Nov</v>
      </c>
    </row>
    <row r="1897" spans="1:27" ht="43.5" x14ac:dyDescent="0.3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 t="shared" si="262"/>
        <v>68.153599999999997</v>
      </c>
      <c r="P1897" s="7">
        <f t="shared" si="263"/>
        <v>244.80459770114942</v>
      </c>
      <c r="Q1897" t="s">
        <v>8339</v>
      </c>
      <c r="R1897" t="s">
        <v>8341</v>
      </c>
      <c r="S1897">
        <v>1465516198</v>
      </c>
      <c r="T1897" s="17">
        <f t="shared" si="264"/>
        <v>42530.993032407408</v>
      </c>
      <c r="U1897">
        <v>1468108198</v>
      </c>
      <c r="V1897" s="17">
        <f t="shared" si="265"/>
        <v>42560.993032407408</v>
      </c>
      <c r="W1897">
        <f t="shared" si="261"/>
        <v>8.2191780821917804E-2</v>
      </c>
      <c r="X1897" s="16">
        <f t="shared" si="266"/>
        <v>9</v>
      </c>
      <c r="Y1897" s="16">
        <f t="shared" si="267"/>
        <v>6</v>
      </c>
      <c r="Z1897" s="16">
        <f t="shared" si="268"/>
        <v>2016</v>
      </c>
      <c r="AA1897" t="str">
        <f t="shared" si="269"/>
        <v>Jun</v>
      </c>
    </row>
    <row r="1898" spans="1:27" ht="43.5" x14ac:dyDescent="0.3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 t="shared" si="262"/>
        <v>68.400000000000006</v>
      </c>
      <c r="P1898" s="7">
        <f t="shared" si="263"/>
        <v>122.14285714285714</v>
      </c>
      <c r="Q1898" t="s">
        <v>8317</v>
      </c>
      <c r="R1898" t="s">
        <v>8333</v>
      </c>
      <c r="S1898">
        <v>1442847674</v>
      </c>
      <c r="T1898" s="17">
        <f t="shared" si="264"/>
        <v>42268.625856481478</v>
      </c>
      <c r="U1898">
        <v>1445439674</v>
      </c>
      <c r="V1898" s="17">
        <f t="shared" si="265"/>
        <v>42298.625856481478</v>
      </c>
      <c r="W1898">
        <f t="shared" si="261"/>
        <v>8.2191780821917804E-2</v>
      </c>
      <c r="X1898" s="16">
        <f t="shared" si="266"/>
        <v>21</v>
      </c>
      <c r="Y1898" s="16">
        <f t="shared" si="267"/>
        <v>9</v>
      </c>
      <c r="Z1898" s="16">
        <f t="shared" si="268"/>
        <v>2015</v>
      </c>
      <c r="AA1898" t="str">
        <f t="shared" si="269"/>
        <v>Sep</v>
      </c>
    </row>
    <row r="1899" spans="1:27" ht="29" x14ac:dyDescent="0.3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 t="shared" si="262"/>
        <v>69.561111111111103</v>
      </c>
      <c r="P1899" s="7">
        <f t="shared" si="263"/>
        <v>63.558375634517766</v>
      </c>
      <c r="Q1899" t="s">
        <v>8339</v>
      </c>
      <c r="R1899" t="s">
        <v>8340</v>
      </c>
      <c r="S1899">
        <v>1418824867</v>
      </c>
      <c r="T1899" s="17">
        <f t="shared" si="264"/>
        <v>41990.584108796291</v>
      </c>
      <c r="U1899">
        <v>1422759240</v>
      </c>
      <c r="V1899" s="17">
        <f t="shared" si="265"/>
        <v>42036.120833333334</v>
      </c>
      <c r="W1899">
        <f t="shared" si="261"/>
        <v>0.12475814941655748</v>
      </c>
      <c r="X1899" s="16">
        <f t="shared" si="266"/>
        <v>17</v>
      </c>
      <c r="Y1899" s="16">
        <f t="shared" si="267"/>
        <v>12</v>
      </c>
      <c r="Z1899" s="16">
        <f t="shared" si="268"/>
        <v>2014</v>
      </c>
      <c r="AA1899" t="str">
        <f t="shared" si="269"/>
        <v>Dec</v>
      </c>
    </row>
    <row r="1900" spans="1:27" ht="43.5" x14ac:dyDescent="0.3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 t="shared" si="262"/>
        <v>70.199999999999989</v>
      </c>
      <c r="P1900" s="7">
        <f t="shared" si="263"/>
        <v>39</v>
      </c>
      <c r="Q1900" t="s">
        <v>8315</v>
      </c>
      <c r="R1900" t="s">
        <v>8316</v>
      </c>
      <c r="S1900">
        <v>1390589018</v>
      </c>
      <c r="T1900" s="17">
        <f t="shared" si="264"/>
        <v>41663.780300925922</v>
      </c>
      <c r="U1900">
        <v>1393181018</v>
      </c>
      <c r="V1900" s="17">
        <f t="shared" si="265"/>
        <v>41693.780300925922</v>
      </c>
      <c r="W1900">
        <f t="shared" si="261"/>
        <v>8.2191780821917804E-2</v>
      </c>
      <c r="X1900" s="16">
        <f t="shared" si="266"/>
        <v>24</v>
      </c>
      <c r="Y1900" s="16">
        <f t="shared" si="267"/>
        <v>1</v>
      </c>
      <c r="Z1900" s="16">
        <f t="shared" si="268"/>
        <v>2014</v>
      </c>
      <c r="AA1900" t="str">
        <f t="shared" si="269"/>
        <v>Jan</v>
      </c>
    </row>
    <row r="1901" spans="1:27" ht="58" x14ac:dyDescent="0.3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 t="shared" si="262"/>
        <v>70.36</v>
      </c>
      <c r="P1901" s="7">
        <f t="shared" si="263"/>
        <v>382.39130434782606</v>
      </c>
      <c r="Q1901" t="s">
        <v>8312</v>
      </c>
      <c r="R1901" t="s">
        <v>8314</v>
      </c>
      <c r="S1901">
        <v>1472569117</v>
      </c>
      <c r="T1901" s="17">
        <f t="shared" si="264"/>
        <v>42612.624039351853</v>
      </c>
      <c r="U1901">
        <v>1475333917</v>
      </c>
      <c r="V1901" s="17">
        <f t="shared" si="265"/>
        <v>42644.624039351853</v>
      </c>
      <c r="W1901">
        <f t="shared" si="261"/>
        <v>8.7671232876712329E-2</v>
      </c>
      <c r="X1901" s="16">
        <f t="shared" si="266"/>
        <v>30</v>
      </c>
      <c r="Y1901" s="16">
        <f t="shared" si="267"/>
        <v>8</v>
      </c>
      <c r="Z1901" s="16">
        <f t="shared" si="268"/>
        <v>2016</v>
      </c>
      <c r="AA1901" t="str">
        <f t="shared" si="269"/>
        <v>Aug</v>
      </c>
    </row>
    <row r="1902" spans="1:27" ht="43.5" x14ac:dyDescent="0.3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 t="shared" si="262"/>
        <v>70.599999999999994</v>
      </c>
      <c r="P1902" s="7">
        <f t="shared" si="263"/>
        <v>106.96969696969697</v>
      </c>
      <c r="Q1902" t="s">
        <v>8339</v>
      </c>
      <c r="R1902" t="s">
        <v>8340</v>
      </c>
      <c r="S1902">
        <v>1424221866</v>
      </c>
      <c r="T1902" s="17">
        <f t="shared" si="264"/>
        <v>42053.049375000002</v>
      </c>
      <c r="U1902">
        <v>1427936400</v>
      </c>
      <c r="V1902" s="17">
        <f t="shared" si="265"/>
        <v>42096.041666666672</v>
      </c>
      <c r="W1902">
        <f t="shared" si="261"/>
        <v>0.11778710045662792</v>
      </c>
      <c r="X1902" s="16">
        <f t="shared" si="266"/>
        <v>18</v>
      </c>
      <c r="Y1902" s="16">
        <f t="shared" si="267"/>
        <v>2</v>
      </c>
      <c r="Z1902" s="16">
        <f t="shared" si="268"/>
        <v>2015</v>
      </c>
      <c r="AA1902" t="str">
        <f t="shared" si="269"/>
        <v>Feb</v>
      </c>
    </row>
    <row r="1903" spans="1:27" ht="58" x14ac:dyDescent="0.3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 t="shared" si="262"/>
        <v>71.784615384615378</v>
      </c>
      <c r="P1903" s="7">
        <f t="shared" si="263"/>
        <v>49.11578947368421</v>
      </c>
      <c r="Q1903" t="s">
        <v>8322</v>
      </c>
      <c r="R1903" t="s">
        <v>8324</v>
      </c>
      <c r="S1903">
        <v>1413053301</v>
      </c>
      <c r="T1903" s="17">
        <f t="shared" si="264"/>
        <v>41923.783576388887</v>
      </c>
      <c r="U1903">
        <v>1416512901</v>
      </c>
      <c r="V1903" s="17">
        <f t="shared" si="265"/>
        <v>41963.825243055559</v>
      </c>
      <c r="W1903">
        <f t="shared" si="261"/>
        <v>0.10970319634704526</v>
      </c>
      <c r="X1903" s="16">
        <f t="shared" si="266"/>
        <v>11</v>
      </c>
      <c r="Y1903" s="16">
        <f t="shared" si="267"/>
        <v>10</v>
      </c>
      <c r="Z1903" s="16">
        <f t="shared" si="268"/>
        <v>2014</v>
      </c>
      <c r="AA1903" t="str">
        <f t="shared" si="269"/>
        <v>Oct</v>
      </c>
    </row>
    <row r="1904" spans="1:27" ht="58" x14ac:dyDescent="0.3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 t="shared" si="262"/>
        <v>72.989999999999995</v>
      </c>
      <c r="P1904" s="7">
        <f t="shared" si="263"/>
        <v>405.5</v>
      </c>
      <c r="Q1904" t="s">
        <v>8312</v>
      </c>
      <c r="R1904" t="s">
        <v>8314</v>
      </c>
      <c r="S1904">
        <v>1442284253</v>
      </c>
      <c r="T1904" s="17">
        <f t="shared" si="264"/>
        <v>42262.104780092588</v>
      </c>
      <c r="U1904">
        <v>1444876253</v>
      </c>
      <c r="V1904" s="17">
        <f t="shared" si="265"/>
        <v>42292.104780092588</v>
      </c>
      <c r="W1904">
        <f t="shared" si="261"/>
        <v>8.2191780821917804E-2</v>
      </c>
      <c r="X1904" s="16">
        <f t="shared" si="266"/>
        <v>15</v>
      </c>
      <c r="Y1904" s="16">
        <f t="shared" si="267"/>
        <v>9</v>
      </c>
      <c r="Z1904" s="16">
        <f t="shared" si="268"/>
        <v>2015</v>
      </c>
      <c r="AA1904" t="str">
        <f t="shared" si="269"/>
        <v>Sep</v>
      </c>
    </row>
    <row r="1905" spans="1:27" ht="43.5" x14ac:dyDescent="0.3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 t="shared" si="262"/>
        <v>75</v>
      </c>
      <c r="P1905" s="7">
        <f t="shared" si="263"/>
        <v>35.714285714285715</v>
      </c>
      <c r="Q1905" t="s">
        <v>8317</v>
      </c>
      <c r="R1905" t="s">
        <v>8319</v>
      </c>
      <c r="S1905">
        <v>1481322911</v>
      </c>
      <c r="T1905" s="17">
        <f t="shared" si="264"/>
        <v>42713.941099537042</v>
      </c>
      <c r="U1905">
        <v>1483137311</v>
      </c>
      <c r="V1905" s="17">
        <f t="shared" si="265"/>
        <v>42734.941099537042</v>
      </c>
      <c r="W1905">
        <f t="shared" si="261"/>
        <v>5.7534246575342465E-2</v>
      </c>
      <c r="X1905" s="16">
        <f t="shared" si="266"/>
        <v>9</v>
      </c>
      <c r="Y1905" s="16">
        <f t="shared" si="267"/>
        <v>12</v>
      </c>
      <c r="Z1905" s="16">
        <f t="shared" si="268"/>
        <v>2016</v>
      </c>
      <c r="AA1905" t="str">
        <f t="shared" si="269"/>
        <v>Dec</v>
      </c>
    </row>
    <row r="1906" spans="1:27" ht="43.5" x14ac:dyDescent="0.3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 t="shared" si="262"/>
        <v>75.051000000000002</v>
      </c>
      <c r="P1906" s="7">
        <f t="shared" si="263"/>
        <v>932.31055900621118</v>
      </c>
      <c r="Q1906" t="s">
        <v>8312</v>
      </c>
      <c r="R1906" t="s">
        <v>8314</v>
      </c>
      <c r="S1906">
        <v>1443538783</v>
      </c>
      <c r="T1906" s="17">
        <f t="shared" si="264"/>
        <v>42276.624803240738</v>
      </c>
      <c r="U1906">
        <v>1446217183</v>
      </c>
      <c r="V1906" s="17">
        <f t="shared" si="265"/>
        <v>42307.624803240738</v>
      </c>
      <c r="W1906">
        <f t="shared" si="261"/>
        <v>8.4931506849315067E-2</v>
      </c>
      <c r="X1906" s="16">
        <f t="shared" si="266"/>
        <v>29</v>
      </c>
      <c r="Y1906" s="16">
        <f t="shared" si="267"/>
        <v>9</v>
      </c>
      <c r="Z1906" s="16">
        <f t="shared" si="268"/>
        <v>2015</v>
      </c>
      <c r="AA1906" t="str">
        <f t="shared" si="269"/>
        <v>Sep</v>
      </c>
    </row>
    <row r="1907" spans="1:27" ht="58" x14ac:dyDescent="0.3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 t="shared" si="262"/>
        <v>75.400000000000006</v>
      </c>
      <c r="P1907" s="7">
        <f t="shared" si="263"/>
        <v>251.33333333333334</v>
      </c>
      <c r="Q1907" t="s">
        <v>8339</v>
      </c>
      <c r="R1907" t="s">
        <v>8340</v>
      </c>
      <c r="S1907">
        <v>1488459307</v>
      </c>
      <c r="T1907" s="17">
        <f t="shared" si="264"/>
        <v>42796.538275462968</v>
      </c>
      <c r="U1907">
        <v>1489903200</v>
      </c>
      <c r="V1907" s="17">
        <f t="shared" si="265"/>
        <v>42813.25</v>
      </c>
      <c r="W1907">
        <f t="shared" si="261"/>
        <v>4.5785546676799564E-2</v>
      </c>
      <c r="X1907" s="16">
        <f t="shared" si="266"/>
        <v>2</v>
      </c>
      <c r="Y1907" s="16">
        <f t="shared" si="267"/>
        <v>3</v>
      </c>
      <c r="Z1907" s="16">
        <f t="shared" si="268"/>
        <v>2017</v>
      </c>
      <c r="AA1907" t="str">
        <f t="shared" si="269"/>
        <v>Mar</v>
      </c>
    </row>
    <row r="1908" spans="1:27" ht="43.5" x14ac:dyDescent="0.3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 t="shared" si="262"/>
        <v>78.100000000000009</v>
      </c>
      <c r="P1908" s="7">
        <f t="shared" si="263"/>
        <v>105.54054054054055</v>
      </c>
      <c r="Q1908" t="s">
        <v>8339</v>
      </c>
      <c r="R1908" t="s">
        <v>8340</v>
      </c>
      <c r="S1908">
        <v>1460219110</v>
      </c>
      <c r="T1908" s="17">
        <f t="shared" si="264"/>
        <v>42469.68414351852</v>
      </c>
      <c r="U1908">
        <v>1462766400</v>
      </c>
      <c r="V1908" s="17">
        <f t="shared" si="265"/>
        <v>42499.166666666672</v>
      </c>
      <c r="W1908">
        <f t="shared" si="261"/>
        <v>8.0774036022333739E-2</v>
      </c>
      <c r="X1908" s="16">
        <f t="shared" si="266"/>
        <v>9</v>
      </c>
      <c r="Y1908" s="16">
        <f t="shared" si="267"/>
        <v>4</v>
      </c>
      <c r="Z1908" s="16">
        <f t="shared" si="268"/>
        <v>2016</v>
      </c>
      <c r="AA1908" t="str">
        <f t="shared" si="269"/>
        <v>Apr</v>
      </c>
    </row>
    <row r="1909" spans="1:27" ht="43.5" x14ac:dyDescent="0.3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 t="shared" si="262"/>
        <v>78.927352941176466</v>
      </c>
      <c r="P1909" s="7">
        <f t="shared" si="263"/>
        <v>117.69868421052631</v>
      </c>
      <c r="Q1909" t="s">
        <v>8312</v>
      </c>
      <c r="R1909" t="s">
        <v>8314</v>
      </c>
      <c r="S1909">
        <v>1479830127</v>
      </c>
      <c r="T1909" s="17">
        <f t="shared" si="264"/>
        <v>42696.663506944446</v>
      </c>
      <c r="U1909">
        <v>1483286127</v>
      </c>
      <c r="V1909" s="17">
        <f t="shared" si="265"/>
        <v>42736.663506944446</v>
      </c>
      <c r="W1909">
        <f t="shared" si="261"/>
        <v>0.1095890410958904</v>
      </c>
      <c r="X1909" s="16">
        <f t="shared" si="266"/>
        <v>22</v>
      </c>
      <c r="Y1909" s="16">
        <f t="shared" si="267"/>
        <v>11</v>
      </c>
      <c r="Z1909" s="16">
        <f t="shared" si="268"/>
        <v>2016</v>
      </c>
      <c r="AA1909" t="str">
        <f t="shared" si="269"/>
        <v>Nov</v>
      </c>
    </row>
    <row r="1910" spans="1:27" ht="58" x14ac:dyDescent="0.3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 t="shared" si="262"/>
        <v>79</v>
      </c>
      <c r="P1910" s="7">
        <f t="shared" si="263"/>
        <v>131.66666666666666</v>
      </c>
      <c r="Q1910" t="s">
        <v>8329</v>
      </c>
      <c r="R1910" t="s">
        <v>8332</v>
      </c>
      <c r="S1910">
        <v>1480800568</v>
      </c>
      <c r="T1910" s="17">
        <f t="shared" si="264"/>
        <v>42707.895462962959</v>
      </c>
      <c r="U1910">
        <v>1482663600</v>
      </c>
      <c r="V1910" s="17">
        <f t="shared" si="265"/>
        <v>42729.458333333328</v>
      </c>
      <c r="W1910">
        <f t="shared" si="261"/>
        <v>5.9076357179094895E-2</v>
      </c>
      <c r="X1910" s="16">
        <f t="shared" si="266"/>
        <v>3</v>
      </c>
      <c r="Y1910" s="16">
        <f t="shared" si="267"/>
        <v>12</v>
      </c>
      <c r="Z1910" s="16">
        <f t="shared" si="268"/>
        <v>2016</v>
      </c>
      <c r="AA1910" t="str">
        <f t="shared" si="269"/>
        <v>Dec</v>
      </c>
    </row>
    <row r="1911" spans="1:27" ht="29" x14ac:dyDescent="0.3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 t="shared" si="262"/>
        <v>82.207999999999998</v>
      </c>
      <c r="P1911" s="7">
        <f t="shared" si="263"/>
        <v>216.33684210526314</v>
      </c>
      <c r="Q1911" t="s">
        <v>8312</v>
      </c>
      <c r="R1911" t="s">
        <v>8314</v>
      </c>
      <c r="S1911">
        <v>1453222827</v>
      </c>
      <c r="T1911" s="17">
        <f t="shared" si="264"/>
        <v>42388.708645833336</v>
      </c>
      <c r="U1911">
        <v>1455814827</v>
      </c>
      <c r="V1911" s="17">
        <f t="shared" si="265"/>
        <v>42418.708645833336</v>
      </c>
      <c r="W1911">
        <f t="shared" si="261"/>
        <v>8.2191780821917804E-2</v>
      </c>
      <c r="X1911" s="16">
        <f t="shared" si="266"/>
        <v>19</v>
      </c>
      <c r="Y1911" s="16">
        <f t="shared" si="267"/>
        <v>1</v>
      </c>
      <c r="Z1911" s="16">
        <f t="shared" si="268"/>
        <v>2016</v>
      </c>
      <c r="AA1911" t="str">
        <f t="shared" si="269"/>
        <v>Jan</v>
      </c>
    </row>
    <row r="1912" spans="1:27" ht="43.5" x14ac:dyDescent="0.3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 t="shared" si="262"/>
        <v>82.422107692307705</v>
      </c>
      <c r="P1912" s="7">
        <f t="shared" si="263"/>
        <v>120.39184269662923</v>
      </c>
      <c r="Q1912" t="s">
        <v>8312</v>
      </c>
      <c r="R1912" t="s">
        <v>8314</v>
      </c>
      <c r="S1912">
        <v>1381923548</v>
      </c>
      <c r="T1912" s="17">
        <f t="shared" si="264"/>
        <v>41563.485509259262</v>
      </c>
      <c r="U1912">
        <v>1385136000</v>
      </c>
      <c r="V1912" s="17">
        <f t="shared" si="265"/>
        <v>41600.666666666664</v>
      </c>
      <c r="W1912">
        <f t="shared" si="261"/>
        <v>0.10186618467781307</v>
      </c>
      <c r="X1912" s="16">
        <f t="shared" si="266"/>
        <v>16</v>
      </c>
      <c r="Y1912" s="16">
        <f t="shared" si="267"/>
        <v>10</v>
      </c>
      <c r="Z1912" s="16">
        <f t="shared" si="268"/>
        <v>2013</v>
      </c>
      <c r="AA1912" t="str">
        <f t="shared" si="269"/>
        <v>Oct</v>
      </c>
    </row>
    <row r="1913" spans="1:27" ht="58" x14ac:dyDescent="0.3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 t="shared" si="262"/>
        <v>82.817599999999999</v>
      </c>
      <c r="P1913" s="7">
        <f t="shared" si="263"/>
        <v>301.93916666666667</v>
      </c>
      <c r="Q1913" t="s">
        <v>8312</v>
      </c>
      <c r="R1913" t="s">
        <v>8314</v>
      </c>
      <c r="S1913">
        <v>1463392828</v>
      </c>
      <c r="T1913" s="17">
        <f t="shared" si="264"/>
        <v>42506.416990740734</v>
      </c>
      <c r="U1913">
        <v>1466449140</v>
      </c>
      <c r="V1913" s="17">
        <f t="shared" si="265"/>
        <v>42541.790972222225</v>
      </c>
      <c r="W1913">
        <f t="shared" si="261"/>
        <v>9.6915017757508964E-2</v>
      </c>
      <c r="X1913" s="16">
        <f t="shared" si="266"/>
        <v>16</v>
      </c>
      <c r="Y1913" s="16">
        <f t="shared" si="267"/>
        <v>5</v>
      </c>
      <c r="Z1913" s="16">
        <f t="shared" si="268"/>
        <v>2016</v>
      </c>
      <c r="AA1913" t="str">
        <f t="shared" si="269"/>
        <v>May</v>
      </c>
    </row>
    <row r="1914" spans="1:27" ht="43.5" x14ac:dyDescent="0.3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 t="shared" si="262"/>
        <v>84.946999999999989</v>
      </c>
      <c r="P1914" s="7">
        <f t="shared" si="263"/>
        <v>379.22767857142856</v>
      </c>
      <c r="Q1914" t="s">
        <v>8312</v>
      </c>
      <c r="R1914" t="s">
        <v>8314</v>
      </c>
      <c r="S1914">
        <v>1415825028</v>
      </c>
      <c r="T1914" s="17">
        <f t="shared" si="264"/>
        <v>41955.863750000004</v>
      </c>
      <c r="U1914">
        <v>1418849028</v>
      </c>
      <c r="V1914" s="17">
        <f t="shared" si="265"/>
        <v>41990.863750000004</v>
      </c>
      <c r="W1914">
        <f t="shared" si="261"/>
        <v>9.5890410958904104E-2</v>
      </c>
      <c r="X1914" s="16">
        <f t="shared" si="266"/>
        <v>12</v>
      </c>
      <c r="Y1914" s="16">
        <f t="shared" si="267"/>
        <v>11</v>
      </c>
      <c r="Z1914" s="16">
        <f t="shared" si="268"/>
        <v>2014</v>
      </c>
      <c r="AA1914" t="str">
        <f t="shared" si="269"/>
        <v>Nov</v>
      </c>
    </row>
    <row r="1915" spans="1:27" ht="43.5" x14ac:dyDescent="0.3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 t="shared" si="262"/>
        <v>86.135181975736558</v>
      </c>
      <c r="P1915" s="7">
        <f t="shared" si="263"/>
        <v>248.5</v>
      </c>
      <c r="Q1915" t="s">
        <v>8339</v>
      </c>
      <c r="R1915" t="s">
        <v>8340</v>
      </c>
      <c r="S1915">
        <v>1465830560</v>
      </c>
      <c r="T1915" s="17">
        <f t="shared" si="264"/>
        <v>42534.631481481483</v>
      </c>
      <c r="U1915">
        <v>1468249760</v>
      </c>
      <c r="V1915" s="17">
        <f t="shared" si="265"/>
        <v>42562.631481481483</v>
      </c>
      <c r="W1915">
        <f t="shared" si="261"/>
        <v>7.6712328767123292E-2</v>
      </c>
      <c r="X1915" s="16">
        <f t="shared" si="266"/>
        <v>13</v>
      </c>
      <c r="Y1915" s="16">
        <f t="shared" si="267"/>
        <v>6</v>
      </c>
      <c r="Z1915" s="16">
        <f t="shared" si="268"/>
        <v>2016</v>
      </c>
      <c r="AA1915" t="str">
        <f t="shared" si="269"/>
        <v>Jun</v>
      </c>
    </row>
    <row r="1916" spans="1:27" ht="58" x14ac:dyDescent="0.3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 t="shared" si="262"/>
        <v>89.666666666666657</v>
      </c>
      <c r="P1916" s="7">
        <f t="shared" si="263"/>
        <v>145.40540540540542</v>
      </c>
      <c r="Q1916" t="s">
        <v>8339</v>
      </c>
      <c r="R1916" t="s">
        <v>8342</v>
      </c>
      <c r="S1916">
        <v>1426972165</v>
      </c>
      <c r="T1916" s="17">
        <f t="shared" si="264"/>
        <v>42084.881539351853</v>
      </c>
      <c r="U1916">
        <v>1429564165</v>
      </c>
      <c r="V1916" s="17">
        <f t="shared" si="265"/>
        <v>42114.881539351853</v>
      </c>
      <c r="W1916">
        <f t="shared" si="261"/>
        <v>8.2191780821917804E-2</v>
      </c>
      <c r="X1916" s="16">
        <f t="shared" si="266"/>
        <v>21</v>
      </c>
      <c r="Y1916" s="16">
        <f t="shared" si="267"/>
        <v>3</v>
      </c>
      <c r="Z1916" s="16">
        <f t="shared" si="268"/>
        <v>2015</v>
      </c>
      <c r="AA1916" t="str">
        <f t="shared" si="269"/>
        <v>Mar</v>
      </c>
    </row>
    <row r="1917" spans="1:27" ht="15.5" x14ac:dyDescent="0.3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262"/>
        <v>95.477386934673376</v>
      </c>
      <c r="P1917" s="7">
        <f t="shared" si="263"/>
        <v>47.5</v>
      </c>
      <c r="Q1917" t="s">
        <v>8320</v>
      </c>
      <c r="R1917" t="s">
        <v>8321</v>
      </c>
      <c r="S1917">
        <v>1467746541</v>
      </c>
      <c r="T1917" s="17">
        <f t="shared" si="264"/>
        <v>42556.807187500002</v>
      </c>
      <c r="U1917">
        <v>1468351341</v>
      </c>
      <c r="V1917" s="17">
        <f t="shared" si="265"/>
        <v>42563.807187500002</v>
      </c>
      <c r="W1917">
        <f t="shared" si="261"/>
        <v>1.9178082191780823E-2</v>
      </c>
      <c r="X1917" s="16">
        <f t="shared" si="266"/>
        <v>5</v>
      </c>
      <c r="Y1917" s="16">
        <f t="shared" si="267"/>
        <v>7</v>
      </c>
      <c r="Z1917" s="16">
        <f t="shared" si="268"/>
        <v>2016</v>
      </c>
      <c r="AA1917" t="str">
        <f t="shared" si="269"/>
        <v>Jul</v>
      </c>
    </row>
    <row r="1918" spans="1:27" ht="43.5" x14ac:dyDescent="0.3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6">
        <f t="shared" si="262"/>
        <v>100</v>
      </c>
      <c r="P1918" s="7">
        <f t="shared" si="263"/>
        <v>13</v>
      </c>
      <c r="Q1918" t="s">
        <v>8308</v>
      </c>
      <c r="R1918" t="s">
        <v>8346</v>
      </c>
      <c r="S1918">
        <v>1452193234</v>
      </c>
      <c r="T1918" s="17">
        <f t="shared" si="264"/>
        <v>42376.79206018518</v>
      </c>
      <c r="U1918">
        <v>1453748434</v>
      </c>
      <c r="V1918" s="17">
        <f t="shared" si="265"/>
        <v>42394.79206018518</v>
      </c>
      <c r="W1918">
        <f t="shared" si="261"/>
        <v>4.9315068493150684E-2</v>
      </c>
      <c r="X1918" s="16">
        <f t="shared" si="266"/>
        <v>7</v>
      </c>
      <c r="Y1918" s="16">
        <f t="shared" si="267"/>
        <v>1</v>
      </c>
      <c r="Z1918" s="16">
        <f t="shared" si="268"/>
        <v>2016</v>
      </c>
      <c r="AA1918" t="str">
        <f t="shared" si="269"/>
        <v>Jan</v>
      </c>
    </row>
    <row r="1919" spans="1:27" ht="43.5" x14ac:dyDescent="0.3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6">
        <f t="shared" si="262"/>
        <v>100</v>
      </c>
      <c r="P1919" s="7">
        <f t="shared" si="263"/>
        <v>105.26315789473684</v>
      </c>
      <c r="Q1919" t="s">
        <v>8308</v>
      </c>
      <c r="R1919" t="s">
        <v>8346</v>
      </c>
      <c r="S1919">
        <v>1409924354</v>
      </c>
      <c r="T1919" s="17">
        <f t="shared" si="264"/>
        <v>41887.568912037037</v>
      </c>
      <c r="U1919">
        <v>1412516354</v>
      </c>
      <c r="V1919" s="17">
        <f t="shared" si="265"/>
        <v>41917.568912037037</v>
      </c>
      <c r="W1919">
        <f t="shared" si="261"/>
        <v>8.2191780821917804E-2</v>
      </c>
      <c r="X1919" s="16">
        <f t="shared" si="266"/>
        <v>5</v>
      </c>
      <c r="Y1919" s="16">
        <f t="shared" si="267"/>
        <v>9</v>
      </c>
      <c r="Z1919" s="16">
        <f t="shared" si="268"/>
        <v>2014</v>
      </c>
      <c r="AA1919" t="str">
        <f t="shared" si="269"/>
        <v>Sep</v>
      </c>
    </row>
    <row r="1920" spans="1:27" ht="58" x14ac:dyDescent="0.3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6">
        <f t="shared" si="262"/>
        <v>100</v>
      </c>
      <c r="P1920" s="7">
        <f t="shared" si="263"/>
        <v>133.33333333333334</v>
      </c>
      <c r="Q1920" t="s">
        <v>8308</v>
      </c>
      <c r="R1920" t="s">
        <v>8346</v>
      </c>
      <c r="S1920">
        <v>1408760537</v>
      </c>
      <c r="T1920" s="17">
        <f t="shared" si="264"/>
        <v>41874.098807870374</v>
      </c>
      <c r="U1920">
        <v>1412648537</v>
      </c>
      <c r="V1920" s="17">
        <f t="shared" si="265"/>
        <v>41919.098807870374</v>
      </c>
      <c r="W1920">
        <f t="shared" si="261"/>
        <v>0.12328767123287671</v>
      </c>
      <c r="X1920" s="16">
        <f t="shared" si="266"/>
        <v>23</v>
      </c>
      <c r="Y1920" s="16">
        <f t="shared" si="267"/>
        <v>8</v>
      </c>
      <c r="Z1920" s="16">
        <f t="shared" si="268"/>
        <v>2014</v>
      </c>
      <c r="AA1920" t="str">
        <f t="shared" si="269"/>
        <v>Aug</v>
      </c>
    </row>
    <row r="1921" spans="1:27" ht="15.5" x14ac:dyDescent="0.3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6">
        <f t="shared" si="262"/>
        <v>100</v>
      </c>
      <c r="P1921" s="7">
        <f t="shared" si="263"/>
        <v>137.93103448275863</v>
      </c>
      <c r="Q1921" t="s">
        <v>8308</v>
      </c>
      <c r="R1921" t="s">
        <v>8346</v>
      </c>
      <c r="S1921">
        <v>1443068045</v>
      </c>
      <c r="T1921" s="17">
        <f t="shared" si="264"/>
        <v>42271.176446759258</v>
      </c>
      <c r="U1921">
        <v>1445660045</v>
      </c>
      <c r="V1921" s="17">
        <f t="shared" si="265"/>
        <v>42301.176446759258</v>
      </c>
      <c r="W1921">
        <f t="shared" si="261"/>
        <v>8.2191780821917804E-2</v>
      </c>
      <c r="X1921" s="16">
        <f t="shared" si="266"/>
        <v>24</v>
      </c>
      <c r="Y1921" s="16">
        <f t="shared" si="267"/>
        <v>9</v>
      </c>
      <c r="Z1921" s="16">
        <f t="shared" si="268"/>
        <v>2015</v>
      </c>
      <c r="AA1921" t="str">
        <f t="shared" si="269"/>
        <v>Sep</v>
      </c>
    </row>
    <row r="1922" spans="1:27" ht="43.5" x14ac:dyDescent="0.3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6">
        <f t="shared" si="262"/>
        <v>100</v>
      </c>
      <c r="P1922" s="7">
        <f t="shared" si="263"/>
        <v>27.272727272727273</v>
      </c>
      <c r="Q1922" t="s">
        <v>8308</v>
      </c>
      <c r="R1922" t="s">
        <v>8346</v>
      </c>
      <c r="S1922">
        <v>1419271458</v>
      </c>
      <c r="T1922" s="17">
        <f t="shared" si="264"/>
        <v>41995.752986111111</v>
      </c>
      <c r="U1922">
        <v>1422637200</v>
      </c>
      <c r="V1922" s="17">
        <f t="shared" si="265"/>
        <v>42034.708333333328</v>
      </c>
      <c r="W1922">
        <f t="shared" ref="W1922:W1985" si="270">(V1922-T1922)/365</f>
        <v>0.10672697869100774</v>
      </c>
      <c r="X1922" s="16">
        <f t="shared" si="266"/>
        <v>22</v>
      </c>
      <c r="Y1922" s="16">
        <f t="shared" si="267"/>
        <v>12</v>
      </c>
      <c r="Z1922" s="16">
        <f t="shared" si="268"/>
        <v>2014</v>
      </c>
      <c r="AA1922" t="str">
        <f t="shared" si="269"/>
        <v>Dec</v>
      </c>
    </row>
    <row r="1923" spans="1:27" ht="43.5" x14ac:dyDescent="0.3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6">
        <f t="shared" ref="O1923:O1986" si="271">(E1923/D1923)*100</f>
        <v>100</v>
      </c>
      <c r="P1923" s="7">
        <f t="shared" ref="P1923:P1986" si="272">IF(E1923&gt;0,E1923/L1923,0)</f>
        <v>50</v>
      </c>
      <c r="Q1923" t="s">
        <v>8308</v>
      </c>
      <c r="R1923" t="s">
        <v>8347</v>
      </c>
      <c r="S1923">
        <v>1297620584</v>
      </c>
      <c r="T1923" s="17">
        <f t="shared" ref="T1923:T1986" si="273">(((S1923/60)/60)/24)+DATE(1970,1,1)</f>
        <v>40587.75675925926</v>
      </c>
      <c r="U1923">
        <v>1304395140</v>
      </c>
      <c r="V1923" s="17">
        <f t="shared" ref="V1923:V1986" si="274">(((U1923/60)/60)/24)+DATE(1970,1,1)</f>
        <v>40666.165972222225</v>
      </c>
      <c r="W1923">
        <f t="shared" si="270"/>
        <v>0.21481976154236815</v>
      </c>
      <c r="X1923" s="16">
        <f t="shared" ref="X1923:X1986" si="275">DAY(T1923)</f>
        <v>13</v>
      </c>
      <c r="Y1923" s="16">
        <f t="shared" ref="Y1923:Y1986" si="276">MONTH(T1923)</f>
        <v>2</v>
      </c>
      <c r="Z1923" s="16">
        <f t="shared" ref="Z1923:Z1986" si="277">YEAR(T1923)</f>
        <v>2011</v>
      </c>
      <c r="AA1923" t="str">
        <f t="shared" ref="AA1923:AA1986" si="278">TEXT(DATE(Z1923,Y1923,X1923),"mmm")</f>
        <v>Feb</v>
      </c>
    </row>
    <row r="1924" spans="1:27" ht="43.5" x14ac:dyDescent="0.3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6">
        <f t="shared" si="271"/>
        <v>100</v>
      </c>
      <c r="P1924" s="7">
        <f t="shared" si="272"/>
        <v>71.428571428571431</v>
      </c>
      <c r="Q1924" t="s">
        <v>8308</v>
      </c>
      <c r="R1924" t="s">
        <v>8347</v>
      </c>
      <c r="S1924">
        <v>1302891086</v>
      </c>
      <c r="T1924" s="17">
        <f t="shared" si="273"/>
        <v>40648.757939814815</v>
      </c>
      <c r="U1924">
        <v>1305483086</v>
      </c>
      <c r="V1924" s="17">
        <f t="shared" si="274"/>
        <v>40678.757939814815</v>
      </c>
      <c r="W1924">
        <f t="shared" si="270"/>
        <v>8.2191780821917804E-2</v>
      </c>
      <c r="X1924" s="16">
        <f t="shared" si="275"/>
        <v>15</v>
      </c>
      <c r="Y1924" s="16">
        <f t="shared" si="276"/>
        <v>4</v>
      </c>
      <c r="Z1924" s="16">
        <f t="shared" si="277"/>
        <v>2011</v>
      </c>
      <c r="AA1924" t="str">
        <f t="shared" si="278"/>
        <v>Apr</v>
      </c>
    </row>
    <row r="1925" spans="1:27" ht="43.5" x14ac:dyDescent="0.3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6">
        <f t="shared" si="271"/>
        <v>100</v>
      </c>
      <c r="P1925" s="7">
        <f t="shared" si="272"/>
        <v>192.30769230769232</v>
      </c>
      <c r="Q1925" t="s">
        <v>8308</v>
      </c>
      <c r="R1925" t="s">
        <v>8347</v>
      </c>
      <c r="S1925">
        <v>1350324286</v>
      </c>
      <c r="T1925" s="17">
        <f t="shared" si="273"/>
        <v>41197.753310185188</v>
      </c>
      <c r="U1925">
        <v>1352055886</v>
      </c>
      <c r="V1925" s="17">
        <f t="shared" si="274"/>
        <v>41217.794976851852</v>
      </c>
      <c r="W1925">
        <f t="shared" si="270"/>
        <v>5.4908675799080112E-2</v>
      </c>
      <c r="X1925" s="16">
        <f t="shared" si="275"/>
        <v>15</v>
      </c>
      <c r="Y1925" s="16">
        <f t="shared" si="276"/>
        <v>10</v>
      </c>
      <c r="Z1925" s="16">
        <f t="shared" si="277"/>
        <v>2012</v>
      </c>
      <c r="AA1925" t="str">
        <f t="shared" si="278"/>
        <v>Oct</v>
      </c>
    </row>
    <row r="1926" spans="1:27" ht="43.5" x14ac:dyDescent="0.3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6">
        <f t="shared" si="271"/>
        <v>100</v>
      </c>
      <c r="P1926" s="7">
        <f t="shared" si="272"/>
        <v>100</v>
      </c>
      <c r="Q1926" t="s">
        <v>8308</v>
      </c>
      <c r="R1926" t="s">
        <v>8347</v>
      </c>
      <c r="S1926">
        <v>1356979110</v>
      </c>
      <c r="T1926" s="17">
        <f t="shared" si="273"/>
        <v>41274.776736111111</v>
      </c>
      <c r="U1926">
        <v>1359052710</v>
      </c>
      <c r="V1926" s="17">
        <f t="shared" si="274"/>
        <v>41298.776736111111</v>
      </c>
      <c r="W1926">
        <f t="shared" si="270"/>
        <v>6.575342465753424E-2</v>
      </c>
      <c r="X1926" s="16">
        <f t="shared" si="275"/>
        <v>31</v>
      </c>
      <c r="Y1926" s="16">
        <f t="shared" si="276"/>
        <v>12</v>
      </c>
      <c r="Z1926" s="16">
        <f t="shared" si="277"/>
        <v>2012</v>
      </c>
      <c r="AA1926" t="str">
        <f t="shared" si="278"/>
        <v>Dec</v>
      </c>
    </row>
    <row r="1927" spans="1:27" ht="43.5" x14ac:dyDescent="0.3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6">
        <f t="shared" si="271"/>
        <v>100</v>
      </c>
      <c r="P1927" s="7">
        <f t="shared" si="272"/>
        <v>500</v>
      </c>
      <c r="Q1927" t="s">
        <v>8308</v>
      </c>
      <c r="R1927" t="s">
        <v>8309</v>
      </c>
      <c r="S1927">
        <v>1435874772</v>
      </c>
      <c r="T1927" s="17">
        <f t="shared" si="273"/>
        <v>42187.920972222222</v>
      </c>
      <c r="U1927">
        <v>1436738772</v>
      </c>
      <c r="V1927" s="17">
        <f t="shared" si="274"/>
        <v>42197.920972222222</v>
      </c>
      <c r="W1927">
        <f t="shared" si="270"/>
        <v>2.7397260273972601E-2</v>
      </c>
      <c r="X1927" s="16">
        <f t="shared" si="275"/>
        <v>2</v>
      </c>
      <c r="Y1927" s="16">
        <f t="shared" si="276"/>
        <v>7</v>
      </c>
      <c r="Z1927" s="16">
        <f t="shared" si="277"/>
        <v>2015</v>
      </c>
      <c r="AA1927" t="str">
        <f t="shared" si="278"/>
        <v>Jul</v>
      </c>
    </row>
    <row r="1928" spans="1:27" ht="72.5" x14ac:dyDescent="0.3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6">
        <f t="shared" si="271"/>
        <v>100</v>
      </c>
      <c r="P1928" s="7">
        <f t="shared" si="272"/>
        <v>100</v>
      </c>
      <c r="Q1928" t="s">
        <v>8308</v>
      </c>
      <c r="R1928" t="s">
        <v>8348</v>
      </c>
      <c r="S1928">
        <v>1276480894</v>
      </c>
      <c r="T1928" s="17">
        <f t="shared" si="273"/>
        <v>40343.084421296298</v>
      </c>
      <c r="U1928">
        <v>1279555200</v>
      </c>
      <c r="V1928" s="17">
        <f t="shared" si="274"/>
        <v>40378.666666666664</v>
      </c>
      <c r="W1928">
        <f t="shared" si="270"/>
        <v>9.7485603754426997E-2</v>
      </c>
      <c r="X1928" s="16">
        <f t="shared" si="275"/>
        <v>14</v>
      </c>
      <c r="Y1928" s="16">
        <f t="shared" si="276"/>
        <v>6</v>
      </c>
      <c r="Z1928" s="16">
        <f t="shared" si="277"/>
        <v>2010</v>
      </c>
      <c r="AA1928" t="str">
        <f t="shared" si="278"/>
        <v>Jun</v>
      </c>
    </row>
    <row r="1929" spans="1:27" ht="43.5" x14ac:dyDescent="0.3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6">
        <f t="shared" si="271"/>
        <v>100</v>
      </c>
      <c r="P1929" s="7">
        <f t="shared" si="272"/>
        <v>71.428571428571431</v>
      </c>
      <c r="Q1929" t="s">
        <v>8308</v>
      </c>
      <c r="R1929" t="s">
        <v>8348</v>
      </c>
      <c r="S1929">
        <v>1429318372</v>
      </c>
      <c r="T1929" s="17">
        <f t="shared" si="273"/>
        <v>42112.036712962959</v>
      </c>
      <c r="U1929">
        <v>1431046372</v>
      </c>
      <c r="V1929" s="17">
        <f t="shared" si="274"/>
        <v>42132.036712962959</v>
      </c>
      <c r="W1929">
        <f t="shared" si="270"/>
        <v>5.4794520547945202E-2</v>
      </c>
      <c r="X1929" s="16">
        <f t="shared" si="275"/>
        <v>18</v>
      </c>
      <c r="Y1929" s="16">
        <f t="shared" si="276"/>
        <v>4</v>
      </c>
      <c r="Z1929" s="16">
        <f t="shared" si="277"/>
        <v>2015</v>
      </c>
      <c r="AA1929" t="str">
        <f t="shared" si="278"/>
        <v>Apr</v>
      </c>
    </row>
    <row r="1930" spans="1:27" ht="58" x14ac:dyDescent="0.3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6">
        <f t="shared" si="271"/>
        <v>100</v>
      </c>
      <c r="P1930" s="7">
        <f t="shared" si="272"/>
        <v>1000</v>
      </c>
      <c r="Q1930" t="s">
        <v>8339</v>
      </c>
      <c r="R1930" t="s">
        <v>8340</v>
      </c>
      <c r="S1930">
        <v>1406713041</v>
      </c>
      <c r="T1930" s="17">
        <f t="shared" si="273"/>
        <v>41850.400937500002</v>
      </c>
      <c r="U1930">
        <v>1410601041</v>
      </c>
      <c r="V1930" s="17">
        <f t="shared" si="274"/>
        <v>41895.400937500002</v>
      </c>
      <c r="W1930">
        <f t="shared" si="270"/>
        <v>0.12328767123287671</v>
      </c>
      <c r="X1930" s="16">
        <f t="shared" si="275"/>
        <v>30</v>
      </c>
      <c r="Y1930" s="16">
        <f t="shared" si="276"/>
        <v>7</v>
      </c>
      <c r="Z1930" s="16">
        <f t="shared" si="277"/>
        <v>2014</v>
      </c>
      <c r="AA1930" t="str">
        <f t="shared" si="278"/>
        <v>Jul</v>
      </c>
    </row>
    <row r="1931" spans="1:27" ht="43.5" x14ac:dyDescent="0.3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6">
        <f t="shared" si="271"/>
        <v>100</v>
      </c>
      <c r="P1931" s="7">
        <f t="shared" si="272"/>
        <v>129.03225806451613</v>
      </c>
      <c r="Q1931" t="s">
        <v>8339</v>
      </c>
      <c r="R1931" t="s">
        <v>8340</v>
      </c>
      <c r="S1931">
        <v>1478050429</v>
      </c>
      <c r="T1931" s="17">
        <f t="shared" si="273"/>
        <v>42676.065150462964</v>
      </c>
      <c r="U1931">
        <v>1481957940</v>
      </c>
      <c r="V1931" s="17">
        <f t="shared" si="274"/>
        <v>42721.290972222225</v>
      </c>
      <c r="W1931">
        <f t="shared" si="270"/>
        <v>0.12390636098427596</v>
      </c>
      <c r="X1931" s="16">
        <f t="shared" si="275"/>
        <v>2</v>
      </c>
      <c r="Y1931" s="16">
        <f t="shared" si="276"/>
        <v>11</v>
      </c>
      <c r="Z1931" s="16">
        <f t="shared" si="277"/>
        <v>2016</v>
      </c>
      <c r="AA1931" t="str">
        <f t="shared" si="278"/>
        <v>Nov</v>
      </c>
    </row>
    <row r="1932" spans="1:27" ht="43.5" x14ac:dyDescent="0.3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6">
        <f t="shared" si="271"/>
        <v>100</v>
      </c>
      <c r="P1932" s="7">
        <f t="shared" si="272"/>
        <v>50</v>
      </c>
      <c r="Q1932" t="s">
        <v>8317</v>
      </c>
      <c r="R1932" t="s">
        <v>8349</v>
      </c>
      <c r="S1932">
        <v>1343326302</v>
      </c>
      <c r="T1932" s="17">
        <f t="shared" si="273"/>
        <v>41116.758125</v>
      </c>
      <c r="U1932">
        <v>1345918302</v>
      </c>
      <c r="V1932" s="17">
        <f t="shared" si="274"/>
        <v>41146.758125</v>
      </c>
      <c r="W1932">
        <f t="shared" si="270"/>
        <v>8.2191780821917804E-2</v>
      </c>
      <c r="X1932" s="16">
        <f t="shared" si="275"/>
        <v>26</v>
      </c>
      <c r="Y1932" s="16">
        <f t="shared" si="276"/>
        <v>7</v>
      </c>
      <c r="Z1932" s="16">
        <f t="shared" si="277"/>
        <v>2012</v>
      </c>
      <c r="AA1932" t="str">
        <f t="shared" si="278"/>
        <v>Jul</v>
      </c>
    </row>
    <row r="1933" spans="1:27" ht="43.5" x14ac:dyDescent="0.3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6">
        <f t="shared" si="271"/>
        <v>100</v>
      </c>
      <c r="P1933" s="7">
        <f t="shared" si="272"/>
        <v>305.55555555555554</v>
      </c>
      <c r="Q1933" t="s">
        <v>8317</v>
      </c>
      <c r="R1933" t="s">
        <v>8349</v>
      </c>
      <c r="S1933">
        <v>1309919526</v>
      </c>
      <c r="T1933" s="17">
        <f t="shared" si="273"/>
        <v>40730.105625000004</v>
      </c>
      <c r="U1933">
        <v>1311393540</v>
      </c>
      <c r="V1933" s="17">
        <f t="shared" si="274"/>
        <v>40747.165972222225</v>
      </c>
      <c r="W1933">
        <f t="shared" si="270"/>
        <v>4.6740677321153494E-2</v>
      </c>
      <c r="X1933" s="16">
        <f t="shared" si="275"/>
        <v>6</v>
      </c>
      <c r="Y1933" s="16">
        <f t="shared" si="276"/>
        <v>7</v>
      </c>
      <c r="Z1933" s="16">
        <f t="shared" si="277"/>
        <v>2011</v>
      </c>
      <c r="AA1933" t="str">
        <f t="shared" si="278"/>
        <v>Jul</v>
      </c>
    </row>
    <row r="1934" spans="1:27" ht="43.5" x14ac:dyDescent="0.3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6">
        <f t="shared" si="271"/>
        <v>100</v>
      </c>
      <c r="P1934" s="7">
        <f t="shared" si="272"/>
        <v>104.65116279069767</v>
      </c>
      <c r="Q1934" t="s">
        <v>8317</v>
      </c>
      <c r="R1934" t="s">
        <v>8349</v>
      </c>
      <c r="S1934">
        <v>1416363886</v>
      </c>
      <c r="T1934" s="17">
        <f t="shared" si="273"/>
        <v>41962.100532407407</v>
      </c>
      <c r="U1934">
        <v>1419224340</v>
      </c>
      <c r="V1934" s="17">
        <f t="shared" si="274"/>
        <v>41995.207638888889</v>
      </c>
      <c r="W1934">
        <f t="shared" si="270"/>
        <v>9.0704401319129685E-2</v>
      </c>
      <c r="X1934" s="16">
        <f t="shared" si="275"/>
        <v>19</v>
      </c>
      <c r="Y1934" s="16">
        <f t="shared" si="276"/>
        <v>11</v>
      </c>
      <c r="Z1934" s="16">
        <f t="shared" si="277"/>
        <v>2014</v>
      </c>
      <c r="AA1934" t="str">
        <f t="shared" si="278"/>
        <v>Nov</v>
      </c>
    </row>
    <row r="1935" spans="1:27" ht="43.5" x14ac:dyDescent="0.3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6">
        <f t="shared" si="271"/>
        <v>100</v>
      </c>
      <c r="P1935" s="7">
        <f t="shared" si="272"/>
        <v>224.12820512820514</v>
      </c>
      <c r="Q1935" t="s">
        <v>8317</v>
      </c>
      <c r="R1935" t="s">
        <v>8349</v>
      </c>
      <c r="S1935">
        <v>1427753265</v>
      </c>
      <c r="T1935" s="17">
        <f t="shared" si="273"/>
        <v>42093.922048611115</v>
      </c>
      <c r="U1935">
        <v>1430712060</v>
      </c>
      <c r="V1935" s="17">
        <f t="shared" si="274"/>
        <v>42128.167361111111</v>
      </c>
      <c r="W1935">
        <f t="shared" si="270"/>
        <v>9.3822773972590784E-2</v>
      </c>
      <c r="X1935" s="16">
        <f t="shared" si="275"/>
        <v>30</v>
      </c>
      <c r="Y1935" s="16">
        <f t="shared" si="276"/>
        <v>3</v>
      </c>
      <c r="Z1935" s="16">
        <f t="shared" si="277"/>
        <v>2015</v>
      </c>
      <c r="AA1935" t="str">
        <f t="shared" si="278"/>
        <v>Mar</v>
      </c>
    </row>
    <row r="1936" spans="1:27" ht="29" x14ac:dyDescent="0.3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6">
        <f t="shared" si="271"/>
        <v>100</v>
      </c>
      <c r="P1936" s="7">
        <f t="shared" si="272"/>
        <v>10</v>
      </c>
      <c r="Q1936" t="s">
        <v>8317</v>
      </c>
      <c r="R1936" t="s">
        <v>8350</v>
      </c>
      <c r="S1936">
        <v>1433963376</v>
      </c>
      <c r="T1936" s="17">
        <f t="shared" si="273"/>
        <v>42165.79833333334</v>
      </c>
      <c r="U1936">
        <v>1436555376</v>
      </c>
      <c r="V1936" s="17">
        <f t="shared" si="274"/>
        <v>42195.79833333334</v>
      </c>
      <c r="W1936">
        <f t="shared" si="270"/>
        <v>8.2191780821917804E-2</v>
      </c>
      <c r="X1936" s="16">
        <f t="shared" si="275"/>
        <v>10</v>
      </c>
      <c r="Y1936" s="16">
        <f t="shared" si="276"/>
        <v>6</v>
      </c>
      <c r="Z1936" s="16">
        <f t="shared" si="277"/>
        <v>2015</v>
      </c>
      <c r="AA1936" t="str">
        <f t="shared" si="278"/>
        <v>Jun</v>
      </c>
    </row>
    <row r="1937" spans="1:27" ht="43.5" x14ac:dyDescent="0.3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6">
        <f t="shared" si="271"/>
        <v>100</v>
      </c>
      <c r="P1937" s="7">
        <f t="shared" si="272"/>
        <v>18.75</v>
      </c>
      <c r="Q1937" t="s">
        <v>8317</v>
      </c>
      <c r="R1937" t="s">
        <v>8350</v>
      </c>
      <c r="S1937">
        <v>1426446033</v>
      </c>
      <c r="T1937" s="17">
        <f t="shared" si="273"/>
        <v>42078.792048611111</v>
      </c>
      <c r="U1937">
        <v>1429038033</v>
      </c>
      <c r="V1937" s="17">
        <f t="shared" si="274"/>
        <v>42108.792048611111</v>
      </c>
      <c r="W1937">
        <f t="shared" si="270"/>
        <v>8.2191780821917804E-2</v>
      </c>
      <c r="X1937" s="16">
        <f t="shared" si="275"/>
        <v>15</v>
      </c>
      <c r="Y1937" s="16">
        <f t="shared" si="276"/>
        <v>3</v>
      </c>
      <c r="Z1937" s="16">
        <f t="shared" si="277"/>
        <v>2015</v>
      </c>
      <c r="AA1937" t="str">
        <f t="shared" si="278"/>
        <v>Mar</v>
      </c>
    </row>
    <row r="1938" spans="1:27" ht="43.5" x14ac:dyDescent="0.3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6">
        <f t="shared" si="271"/>
        <v>100</v>
      </c>
      <c r="P1938" s="7">
        <f t="shared" si="272"/>
        <v>30</v>
      </c>
      <c r="Q1938" t="s">
        <v>8317</v>
      </c>
      <c r="R1938" t="s">
        <v>8350</v>
      </c>
      <c r="S1938">
        <v>1421524709</v>
      </c>
      <c r="T1938" s="17">
        <f t="shared" si="273"/>
        <v>42021.832280092596</v>
      </c>
      <c r="U1938">
        <v>1424116709</v>
      </c>
      <c r="V1938" s="17">
        <f t="shared" si="274"/>
        <v>42051.832280092596</v>
      </c>
      <c r="W1938">
        <f t="shared" si="270"/>
        <v>8.2191780821917804E-2</v>
      </c>
      <c r="X1938" s="16">
        <f t="shared" si="275"/>
        <v>17</v>
      </c>
      <c r="Y1938" s="16">
        <f t="shared" si="276"/>
        <v>1</v>
      </c>
      <c r="Z1938" s="16">
        <f t="shared" si="277"/>
        <v>2015</v>
      </c>
      <c r="AA1938" t="str">
        <f t="shared" si="278"/>
        <v>Jan</v>
      </c>
    </row>
    <row r="1939" spans="1:27" ht="43.5" x14ac:dyDescent="0.3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6">
        <f t="shared" si="271"/>
        <v>100</v>
      </c>
      <c r="P1939" s="7">
        <f t="shared" si="272"/>
        <v>50</v>
      </c>
      <c r="Q1939" t="s">
        <v>8317</v>
      </c>
      <c r="R1939" t="s">
        <v>8350</v>
      </c>
      <c r="S1939">
        <v>1444831031</v>
      </c>
      <c r="T1939" s="17">
        <f t="shared" si="273"/>
        <v>42291.581377314811</v>
      </c>
      <c r="U1939">
        <v>1448463431</v>
      </c>
      <c r="V1939" s="17">
        <f t="shared" si="274"/>
        <v>42333.623043981483</v>
      </c>
      <c r="W1939">
        <f t="shared" si="270"/>
        <v>0.11518264840183977</v>
      </c>
      <c r="X1939" s="16">
        <f t="shared" si="275"/>
        <v>14</v>
      </c>
      <c r="Y1939" s="16">
        <f t="shared" si="276"/>
        <v>10</v>
      </c>
      <c r="Z1939" s="16">
        <f t="shared" si="277"/>
        <v>2015</v>
      </c>
      <c r="AA1939" t="str">
        <f t="shared" si="278"/>
        <v>Oct</v>
      </c>
    </row>
    <row r="1940" spans="1:27" ht="43.5" x14ac:dyDescent="0.3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6">
        <f t="shared" si="271"/>
        <v>100</v>
      </c>
      <c r="P1940" s="7">
        <f t="shared" si="272"/>
        <v>50</v>
      </c>
      <c r="Q1940" t="s">
        <v>8339</v>
      </c>
      <c r="R1940" t="s">
        <v>8340</v>
      </c>
      <c r="S1940">
        <v>1477963411</v>
      </c>
      <c r="T1940" s="17">
        <f t="shared" si="273"/>
        <v>42675.057997685188</v>
      </c>
      <c r="U1940">
        <v>1480559011</v>
      </c>
      <c r="V1940" s="17">
        <f t="shared" si="274"/>
        <v>42705.099664351852</v>
      </c>
      <c r="W1940">
        <f t="shared" si="270"/>
        <v>8.2305936073052713E-2</v>
      </c>
      <c r="X1940" s="16">
        <f t="shared" si="275"/>
        <v>1</v>
      </c>
      <c r="Y1940" s="16">
        <f t="shared" si="276"/>
        <v>11</v>
      </c>
      <c r="Z1940" s="16">
        <f t="shared" si="277"/>
        <v>2016</v>
      </c>
      <c r="AA1940" t="str">
        <f t="shared" si="278"/>
        <v>Nov</v>
      </c>
    </row>
    <row r="1941" spans="1:27" ht="43.5" x14ac:dyDescent="0.3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6">
        <f t="shared" si="271"/>
        <v>100</v>
      </c>
      <c r="P1941" s="7">
        <f t="shared" si="272"/>
        <v>40</v>
      </c>
      <c r="Q1941" t="s">
        <v>8315</v>
      </c>
      <c r="R1941" t="s">
        <v>8351</v>
      </c>
      <c r="S1941">
        <v>1453925727</v>
      </c>
      <c r="T1941" s="17">
        <f t="shared" si="273"/>
        <v>42396.8440625</v>
      </c>
      <c r="U1941">
        <v>1455523140</v>
      </c>
      <c r="V1941" s="17">
        <f t="shared" si="274"/>
        <v>42415.332638888889</v>
      </c>
      <c r="W1941">
        <f t="shared" si="270"/>
        <v>5.0653633942160985E-2</v>
      </c>
      <c r="X1941" s="16">
        <f t="shared" si="275"/>
        <v>27</v>
      </c>
      <c r="Y1941" s="16">
        <f t="shared" si="276"/>
        <v>1</v>
      </c>
      <c r="Z1941" s="16">
        <f t="shared" si="277"/>
        <v>2016</v>
      </c>
      <c r="AA1941" t="str">
        <f t="shared" si="278"/>
        <v>Jan</v>
      </c>
    </row>
    <row r="1942" spans="1:27" ht="43.5" x14ac:dyDescent="0.3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6">
        <f t="shared" si="271"/>
        <v>100</v>
      </c>
      <c r="P1942" s="7">
        <f t="shared" si="272"/>
        <v>172.41379310344828</v>
      </c>
      <c r="Q1942" t="s">
        <v>8317</v>
      </c>
      <c r="R1942" t="s">
        <v>8349</v>
      </c>
      <c r="S1942">
        <v>1324329156</v>
      </c>
      <c r="T1942" s="17">
        <f t="shared" si="273"/>
        <v>40896.883750000001</v>
      </c>
      <c r="U1942">
        <v>1326690000</v>
      </c>
      <c r="V1942" s="17">
        <f t="shared" si="274"/>
        <v>40924.208333333336</v>
      </c>
      <c r="W1942">
        <f t="shared" si="270"/>
        <v>7.4861872146122971E-2</v>
      </c>
      <c r="X1942" s="16">
        <f t="shared" si="275"/>
        <v>19</v>
      </c>
      <c r="Y1942" s="16">
        <f t="shared" si="276"/>
        <v>12</v>
      </c>
      <c r="Z1942" s="16">
        <f t="shared" si="277"/>
        <v>2011</v>
      </c>
      <c r="AA1942" t="str">
        <f t="shared" si="278"/>
        <v>Dec</v>
      </c>
    </row>
    <row r="1943" spans="1:27" ht="43.5" x14ac:dyDescent="0.3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6">
        <f t="shared" si="271"/>
        <v>100</v>
      </c>
      <c r="P1943" s="7">
        <f t="shared" si="272"/>
        <v>94.736842105263165</v>
      </c>
      <c r="Q1943" t="s">
        <v>8317</v>
      </c>
      <c r="R1943" t="s">
        <v>8349</v>
      </c>
      <c r="S1943">
        <v>1328197165</v>
      </c>
      <c r="T1943" s="17">
        <f t="shared" si="273"/>
        <v>40941.652372685188</v>
      </c>
      <c r="U1943">
        <v>1330789165</v>
      </c>
      <c r="V1943" s="17">
        <f t="shared" si="274"/>
        <v>40971.652372685188</v>
      </c>
      <c r="W1943">
        <f t="shared" si="270"/>
        <v>8.2191780821917804E-2</v>
      </c>
      <c r="X1943" s="16">
        <f t="shared" si="275"/>
        <v>2</v>
      </c>
      <c r="Y1943" s="16">
        <f t="shared" si="276"/>
        <v>2</v>
      </c>
      <c r="Z1943" s="16">
        <f t="shared" si="277"/>
        <v>2012</v>
      </c>
      <c r="AA1943" t="str">
        <f t="shared" si="278"/>
        <v>Feb</v>
      </c>
    </row>
    <row r="1944" spans="1:27" ht="43.5" x14ac:dyDescent="0.3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6">
        <f t="shared" si="271"/>
        <v>100</v>
      </c>
      <c r="P1944" s="7">
        <f t="shared" si="272"/>
        <v>42.857142857142854</v>
      </c>
      <c r="Q1944" t="s">
        <v>8317</v>
      </c>
      <c r="R1944" t="s">
        <v>8352</v>
      </c>
      <c r="S1944">
        <v>1306283727</v>
      </c>
      <c r="T1944" s="17">
        <f t="shared" si="273"/>
        <v>40688.024618055555</v>
      </c>
      <c r="U1944">
        <v>1308011727</v>
      </c>
      <c r="V1944" s="17">
        <f t="shared" si="274"/>
        <v>40708.024618055555</v>
      </c>
      <c r="W1944">
        <f t="shared" si="270"/>
        <v>5.4794520547945202E-2</v>
      </c>
      <c r="X1944" s="16">
        <f t="shared" si="275"/>
        <v>25</v>
      </c>
      <c r="Y1944" s="16">
        <f t="shared" si="276"/>
        <v>5</v>
      </c>
      <c r="Z1944" s="16">
        <f t="shared" si="277"/>
        <v>2011</v>
      </c>
      <c r="AA1944" t="str">
        <f t="shared" si="278"/>
        <v>May</v>
      </c>
    </row>
    <row r="1945" spans="1:27" ht="29" x14ac:dyDescent="0.3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6">
        <f t="shared" si="271"/>
        <v>100</v>
      </c>
      <c r="P1945" s="7">
        <f t="shared" si="272"/>
        <v>171.42857142857142</v>
      </c>
      <c r="Q1945" t="s">
        <v>8317</v>
      </c>
      <c r="R1945" t="s">
        <v>8333</v>
      </c>
      <c r="S1945">
        <v>1487111830</v>
      </c>
      <c r="T1945" s="17">
        <f t="shared" si="273"/>
        <v>42780.942476851851</v>
      </c>
      <c r="U1945">
        <v>1489700230</v>
      </c>
      <c r="V1945" s="17">
        <f t="shared" si="274"/>
        <v>42810.900810185187</v>
      </c>
      <c r="W1945">
        <f t="shared" si="270"/>
        <v>8.2077625570782894E-2</v>
      </c>
      <c r="X1945" s="16">
        <f t="shared" si="275"/>
        <v>14</v>
      </c>
      <c r="Y1945" s="16">
        <f t="shared" si="276"/>
        <v>2</v>
      </c>
      <c r="Z1945" s="16">
        <f t="shared" si="277"/>
        <v>2017</v>
      </c>
      <c r="AA1945" t="str">
        <f t="shared" si="278"/>
        <v>Feb</v>
      </c>
    </row>
    <row r="1946" spans="1:27" ht="29" x14ac:dyDescent="0.3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 t="shared" si="271"/>
        <v>100</v>
      </c>
      <c r="P1946" s="7">
        <f t="shared" si="272"/>
        <v>27.272727272727273</v>
      </c>
      <c r="Q1946" t="s">
        <v>8317</v>
      </c>
      <c r="R1946" t="s">
        <v>8349</v>
      </c>
      <c r="S1946">
        <v>1388084862</v>
      </c>
      <c r="T1946" s="17">
        <f t="shared" si="273"/>
        <v>41634.797013888885</v>
      </c>
      <c r="U1946">
        <v>1391194860</v>
      </c>
      <c r="V1946" s="17">
        <f t="shared" si="274"/>
        <v>41670.792361111111</v>
      </c>
      <c r="W1946">
        <f t="shared" si="270"/>
        <v>9.8617389649934176E-2</v>
      </c>
      <c r="X1946" s="16">
        <f t="shared" si="275"/>
        <v>26</v>
      </c>
      <c r="Y1946" s="16">
        <f t="shared" si="276"/>
        <v>12</v>
      </c>
      <c r="Z1946" s="16">
        <f t="shared" si="277"/>
        <v>2013</v>
      </c>
      <c r="AA1946" t="str">
        <f t="shared" si="278"/>
        <v>Dec</v>
      </c>
    </row>
    <row r="1947" spans="1:27" ht="87" x14ac:dyDescent="0.3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 t="shared" si="271"/>
        <v>100</v>
      </c>
      <c r="P1947" s="7">
        <f t="shared" si="272"/>
        <v>52.631578947368418</v>
      </c>
      <c r="Q1947" t="s">
        <v>8317</v>
      </c>
      <c r="R1947" t="s">
        <v>8349</v>
      </c>
      <c r="S1947">
        <v>1464854398</v>
      </c>
      <c r="T1947" s="17">
        <f t="shared" si="273"/>
        <v>42523.333310185189</v>
      </c>
      <c r="U1947">
        <v>1466139300</v>
      </c>
      <c r="V1947" s="17">
        <f t="shared" si="274"/>
        <v>42538.204861111109</v>
      </c>
      <c r="W1947">
        <f t="shared" si="270"/>
        <v>4.0743975139506901E-2</v>
      </c>
      <c r="X1947" s="16">
        <f t="shared" si="275"/>
        <v>2</v>
      </c>
      <c r="Y1947" s="16">
        <f t="shared" si="276"/>
        <v>6</v>
      </c>
      <c r="Z1947" s="16">
        <f t="shared" si="277"/>
        <v>2016</v>
      </c>
      <c r="AA1947" t="str">
        <f t="shared" si="278"/>
        <v>Jun</v>
      </c>
    </row>
    <row r="1948" spans="1:27" ht="43.5" x14ac:dyDescent="0.3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 t="shared" si="271"/>
        <v>100</v>
      </c>
      <c r="P1948" s="7">
        <f t="shared" si="272"/>
        <v>136.36363636363637</v>
      </c>
      <c r="Q1948" t="s">
        <v>8317</v>
      </c>
      <c r="R1948" t="s">
        <v>8349</v>
      </c>
      <c r="S1948">
        <v>1407954413</v>
      </c>
      <c r="T1948" s="17">
        <f t="shared" si="273"/>
        <v>41864.76866898148</v>
      </c>
      <c r="U1948">
        <v>1410546413</v>
      </c>
      <c r="V1948" s="17">
        <f t="shared" si="274"/>
        <v>41894.76866898148</v>
      </c>
      <c r="W1948">
        <f t="shared" si="270"/>
        <v>8.2191780821917804E-2</v>
      </c>
      <c r="X1948" s="16">
        <f t="shared" si="275"/>
        <v>13</v>
      </c>
      <c r="Y1948" s="16">
        <f t="shared" si="276"/>
        <v>8</v>
      </c>
      <c r="Z1948" s="16">
        <f t="shared" si="277"/>
        <v>2014</v>
      </c>
      <c r="AA1948" t="str">
        <f t="shared" si="278"/>
        <v>Aug</v>
      </c>
    </row>
    <row r="1949" spans="1:27" ht="43.5" x14ac:dyDescent="0.3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 t="shared" si="271"/>
        <v>100</v>
      </c>
      <c r="P1949" s="7">
        <f t="shared" si="272"/>
        <v>113.63636363636364</v>
      </c>
      <c r="Q1949" t="s">
        <v>8317</v>
      </c>
      <c r="R1949" t="s">
        <v>8319</v>
      </c>
      <c r="S1949">
        <v>1312392973</v>
      </c>
      <c r="T1949" s="17">
        <f t="shared" si="273"/>
        <v>40758.733483796292</v>
      </c>
      <c r="U1949">
        <v>1317576973</v>
      </c>
      <c r="V1949" s="17">
        <f t="shared" si="274"/>
        <v>40818.733483796292</v>
      </c>
      <c r="W1949">
        <f t="shared" si="270"/>
        <v>0.16438356164383561</v>
      </c>
      <c r="X1949" s="16">
        <f t="shared" si="275"/>
        <v>3</v>
      </c>
      <c r="Y1949" s="16">
        <f t="shared" si="276"/>
        <v>8</v>
      </c>
      <c r="Z1949" s="16">
        <f t="shared" si="277"/>
        <v>2011</v>
      </c>
      <c r="AA1949" t="str">
        <f t="shared" si="278"/>
        <v>Aug</v>
      </c>
    </row>
    <row r="1950" spans="1:27" ht="43.5" x14ac:dyDescent="0.3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 t="shared" si="271"/>
        <v>100</v>
      </c>
      <c r="P1950" s="7">
        <f t="shared" si="272"/>
        <v>78.94736842105263</v>
      </c>
      <c r="Q1950" t="s">
        <v>8317</v>
      </c>
      <c r="R1950" t="s">
        <v>8319</v>
      </c>
      <c r="S1950">
        <v>1317564135</v>
      </c>
      <c r="T1950" s="17">
        <f t="shared" si="273"/>
        <v>40818.58489583333</v>
      </c>
      <c r="U1950">
        <v>1322751735</v>
      </c>
      <c r="V1950" s="17">
        <f t="shared" si="274"/>
        <v>40878.626562500001</v>
      </c>
      <c r="W1950">
        <f t="shared" si="270"/>
        <v>0.16449771689499046</v>
      </c>
      <c r="X1950" s="16">
        <f t="shared" si="275"/>
        <v>2</v>
      </c>
      <c r="Y1950" s="16">
        <f t="shared" si="276"/>
        <v>10</v>
      </c>
      <c r="Z1950" s="16">
        <f t="shared" si="277"/>
        <v>2011</v>
      </c>
      <c r="AA1950" t="str">
        <f t="shared" si="278"/>
        <v>Oct</v>
      </c>
    </row>
    <row r="1951" spans="1:27" ht="43.5" x14ac:dyDescent="0.3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 t="shared" si="271"/>
        <v>100</v>
      </c>
      <c r="P1951" s="7">
        <f t="shared" si="272"/>
        <v>27.272727272727273</v>
      </c>
      <c r="Q1951" t="s">
        <v>8317</v>
      </c>
      <c r="R1951" t="s">
        <v>8319</v>
      </c>
      <c r="S1951">
        <v>1364854593</v>
      </c>
      <c r="T1951" s="17">
        <f t="shared" si="273"/>
        <v>41365.928159722222</v>
      </c>
      <c r="U1951">
        <v>1366064193</v>
      </c>
      <c r="V1951" s="17">
        <f t="shared" si="274"/>
        <v>41379.928159722222</v>
      </c>
      <c r="W1951">
        <f t="shared" si="270"/>
        <v>3.8356164383561646E-2</v>
      </c>
      <c r="X1951" s="16">
        <f t="shared" si="275"/>
        <v>1</v>
      </c>
      <c r="Y1951" s="16">
        <f t="shared" si="276"/>
        <v>4</v>
      </c>
      <c r="Z1951" s="16">
        <f t="shared" si="277"/>
        <v>2013</v>
      </c>
      <c r="AA1951" t="str">
        <f t="shared" si="278"/>
        <v>Apr</v>
      </c>
    </row>
    <row r="1952" spans="1:27" ht="58" x14ac:dyDescent="0.3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 t="shared" si="271"/>
        <v>100</v>
      </c>
      <c r="P1952" s="7">
        <f t="shared" si="272"/>
        <v>21.857142857142858</v>
      </c>
      <c r="Q1952" t="s">
        <v>8317</v>
      </c>
      <c r="R1952" t="s">
        <v>8349</v>
      </c>
      <c r="S1952">
        <v>1488214151</v>
      </c>
      <c r="T1952" s="17">
        <f t="shared" si="273"/>
        <v>42793.700821759259</v>
      </c>
      <c r="U1952">
        <v>1488473351</v>
      </c>
      <c r="V1952" s="17">
        <f t="shared" si="274"/>
        <v>42796.700821759259</v>
      </c>
      <c r="W1952">
        <f t="shared" si="270"/>
        <v>8.21917808219178E-3</v>
      </c>
      <c r="X1952" s="16">
        <f t="shared" si="275"/>
        <v>27</v>
      </c>
      <c r="Y1952" s="16">
        <f t="shared" si="276"/>
        <v>2</v>
      </c>
      <c r="Z1952" s="16">
        <f t="shared" si="277"/>
        <v>2017</v>
      </c>
      <c r="AA1952" t="str">
        <f t="shared" si="278"/>
        <v>Feb</v>
      </c>
    </row>
    <row r="1953" spans="1:27" ht="43.5" x14ac:dyDescent="0.3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 t="shared" si="271"/>
        <v>100</v>
      </c>
      <c r="P1953" s="7">
        <f t="shared" si="272"/>
        <v>76.92307692307692</v>
      </c>
      <c r="Q1953" t="s">
        <v>8317</v>
      </c>
      <c r="R1953" t="s">
        <v>8349</v>
      </c>
      <c r="S1953">
        <v>1426773320</v>
      </c>
      <c r="T1953" s="17">
        <f t="shared" si="273"/>
        <v>42082.580092592587</v>
      </c>
      <c r="U1953">
        <v>1429365320</v>
      </c>
      <c r="V1953" s="17">
        <f t="shared" si="274"/>
        <v>42112.580092592587</v>
      </c>
      <c r="W1953">
        <f t="shared" si="270"/>
        <v>8.2191780821917804E-2</v>
      </c>
      <c r="X1953" s="16">
        <f t="shared" si="275"/>
        <v>19</v>
      </c>
      <c r="Y1953" s="16">
        <f t="shared" si="276"/>
        <v>3</v>
      </c>
      <c r="Z1953" s="16">
        <f t="shared" si="277"/>
        <v>2015</v>
      </c>
      <c r="AA1953" t="str">
        <f t="shared" si="278"/>
        <v>Mar</v>
      </c>
    </row>
    <row r="1954" spans="1:27" ht="43.5" x14ac:dyDescent="0.3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 t="shared" si="271"/>
        <v>100</v>
      </c>
      <c r="P1954" s="7">
        <f t="shared" si="272"/>
        <v>285.71428571428572</v>
      </c>
      <c r="Q1954" t="s">
        <v>8317</v>
      </c>
      <c r="R1954" t="s">
        <v>8353</v>
      </c>
      <c r="S1954">
        <v>1381984773</v>
      </c>
      <c r="T1954" s="17">
        <f t="shared" si="273"/>
        <v>41564.194131944445</v>
      </c>
      <c r="U1954">
        <v>1384580373</v>
      </c>
      <c r="V1954" s="17">
        <f t="shared" si="274"/>
        <v>41594.235798611109</v>
      </c>
      <c r="W1954">
        <f t="shared" si="270"/>
        <v>8.2305936073052713E-2</v>
      </c>
      <c r="X1954" s="16">
        <f t="shared" si="275"/>
        <v>17</v>
      </c>
      <c r="Y1954" s="16">
        <f t="shared" si="276"/>
        <v>10</v>
      </c>
      <c r="Z1954" s="16">
        <f t="shared" si="277"/>
        <v>2013</v>
      </c>
      <c r="AA1954" t="str">
        <f t="shared" si="278"/>
        <v>Oct</v>
      </c>
    </row>
    <row r="1955" spans="1:27" ht="43.5" x14ac:dyDescent="0.3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 t="shared" si="271"/>
        <v>100</v>
      </c>
      <c r="P1955" s="7">
        <f t="shared" si="272"/>
        <v>48.07692307692308</v>
      </c>
      <c r="Q1955" t="s">
        <v>8317</v>
      </c>
      <c r="R1955" t="s">
        <v>8319</v>
      </c>
      <c r="S1955">
        <v>1365474453</v>
      </c>
      <c r="T1955" s="17">
        <f t="shared" si="273"/>
        <v>41373.102465277778</v>
      </c>
      <c r="U1955">
        <v>1368066453</v>
      </c>
      <c r="V1955" s="17">
        <f t="shared" si="274"/>
        <v>41403.102465277778</v>
      </c>
      <c r="W1955">
        <f t="shared" si="270"/>
        <v>8.2191780821917804E-2</v>
      </c>
      <c r="X1955" s="16">
        <f t="shared" si="275"/>
        <v>9</v>
      </c>
      <c r="Y1955" s="16">
        <f t="shared" si="276"/>
        <v>4</v>
      </c>
      <c r="Z1955" s="16">
        <f t="shared" si="277"/>
        <v>2013</v>
      </c>
      <c r="AA1955" t="str">
        <f t="shared" si="278"/>
        <v>Apr</v>
      </c>
    </row>
    <row r="1956" spans="1:27" ht="43.5" x14ac:dyDescent="0.3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 t="shared" si="271"/>
        <v>100</v>
      </c>
      <c r="P1956" s="7">
        <f t="shared" si="272"/>
        <v>42.553191489361701</v>
      </c>
      <c r="Q1956" t="s">
        <v>8317</v>
      </c>
      <c r="R1956" t="s">
        <v>8319</v>
      </c>
      <c r="S1956">
        <v>1349978269</v>
      </c>
      <c r="T1956" s="17">
        <f t="shared" si="273"/>
        <v>41193.748483796298</v>
      </c>
      <c r="U1956">
        <v>1352573869</v>
      </c>
      <c r="V1956" s="17">
        <f t="shared" si="274"/>
        <v>41223.790150462963</v>
      </c>
      <c r="W1956">
        <f t="shared" si="270"/>
        <v>8.2305936073052713E-2</v>
      </c>
      <c r="X1956" s="16">
        <f t="shared" si="275"/>
        <v>11</v>
      </c>
      <c r="Y1956" s="16">
        <f t="shared" si="276"/>
        <v>10</v>
      </c>
      <c r="Z1956" s="16">
        <f t="shared" si="277"/>
        <v>2012</v>
      </c>
      <c r="AA1956" t="str">
        <f t="shared" si="278"/>
        <v>Oct</v>
      </c>
    </row>
    <row r="1957" spans="1:27" ht="43.5" x14ac:dyDescent="0.3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 t="shared" si="271"/>
        <v>100</v>
      </c>
      <c r="P1957" s="7">
        <f t="shared" si="272"/>
        <v>250</v>
      </c>
      <c r="Q1957" t="s">
        <v>8317</v>
      </c>
      <c r="R1957" t="s">
        <v>8319</v>
      </c>
      <c r="S1957">
        <v>1439332084</v>
      </c>
      <c r="T1957" s="17">
        <f t="shared" si="273"/>
        <v>42227.936157407406</v>
      </c>
      <c r="U1957">
        <v>1444516084</v>
      </c>
      <c r="V1957" s="17">
        <f t="shared" si="274"/>
        <v>42287.936157407406</v>
      </c>
      <c r="W1957">
        <f t="shared" si="270"/>
        <v>0.16438356164383561</v>
      </c>
      <c r="X1957" s="16">
        <f t="shared" si="275"/>
        <v>11</v>
      </c>
      <c r="Y1957" s="16">
        <f t="shared" si="276"/>
        <v>8</v>
      </c>
      <c r="Z1957" s="16">
        <f t="shared" si="277"/>
        <v>2015</v>
      </c>
      <c r="AA1957" t="str">
        <f t="shared" si="278"/>
        <v>Aug</v>
      </c>
    </row>
    <row r="1958" spans="1:27" ht="29" x14ac:dyDescent="0.3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 t="shared" si="271"/>
        <v>100</v>
      </c>
      <c r="P1958" s="7">
        <f t="shared" si="272"/>
        <v>600</v>
      </c>
      <c r="Q1958" t="s">
        <v>8317</v>
      </c>
      <c r="R1958" t="s">
        <v>8319</v>
      </c>
      <c r="S1958">
        <v>1361577292</v>
      </c>
      <c r="T1958" s="17">
        <f t="shared" si="273"/>
        <v>41327.996435185189</v>
      </c>
      <c r="U1958">
        <v>1364597692</v>
      </c>
      <c r="V1958" s="17">
        <f t="shared" si="274"/>
        <v>41362.954768518517</v>
      </c>
      <c r="W1958">
        <f t="shared" si="270"/>
        <v>9.5776255707749267E-2</v>
      </c>
      <c r="X1958" s="16">
        <f t="shared" si="275"/>
        <v>22</v>
      </c>
      <c r="Y1958" s="16">
        <f t="shared" si="276"/>
        <v>2</v>
      </c>
      <c r="Z1958" s="16">
        <f t="shared" si="277"/>
        <v>2013</v>
      </c>
      <c r="AA1958" t="str">
        <f t="shared" si="278"/>
        <v>Feb</v>
      </c>
    </row>
    <row r="1959" spans="1:27" ht="43.5" x14ac:dyDescent="0.3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 t="shared" si="271"/>
        <v>100</v>
      </c>
      <c r="P1959" s="7">
        <f t="shared" si="272"/>
        <v>185.18518518518519</v>
      </c>
      <c r="Q1959" t="s">
        <v>8317</v>
      </c>
      <c r="R1959" t="s">
        <v>8354</v>
      </c>
      <c r="S1959">
        <v>1459431960</v>
      </c>
      <c r="T1959" s="17">
        <f t="shared" si="273"/>
        <v>42460.573611111111</v>
      </c>
      <c r="U1959">
        <v>1461336720</v>
      </c>
      <c r="V1959" s="17">
        <f t="shared" si="274"/>
        <v>42482.619444444441</v>
      </c>
      <c r="W1959">
        <f t="shared" si="270"/>
        <v>6.0399543378986134E-2</v>
      </c>
      <c r="X1959" s="16">
        <f t="shared" si="275"/>
        <v>31</v>
      </c>
      <c r="Y1959" s="16">
        <f t="shared" si="276"/>
        <v>3</v>
      </c>
      <c r="Z1959" s="16">
        <f t="shared" si="277"/>
        <v>2016</v>
      </c>
      <c r="AA1959" t="str">
        <f t="shared" si="278"/>
        <v>Mar</v>
      </c>
    </row>
    <row r="1960" spans="1:27" ht="43.5" x14ac:dyDescent="0.3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 t="shared" si="271"/>
        <v>100</v>
      </c>
      <c r="P1960" s="7">
        <f t="shared" si="272"/>
        <v>135.41666666666666</v>
      </c>
      <c r="Q1960" t="s">
        <v>8317</v>
      </c>
      <c r="R1960" t="s">
        <v>8354</v>
      </c>
      <c r="S1960">
        <v>1426711505</v>
      </c>
      <c r="T1960" s="17">
        <f t="shared" si="273"/>
        <v>42081.864641203705</v>
      </c>
      <c r="U1960">
        <v>1429505400</v>
      </c>
      <c r="V1960" s="17">
        <f t="shared" si="274"/>
        <v>42114.201388888891</v>
      </c>
      <c r="W1960">
        <f t="shared" si="270"/>
        <v>8.8593829274480548E-2</v>
      </c>
      <c r="X1960" s="16">
        <f t="shared" si="275"/>
        <v>18</v>
      </c>
      <c r="Y1960" s="16">
        <f t="shared" si="276"/>
        <v>3</v>
      </c>
      <c r="Z1960" s="16">
        <f t="shared" si="277"/>
        <v>2015</v>
      </c>
      <c r="AA1960" t="str">
        <f t="shared" si="278"/>
        <v>Mar</v>
      </c>
    </row>
    <row r="1961" spans="1:27" ht="43.5" x14ac:dyDescent="0.3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 t="shared" si="271"/>
        <v>100</v>
      </c>
      <c r="P1961" s="7">
        <f t="shared" si="272"/>
        <v>136.9047619047619</v>
      </c>
      <c r="Q1961" t="s">
        <v>8312</v>
      </c>
      <c r="R1961" t="s">
        <v>8337</v>
      </c>
      <c r="S1961">
        <v>1422917361</v>
      </c>
      <c r="T1961" s="17">
        <f t="shared" si="273"/>
        <v>42037.950937500005</v>
      </c>
      <c r="U1961">
        <v>1425937761</v>
      </c>
      <c r="V1961" s="17">
        <f t="shared" si="274"/>
        <v>42072.909270833334</v>
      </c>
      <c r="W1961">
        <f t="shared" si="270"/>
        <v>9.5776255707749267E-2</v>
      </c>
      <c r="X1961" s="16">
        <f t="shared" si="275"/>
        <v>2</v>
      </c>
      <c r="Y1961" s="16">
        <f t="shared" si="276"/>
        <v>2</v>
      </c>
      <c r="Z1961" s="16">
        <f t="shared" si="277"/>
        <v>2015</v>
      </c>
      <c r="AA1961" t="str">
        <f t="shared" si="278"/>
        <v>Feb</v>
      </c>
    </row>
    <row r="1962" spans="1:27" ht="58" x14ac:dyDescent="0.3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 t="shared" si="271"/>
        <v>100</v>
      </c>
      <c r="P1962" s="7">
        <f t="shared" si="272"/>
        <v>28.571428571428573</v>
      </c>
      <c r="Q1962" t="s">
        <v>8339</v>
      </c>
      <c r="R1962" t="s">
        <v>8340</v>
      </c>
      <c r="S1962">
        <v>1408918135</v>
      </c>
      <c r="T1962" s="17">
        <f t="shared" si="273"/>
        <v>41875.922858796301</v>
      </c>
      <c r="U1962">
        <v>1411510135</v>
      </c>
      <c r="V1962" s="17">
        <f t="shared" si="274"/>
        <v>41905.922858796301</v>
      </c>
      <c r="W1962">
        <f t="shared" si="270"/>
        <v>8.2191780821917804E-2</v>
      </c>
      <c r="X1962" s="16">
        <f t="shared" si="275"/>
        <v>24</v>
      </c>
      <c r="Y1962" s="16">
        <f t="shared" si="276"/>
        <v>8</v>
      </c>
      <c r="Z1962" s="16">
        <f t="shared" si="277"/>
        <v>2014</v>
      </c>
      <c r="AA1962" t="str">
        <f t="shared" si="278"/>
        <v>Aug</v>
      </c>
    </row>
    <row r="1963" spans="1:27" ht="58" x14ac:dyDescent="0.3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 t="shared" si="271"/>
        <v>100</v>
      </c>
      <c r="P1963" s="7">
        <f t="shared" si="272"/>
        <v>63.829787234042556</v>
      </c>
      <c r="Q1963" t="s">
        <v>8339</v>
      </c>
      <c r="R1963" t="s">
        <v>8340</v>
      </c>
      <c r="S1963">
        <v>1424881492</v>
      </c>
      <c r="T1963" s="17">
        <f t="shared" si="273"/>
        <v>42060.683935185181</v>
      </c>
      <c r="U1963">
        <v>1427469892</v>
      </c>
      <c r="V1963" s="17">
        <f t="shared" si="274"/>
        <v>42090.642268518524</v>
      </c>
      <c r="W1963">
        <f t="shared" si="270"/>
        <v>8.2077625570802837E-2</v>
      </c>
      <c r="X1963" s="16">
        <f t="shared" si="275"/>
        <v>25</v>
      </c>
      <c r="Y1963" s="16">
        <f t="shared" si="276"/>
        <v>2</v>
      </c>
      <c r="Z1963" s="16">
        <f t="shared" si="277"/>
        <v>2015</v>
      </c>
      <c r="AA1963" t="str">
        <f t="shared" si="278"/>
        <v>Feb</v>
      </c>
    </row>
    <row r="1964" spans="1:27" ht="29" x14ac:dyDescent="0.3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 t="shared" si="271"/>
        <v>100</v>
      </c>
      <c r="P1964" s="7">
        <f t="shared" si="272"/>
        <v>272.72727272727275</v>
      </c>
      <c r="Q1964" t="s">
        <v>8339</v>
      </c>
      <c r="R1964" t="s">
        <v>8340</v>
      </c>
      <c r="S1964">
        <v>1398802148</v>
      </c>
      <c r="T1964" s="17">
        <f t="shared" si="273"/>
        <v>41758.839675925927</v>
      </c>
      <c r="U1964">
        <v>1399867140</v>
      </c>
      <c r="V1964" s="17">
        <f t="shared" si="274"/>
        <v>41771.165972222225</v>
      </c>
      <c r="W1964">
        <f t="shared" si="270"/>
        <v>3.3770674784378348E-2</v>
      </c>
      <c r="X1964" s="16">
        <f t="shared" si="275"/>
        <v>29</v>
      </c>
      <c r="Y1964" s="16">
        <f t="shared" si="276"/>
        <v>4</v>
      </c>
      <c r="Z1964" s="16">
        <f t="shared" si="277"/>
        <v>2014</v>
      </c>
      <c r="AA1964" t="str">
        <f t="shared" si="278"/>
        <v>Apr</v>
      </c>
    </row>
    <row r="1965" spans="1:27" ht="58" x14ac:dyDescent="0.3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 t="shared" si="271"/>
        <v>100</v>
      </c>
      <c r="P1965" s="7">
        <f t="shared" si="272"/>
        <v>40.476190476190474</v>
      </c>
      <c r="Q1965" t="s">
        <v>8339</v>
      </c>
      <c r="R1965" t="s">
        <v>8340</v>
      </c>
      <c r="S1965">
        <v>1446241684</v>
      </c>
      <c r="T1965" s="17">
        <f t="shared" si="273"/>
        <v>42307.908379629633</v>
      </c>
      <c r="U1965">
        <v>1449701284</v>
      </c>
      <c r="V1965" s="17">
        <f t="shared" si="274"/>
        <v>42347.950046296297</v>
      </c>
      <c r="W1965">
        <f t="shared" si="270"/>
        <v>0.10970319634702531</v>
      </c>
      <c r="X1965" s="16">
        <f t="shared" si="275"/>
        <v>30</v>
      </c>
      <c r="Y1965" s="16">
        <f t="shared" si="276"/>
        <v>10</v>
      </c>
      <c r="Z1965" s="16">
        <f t="shared" si="277"/>
        <v>2015</v>
      </c>
      <c r="AA1965" t="str">
        <f t="shared" si="278"/>
        <v>Oct</v>
      </c>
    </row>
    <row r="1966" spans="1:27" ht="58" x14ac:dyDescent="0.3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 t="shared" si="271"/>
        <v>100</v>
      </c>
      <c r="P1966" s="7">
        <f t="shared" si="272"/>
        <v>83.333333333333329</v>
      </c>
      <c r="Q1966" t="s">
        <v>8339</v>
      </c>
      <c r="R1966" t="s">
        <v>8342</v>
      </c>
      <c r="S1966">
        <v>1428094727</v>
      </c>
      <c r="T1966" s="17">
        <f t="shared" si="273"/>
        <v>42097.874155092592</v>
      </c>
      <c r="U1966">
        <v>1431982727</v>
      </c>
      <c r="V1966" s="17">
        <f t="shared" si="274"/>
        <v>42142.874155092592</v>
      </c>
      <c r="W1966">
        <f t="shared" si="270"/>
        <v>0.12328767123287671</v>
      </c>
      <c r="X1966" s="16">
        <f t="shared" si="275"/>
        <v>3</v>
      </c>
      <c r="Y1966" s="16">
        <f t="shared" si="276"/>
        <v>4</v>
      </c>
      <c r="Z1966" s="16">
        <f t="shared" si="277"/>
        <v>2015</v>
      </c>
      <c r="AA1966" t="str">
        <f t="shared" si="278"/>
        <v>Apr</v>
      </c>
    </row>
    <row r="1967" spans="1:27" ht="43.5" x14ac:dyDescent="0.3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 t="shared" si="271"/>
        <v>100</v>
      </c>
      <c r="P1967" s="7">
        <f t="shared" si="272"/>
        <v>30</v>
      </c>
      <c r="Q1967" t="s">
        <v>8339</v>
      </c>
      <c r="R1967" t="s">
        <v>8342</v>
      </c>
      <c r="S1967">
        <v>1420774779</v>
      </c>
      <c r="T1967" s="17">
        <f t="shared" si="273"/>
        <v>42013.15253472222</v>
      </c>
      <c r="U1967">
        <v>1422068400</v>
      </c>
      <c r="V1967" s="17">
        <f t="shared" si="274"/>
        <v>42028.125</v>
      </c>
      <c r="W1967">
        <f t="shared" si="270"/>
        <v>4.1020452815836793E-2</v>
      </c>
      <c r="X1967" s="16">
        <f t="shared" si="275"/>
        <v>9</v>
      </c>
      <c r="Y1967" s="16">
        <f t="shared" si="276"/>
        <v>1</v>
      </c>
      <c r="Z1967" s="16">
        <f t="shared" si="277"/>
        <v>2015</v>
      </c>
      <c r="AA1967" t="str">
        <f t="shared" si="278"/>
        <v>Jan</v>
      </c>
    </row>
    <row r="1968" spans="1:27" ht="29" x14ac:dyDescent="0.3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 t="shared" si="271"/>
        <v>100</v>
      </c>
      <c r="P1968" s="7">
        <f t="shared" si="272"/>
        <v>41.666666666666664</v>
      </c>
      <c r="Q1968" t="s">
        <v>8339</v>
      </c>
      <c r="R1968" t="s">
        <v>8342</v>
      </c>
      <c r="S1968">
        <v>1454543846</v>
      </c>
      <c r="T1968" s="17">
        <f t="shared" si="273"/>
        <v>42403.998217592598</v>
      </c>
      <c r="U1968">
        <v>1457135846</v>
      </c>
      <c r="V1968" s="17">
        <f t="shared" si="274"/>
        <v>42433.998217592598</v>
      </c>
      <c r="W1968">
        <f t="shared" si="270"/>
        <v>8.2191780821917804E-2</v>
      </c>
      <c r="X1968" s="16">
        <f t="shared" si="275"/>
        <v>3</v>
      </c>
      <c r="Y1968" s="16">
        <f t="shared" si="276"/>
        <v>2</v>
      </c>
      <c r="Z1968" s="16">
        <f t="shared" si="277"/>
        <v>2016</v>
      </c>
      <c r="AA1968" t="str">
        <f t="shared" si="278"/>
        <v>Feb</v>
      </c>
    </row>
    <row r="1969" spans="1:27" ht="43.5" x14ac:dyDescent="0.3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 t="shared" si="271"/>
        <v>100</v>
      </c>
      <c r="P1969" s="7">
        <f t="shared" si="272"/>
        <v>35.714285714285715</v>
      </c>
      <c r="Q1969" t="s">
        <v>8339</v>
      </c>
      <c r="R1969" t="s">
        <v>8341</v>
      </c>
      <c r="S1969">
        <v>1463820081</v>
      </c>
      <c r="T1969" s="17">
        <f t="shared" si="273"/>
        <v>42511.362048611118</v>
      </c>
      <c r="U1969">
        <v>1466412081</v>
      </c>
      <c r="V1969" s="17">
        <f t="shared" si="274"/>
        <v>42541.362048611118</v>
      </c>
      <c r="W1969">
        <f t="shared" si="270"/>
        <v>8.2191780821917804E-2</v>
      </c>
      <c r="X1969" s="16">
        <f t="shared" si="275"/>
        <v>21</v>
      </c>
      <c r="Y1969" s="16">
        <f t="shared" si="276"/>
        <v>5</v>
      </c>
      <c r="Z1969" s="16">
        <f t="shared" si="277"/>
        <v>2016</v>
      </c>
      <c r="AA1969" t="str">
        <f t="shared" si="278"/>
        <v>May</v>
      </c>
    </row>
    <row r="1970" spans="1:27" ht="43.5" x14ac:dyDescent="0.3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 t="shared" si="271"/>
        <v>100</v>
      </c>
      <c r="P1970" s="7">
        <f t="shared" si="272"/>
        <v>370.37037037037038</v>
      </c>
      <c r="Q1970" t="s">
        <v>8339</v>
      </c>
      <c r="R1970" t="s">
        <v>8341</v>
      </c>
      <c r="S1970">
        <v>1449150420</v>
      </c>
      <c r="T1970" s="17">
        <f t="shared" si="273"/>
        <v>42341.57430555555</v>
      </c>
      <c r="U1970">
        <v>1452174420</v>
      </c>
      <c r="V1970" s="17">
        <f t="shared" si="274"/>
        <v>42376.57430555555</v>
      </c>
      <c r="W1970">
        <f t="shared" si="270"/>
        <v>9.5890410958904104E-2</v>
      </c>
      <c r="X1970" s="16">
        <f t="shared" si="275"/>
        <v>3</v>
      </c>
      <c r="Y1970" s="16">
        <f t="shared" si="276"/>
        <v>12</v>
      </c>
      <c r="Z1970" s="16">
        <f t="shared" si="277"/>
        <v>2015</v>
      </c>
      <c r="AA1970" t="str">
        <f t="shared" si="278"/>
        <v>Dec</v>
      </c>
    </row>
    <row r="1971" spans="1:27" ht="43.5" x14ac:dyDescent="0.3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 t="shared" si="271"/>
        <v>100</v>
      </c>
      <c r="P1971" s="7">
        <f t="shared" si="272"/>
        <v>62.5</v>
      </c>
      <c r="Q1971" t="s">
        <v>8339</v>
      </c>
      <c r="R1971" t="s">
        <v>8341</v>
      </c>
      <c r="S1971">
        <v>1484682670</v>
      </c>
      <c r="T1971" s="17">
        <f t="shared" si="273"/>
        <v>42752.827199074076</v>
      </c>
      <c r="U1971">
        <v>1485885600</v>
      </c>
      <c r="V1971" s="17">
        <f t="shared" si="274"/>
        <v>42766.75</v>
      </c>
      <c r="W1971">
        <f t="shared" si="270"/>
        <v>3.8144660071024912E-2</v>
      </c>
      <c r="X1971" s="16">
        <f t="shared" si="275"/>
        <v>17</v>
      </c>
      <c r="Y1971" s="16">
        <f t="shared" si="276"/>
        <v>1</v>
      </c>
      <c r="Z1971" s="16">
        <f t="shared" si="277"/>
        <v>2017</v>
      </c>
      <c r="AA1971" t="str">
        <f t="shared" si="278"/>
        <v>Jan</v>
      </c>
    </row>
    <row r="1972" spans="1:27" ht="72.5" x14ac:dyDescent="0.3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 t="shared" si="271"/>
        <v>100</v>
      </c>
      <c r="P1972" s="7">
        <f t="shared" si="272"/>
        <v>51.724137931034484</v>
      </c>
      <c r="Q1972" t="s">
        <v>8339</v>
      </c>
      <c r="R1972" t="s">
        <v>8341</v>
      </c>
      <c r="S1972">
        <v>1471295447</v>
      </c>
      <c r="T1972" s="17">
        <f t="shared" si="273"/>
        <v>42597.882488425923</v>
      </c>
      <c r="U1972">
        <v>1476479447</v>
      </c>
      <c r="V1972" s="17">
        <f t="shared" si="274"/>
        <v>42657.882488425923</v>
      </c>
      <c r="W1972">
        <f t="shared" si="270"/>
        <v>0.16438356164383561</v>
      </c>
      <c r="X1972" s="16">
        <f t="shared" si="275"/>
        <v>15</v>
      </c>
      <c r="Y1972" s="16">
        <f t="shared" si="276"/>
        <v>8</v>
      </c>
      <c r="Z1972" s="16">
        <f t="shared" si="277"/>
        <v>2016</v>
      </c>
      <c r="AA1972" t="str">
        <f t="shared" si="278"/>
        <v>Aug</v>
      </c>
    </row>
    <row r="1973" spans="1:27" ht="43.5" x14ac:dyDescent="0.3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 t="shared" si="271"/>
        <v>100</v>
      </c>
      <c r="P1973" s="7">
        <f t="shared" si="272"/>
        <v>41.666666666666664</v>
      </c>
      <c r="Q1973" t="s">
        <v>8339</v>
      </c>
      <c r="R1973" t="s">
        <v>8340</v>
      </c>
      <c r="S1973">
        <v>1404948441</v>
      </c>
      <c r="T1973" s="17">
        <f t="shared" si="273"/>
        <v>41829.977326388893</v>
      </c>
      <c r="U1973">
        <v>1405553241</v>
      </c>
      <c r="V1973" s="17">
        <f t="shared" si="274"/>
        <v>41836.977326388893</v>
      </c>
      <c r="W1973">
        <f t="shared" si="270"/>
        <v>1.9178082191780823E-2</v>
      </c>
      <c r="X1973" s="16">
        <f t="shared" si="275"/>
        <v>9</v>
      </c>
      <c r="Y1973" s="16">
        <f t="shared" si="276"/>
        <v>7</v>
      </c>
      <c r="Z1973" s="16">
        <f t="shared" si="277"/>
        <v>2014</v>
      </c>
      <c r="AA1973" t="str">
        <f t="shared" si="278"/>
        <v>Jul</v>
      </c>
    </row>
    <row r="1974" spans="1:27" ht="29" x14ac:dyDescent="0.3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 t="shared" si="271"/>
        <v>100</v>
      </c>
      <c r="P1974" s="7">
        <f t="shared" si="272"/>
        <v>73.529411764705884</v>
      </c>
      <c r="Q1974" t="s">
        <v>8339</v>
      </c>
      <c r="R1974" t="s">
        <v>8340</v>
      </c>
      <c r="S1974">
        <v>1446573628</v>
      </c>
      <c r="T1974" s="17">
        <f t="shared" si="273"/>
        <v>42311.750324074077</v>
      </c>
      <c r="U1974">
        <v>1448733628</v>
      </c>
      <c r="V1974" s="17">
        <f t="shared" si="274"/>
        <v>42336.750324074077</v>
      </c>
      <c r="W1974">
        <f t="shared" si="270"/>
        <v>6.8493150684931503E-2</v>
      </c>
      <c r="X1974" s="16">
        <f t="shared" si="275"/>
        <v>3</v>
      </c>
      <c r="Y1974" s="16">
        <f t="shared" si="276"/>
        <v>11</v>
      </c>
      <c r="Z1974" s="16">
        <f t="shared" si="277"/>
        <v>2015</v>
      </c>
      <c r="AA1974" t="str">
        <f t="shared" si="278"/>
        <v>Nov</v>
      </c>
    </row>
    <row r="1975" spans="1:27" ht="43.5" x14ac:dyDescent="0.3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 t="shared" si="271"/>
        <v>100</v>
      </c>
      <c r="P1975" s="7">
        <f t="shared" si="272"/>
        <v>72.289156626506028</v>
      </c>
      <c r="Q1975" t="s">
        <v>8339</v>
      </c>
      <c r="R1975" t="s">
        <v>8340</v>
      </c>
      <c r="S1975">
        <v>1403210330</v>
      </c>
      <c r="T1975" s="17">
        <f t="shared" si="273"/>
        <v>41809.860300925924</v>
      </c>
      <c r="U1975">
        <v>1405802330</v>
      </c>
      <c r="V1975" s="17">
        <f t="shared" si="274"/>
        <v>41839.860300925924</v>
      </c>
      <c r="W1975">
        <f t="shared" si="270"/>
        <v>8.2191780821917804E-2</v>
      </c>
      <c r="X1975" s="16">
        <f t="shared" si="275"/>
        <v>19</v>
      </c>
      <c r="Y1975" s="16">
        <f t="shared" si="276"/>
        <v>6</v>
      </c>
      <c r="Z1975" s="16">
        <f t="shared" si="277"/>
        <v>2014</v>
      </c>
      <c r="AA1975" t="str">
        <f t="shared" si="278"/>
        <v>Jun</v>
      </c>
    </row>
    <row r="1976" spans="1:27" ht="43.5" x14ac:dyDescent="0.3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 t="shared" si="271"/>
        <v>100</v>
      </c>
      <c r="P1976" s="7">
        <f t="shared" si="272"/>
        <v>27.777777777777779</v>
      </c>
      <c r="Q1976" t="s">
        <v>8339</v>
      </c>
      <c r="R1976" t="s">
        <v>8340</v>
      </c>
      <c r="S1976">
        <v>1457429646</v>
      </c>
      <c r="T1976" s="17">
        <f t="shared" si="273"/>
        <v>42437.398680555561</v>
      </c>
      <c r="U1976">
        <v>1459845246</v>
      </c>
      <c r="V1976" s="17">
        <f t="shared" si="274"/>
        <v>42465.35701388889</v>
      </c>
      <c r="W1976">
        <f t="shared" si="270"/>
        <v>7.659817351596844E-2</v>
      </c>
      <c r="X1976" s="16">
        <f t="shared" si="275"/>
        <v>8</v>
      </c>
      <c r="Y1976" s="16">
        <f t="shared" si="276"/>
        <v>3</v>
      </c>
      <c r="Z1976" s="16">
        <f t="shared" si="277"/>
        <v>2016</v>
      </c>
      <c r="AA1976" t="str">
        <f t="shared" si="278"/>
        <v>Mar</v>
      </c>
    </row>
    <row r="1977" spans="1:27" ht="43.5" x14ac:dyDescent="0.3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 t="shared" si="271"/>
        <v>100</v>
      </c>
      <c r="P1977" s="7">
        <f t="shared" si="272"/>
        <v>119.64285714285714</v>
      </c>
      <c r="Q1977" t="s">
        <v>8339</v>
      </c>
      <c r="R1977" t="s">
        <v>8340</v>
      </c>
      <c r="S1977">
        <v>1463771421</v>
      </c>
      <c r="T1977" s="17">
        <f t="shared" si="273"/>
        <v>42510.798854166671</v>
      </c>
      <c r="U1977">
        <v>1465750800</v>
      </c>
      <c r="V1977" s="17">
        <f t="shared" si="274"/>
        <v>42533.708333333328</v>
      </c>
      <c r="W1977">
        <f t="shared" si="270"/>
        <v>6.2765696347006975E-2</v>
      </c>
      <c r="X1977" s="16">
        <f t="shared" si="275"/>
        <v>20</v>
      </c>
      <c r="Y1977" s="16">
        <f t="shared" si="276"/>
        <v>5</v>
      </c>
      <c r="Z1977" s="16">
        <f t="shared" si="277"/>
        <v>2016</v>
      </c>
      <c r="AA1977" t="str">
        <f t="shared" si="278"/>
        <v>May</v>
      </c>
    </row>
    <row r="1978" spans="1:27" ht="43.5" x14ac:dyDescent="0.3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 t="shared" si="271"/>
        <v>100</v>
      </c>
      <c r="P1978" s="7">
        <f t="shared" si="272"/>
        <v>176.47058823529412</v>
      </c>
      <c r="Q1978" t="s">
        <v>8339</v>
      </c>
      <c r="R1978" t="s">
        <v>8340</v>
      </c>
      <c r="S1978">
        <v>1399387173</v>
      </c>
      <c r="T1978" s="17">
        <f t="shared" si="273"/>
        <v>41765.610798611109</v>
      </c>
      <c r="U1978">
        <v>1400423973</v>
      </c>
      <c r="V1978" s="17">
        <f t="shared" si="274"/>
        <v>41777.610798611109</v>
      </c>
      <c r="W1978">
        <f t="shared" si="270"/>
        <v>3.287671232876712E-2</v>
      </c>
      <c r="X1978" s="16">
        <f t="shared" si="275"/>
        <v>6</v>
      </c>
      <c r="Y1978" s="16">
        <f t="shared" si="276"/>
        <v>5</v>
      </c>
      <c r="Z1978" s="16">
        <f t="shared" si="277"/>
        <v>2014</v>
      </c>
      <c r="AA1978" t="str">
        <f t="shared" si="278"/>
        <v>May</v>
      </c>
    </row>
    <row r="1979" spans="1:27" ht="58" x14ac:dyDescent="0.3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 t="shared" si="271"/>
        <v>100</v>
      </c>
      <c r="P1979" s="7">
        <f t="shared" si="272"/>
        <v>133.33333333333334</v>
      </c>
      <c r="Q1979" t="s">
        <v>8339</v>
      </c>
      <c r="R1979" t="s">
        <v>8340</v>
      </c>
      <c r="S1979">
        <v>1415652552</v>
      </c>
      <c r="T1979" s="17">
        <f t="shared" si="273"/>
        <v>41953.8675</v>
      </c>
      <c r="U1979">
        <v>1418244552</v>
      </c>
      <c r="V1979" s="17">
        <f t="shared" si="274"/>
        <v>41983.8675</v>
      </c>
      <c r="W1979">
        <f t="shared" si="270"/>
        <v>8.2191780821917804E-2</v>
      </c>
      <c r="X1979" s="16">
        <f t="shared" si="275"/>
        <v>10</v>
      </c>
      <c r="Y1979" s="16">
        <f t="shared" si="276"/>
        <v>11</v>
      </c>
      <c r="Z1979" s="16">
        <f t="shared" si="277"/>
        <v>2014</v>
      </c>
      <c r="AA1979" t="str">
        <f t="shared" si="278"/>
        <v>Nov</v>
      </c>
    </row>
    <row r="1980" spans="1:27" ht="58" x14ac:dyDescent="0.3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 t="shared" si="271"/>
        <v>100</v>
      </c>
      <c r="P1980" s="7">
        <f t="shared" si="272"/>
        <v>41.666666666666664</v>
      </c>
      <c r="Q1980" t="s">
        <v>8339</v>
      </c>
      <c r="R1980" t="s">
        <v>8340</v>
      </c>
      <c r="S1980">
        <v>1458245855</v>
      </c>
      <c r="T1980" s="17">
        <f t="shared" si="273"/>
        <v>42446.845543981486</v>
      </c>
      <c r="U1980">
        <v>1462565855</v>
      </c>
      <c r="V1980" s="17">
        <f t="shared" si="274"/>
        <v>42496.845543981486</v>
      </c>
      <c r="W1980">
        <f t="shared" si="270"/>
        <v>0.13698630136986301</v>
      </c>
      <c r="X1980" s="16">
        <f t="shared" si="275"/>
        <v>17</v>
      </c>
      <c r="Y1980" s="16">
        <f t="shared" si="276"/>
        <v>3</v>
      </c>
      <c r="Z1980" s="16">
        <f t="shared" si="277"/>
        <v>2016</v>
      </c>
      <c r="AA1980" t="str">
        <f t="shared" si="278"/>
        <v>Mar</v>
      </c>
    </row>
    <row r="1981" spans="1:27" ht="43.5" x14ac:dyDescent="0.3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 t="shared" si="271"/>
        <v>100</v>
      </c>
      <c r="P1981" s="7">
        <f t="shared" si="272"/>
        <v>117.64705882352941</v>
      </c>
      <c r="Q1981" t="s">
        <v>8339</v>
      </c>
      <c r="R1981" t="s">
        <v>8340</v>
      </c>
      <c r="S1981">
        <v>1432638324</v>
      </c>
      <c r="T1981" s="17">
        <f t="shared" si="273"/>
        <v>42150.462083333332</v>
      </c>
      <c r="U1981">
        <v>1435230324</v>
      </c>
      <c r="V1981" s="17">
        <f t="shared" si="274"/>
        <v>42180.462083333332</v>
      </c>
      <c r="W1981">
        <f t="shared" si="270"/>
        <v>8.2191780821917804E-2</v>
      </c>
      <c r="X1981" s="16">
        <f t="shared" si="275"/>
        <v>26</v>
      </c>
      <c r="Y1981" s="16">
        <f t="shared" si="276"/>
        <v>5</v>
      </c>
      <c r="Z1981" s="16">
        <f t="shared" si="277"/>
        <v>2015</v>
      </c>
      <c r="AA1981" t="str">
        <f t="shared" si="278"/>
        <v>May</v>
      </c>
    </row>
    <row r="1982" spans="1:27" ht="43.5" x14ac:dyDescent="0.3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 t="shared" si="271"/>
        <v>100</v>
      </c>
      <c r="P1982" s="7">
        <f t="shared" si="272"/>
        <v>115.38461538461539</v>
      </c>
      <c r="Q1982" t="s">
        <v>8339</v>
      </c>
      <c r="R1982" t="s">
        <v>8340</v>
      </c>
      <c r="S1982">
        <v>1409266862</v>
      </c>
      <c r="T1982" s="17">
        <f t="shared" si="273"/>
        <v>41879.959050925929</v>
      </c>
      <c r="U1982">
        <v>1411858862</v>
      </c>
      <c r="V1982" s="17">
        <f t="shared" si="274"/>
        <v>41909.959050925929</v>
      </c>
      <c r="W1982">
        <f t="shared" si="270"/>
        <v>8.2191780821917804E-2</v>
      </c>
      <c r="X1982" s="16">
        <f t="shared" si="275"/>
        <v>28</v>
      </c>
      <c r="Y1982" s="16">
        <f t="shared" si="276"/>
        <v>8</v>
      </c>
      <c r="Z1982" s="16">
        <f t="shared" si="277"/>
        <v>2014</v>
      </c>
      <c r="AA1982" t="str">
        <f t="shared" si="278"/>
        <v>Aug</v>
      </c>
    </row>
    <row r="1983" spans="1:27" ht="43.5" x14ac:dyDescent="0.3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 t="shared" si="271"/>
        <v>100</v>
      </c>
      <c r="P1983" s="7">
        <f t="shared" si="272"/>
        <v>22.222222222222221</v>
      </c>
      <c r="Q1983" t="s">
        <v>8339</v>
      </c>
      <c r="R1983" t="s">
        <v>8340</v>
      </c>
      <c r="S1983">
        <v>1459999656</v>
      </c>
      <c r="T1983" s="17">
        <f t="shared" si="273"/>
        <v>42467.144166666665</v>
      </c>
      <c r="U1983">
        <v>1460935800</v>
      </c>
      <c r="V1983" s="17">
        <f t="shared" si="274"/>
        <v>42477.979166666672</v>
      </c>
      <c r="W1983">
        <f t="shared" si="270"/>
        <v>2.9684931506866859E-2</v>
      </c>
      <c r="X1983" s="16">
        <f t="shared" si="275"/>
        <v>7</v>
      </c>
      <c r="Y1983" s="16">
        <f t="shared" si="276"/>
        <v>4</v>
      </c>
      <c r="Z1983" s="16">
        <f t="shared" si="277"/>
        <v>2016</v>
      </c>
      <c r="AA1983" t="str">
        <f t="shared" si="278"/>
        <v>Apr</v>
      </c>
    </row>
    <row r="1984" spans="1:27" ht="43.5" x14ac:dyDescent="0.3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 t="shared" si="271"/>
        <v>100</v>
      </c>
      <c r="P1984" s="7">
        <f t="shared" si="272"/>
        <v>51.724137931034484</v>
      </c>
      <c r="Q1984" t="s">
        <v>8339</v>
      </c>
      <c r="R1984" t="s">
        <v>8340</v>
      </c>
      <c r="S1984">
        <v>1401722952</v>
      </c>
      <c r="T1984" s="17">
        <f t="shared" si="273"/>
        <v>41792.645277777774</v>
      </c>
      <c r="U1984">
        <v>1404314952</v>
      </c>
      <c r="V1984" s="17">
        <f t="shared" si="274"/>
        <v>41822.645277777774</v>
      </c>
      <c r="W1984">
        <f t="shared" si="270"/>
        <v>8.2191780821917804E-2</v>
      </c>
      <c r="X1984" s="16">
        <f t="shared" si="275"/>
        <v>2</v>
      </c>
      <c r="Y1984" s="16">
        <f t="shared" si="276"/>
        <v>6</v>
      </c>
      <c r="Z1984" s="16">
        <f t="shared" si="277"/>
        <v>2014</v>
      </c>
      <c r="AA1984" t="str">
        <f t="shared" si="278"/>
        <v>Jun</v>
      </c>
    </row>
    <row r="1985" spans="1:27" ht="43.5" x14ac:dyDescent="0.3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 t="shared" si="271"/>
        <v>100</v>
      </c>
      <c r="P1985" s="7">
        <f t="shared" si="272"/>
        <v>95.238095238095241</v>
      </c>
      <c r="Q1985" t="s">
        <v>8339</v>
      </c>
      <c r="R1985" t="s">
        <v>8340</v>
      </c>
      <c r="S1985">
        <v>1405791153</v>
      </c>
      <c r="T1985" s="17">
        <f t="shared" si="273"/>
        <v>41839.730937500004</v>
      </c>
      <c r="U1985">
        <v>1408383153</v>
      </c>
      <c r="V1985" s="17">
        <f t="shared" si="274"/>
        <v>41869.730937500004</v>
      </c>
      <c r="W1985">
        <f t="shared" si="270"/>
        <v>8.2191780821917804E-2</v>
      </c>
      <c r="X1985" s="16">
        <f t="shared" si="275"/>
        <v>19</v>
      </c>
      <c r="Y1985" s="16">
        <f t="shared" si="276"/>
        <v>7</v>
      </c>
      <c r="Z1985" s="16">
        <f t="shared" si="277"/>
        <v>2014</v>
      </c>
      <c r="AA1985" t="str">
        <f t="shared" si="278"/>
        <v>Jul</v>
      </c>
    </row>
    <row r="1986" spans="1:27" ht="43.5" x14ac:dyDescent="0.3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 t="shared" si="271"/>
        <v>100</v>
      </c>
      <c r="P1986" s="7">
        <f t="shared" si="272"/>
        <v>31.25</v>
      </c>
      <c r="Q1986" t="s">
        <v>8339</v>
      </c>
      <c r="R1986" t="s">
        <v>8340</v>
      </c>
      <c r="S1986">
        <v>1430424672</v>
      </c>
      <c r="T1986" s="17">
        <f t="shared" si="273"/>
        <v>42124.841111111105</v>
      </c>
      <c r="U1986">
        <v>1433016672</v>
      </c>
      <c r="V1986" s="17">
        <f t="shared" si="274"/>
        <v>42154.841111111105</v>
      </c>
      <c r="W1986">
        <f t="shared" ref="W1986:W2049" si="279">(V1986-T1986)/365</f>
        <v>8.2191780821917804E-2</v>
      </c>
      <c r="X1986" s="16">
        <f t="shared" si="275"/>
        <v>30</v>
      </c>
      <c r="Y1986" s="16">
        <f t="shared" si="276"/>
        <v>4</v>
      </c>
      <c r="Z1986" s="16">
        <f t="shared" si="277"/>
        <v>2015</v>
      </c>
      <c r="AA1986" t="str">
        <f t="shared" si="278"/>
        <v>Apr</v>
      </c>
    </row>
    <row r="1987" spans="1:27" ht="43.5" x14ac:dyDescent="0.3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 t="shared" ref="O1987:O2050" si="280">(E1987/D1987)*100</f>
        <v>100</v>
      </c>
      <c r="P1987" s="7">
        <f t="shared" ref="P1987:P2050" si="281">IF(E1987&gt;0,E1987/L1987,0)</f>
        <v>64.516129032258064</v>
      </c>
      <c r="Q1987" t="s">
        <v>8339</v>
      </c>
      <c r="R1987" t="s">
        <v>8340</v>
      </c>
      <c r="S1987">
        <v>1443185036</v>
      </c>
      <c r="T1987" s="17">
        <f t="shared" ref="T1987:T2050" si="282">(((S1987/60)/60)/24)+DATE(1970,1,1)</f>
        <v>42272.530509259261</v>
      </c>
      <c r="U1987">
        <v>1445604236</v>
      </c>
      <c r="V1987" s="17">
        <f t="shared" ref="V1987:V2050" si="283">(((U1987/60)/60)/24)+DATE(1970,1,1)</f>
        <v>42300.530509259261</v>
      </c>
      <c r="W1987">
        <f t="shared" si="279"/>
        <v>7.6712328767123292E-2</v>
      </c>
      <c r="X1987" s="16">
        <f t="shared" ref="X1987:X2050" si="284">DAY(T1987)</f>
        <v>25</v>
      </c>
      <c r="Y1987" s="16">
        <f t="shared" ref="Y1987:Y2050" si="285">MONTH(T1987)</f>
        <v>9</v>
      </c>
      <c r="Z1987" s="16">
        <f t="shared" ref="Z1987:Z2050" si="286">YEAR(T1987)</f>
        <v>2015</v>
      </c>
      <c r="AA1987" t="str">
        <f t="shared" ref="AA1987:AA2050" si="287">TEXT(DATE(Z1987,Y1987,X1987),"mmm")</f>
        <v>Sep</v>
      </c>
    </row>
    <row r="1988" spans="1:27" ht="43.5" x14ac:dyDescent="0.3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 t="shared" si="280"/>
        <v>100</v>
      </c>
      <c r="P1988" s="7">
        <f t="shared" si="281"/>
        <v>148.4848484848485</v>
      </c>
      <c r="Q1988" t="s">
        <v>8339</v>
      </c>
      <c r="R1988" t="s">
        <v>8340</v>
      </c>
      <c r="S1988">
        <v>1425067296</v>
      </c>
      <c r="T1988" s="17">
        <f t="shared" si="282"/>
        <v>42062.834444444445</v>
      </c>
      <c r="U1988">
        <v>1426883220</v>
      </c>
      <c r="V1988" s="17">
        <f t="shared" si="283"/>
        <v>42083.852083333331</v>
      </c>
      <c r="W1988">
        <f t="shared" si="279"/>
        <v>5.7582572298319784E-2</v>
      </c>
      <c r="X1988" s="16">
        <f t="shared" si="284"/>
        <v>27</v>
      </c>
      <c r="Y1988" s="16">
        <f t="shared" si="285"/>
        <v>2</v>
      </c>
      <c r="Z1988" s="16">
        <f t="shared" si="286"/>
        <v>2015</v>
      </c>
      <c r="AA1988" t="str">
        <f t="shared" si="287"/>
        <v>Feb</v>
      </c>
    </row>
    <row r="1989" spans="1:27" ht="43.5" x14ac:dyDescent="0.3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 t="shared" si="280"/>
        <v>100</v>
      </c>
      <c r="P1989" s="7">
        <f t="shared" si="281"/>
        <v>51.724137931034484</v>
      </c>
      <c r="Q1989" t="s">
        <v>8339</v>
      </c>
      <c r="R1989" t="s">
        <v>8340</v>
      </c>
      <c r="S1989">
        <v>1406580436</v>
      </c>
      <c r="T1989" s="17">
        <f t="shared" si="282"/>
        <v>41848.866157407407</v>
      </c>
      <c r="U1989">
        <v>1408252260</v>
      </c>
      <c r="V1989" s="17">
        <f t="shared" si="283"/>
        <v>41868.21597222222</v>
      </c>
      <c r="W1989">
        <f t="shared" si="279"/>
        <v>5.3013191273462261E-2</v>
      </c>
      <c r="X1989" s="16">
        <f t="shared" si="284"/>
        <v>28</v>
      </c>
      <c r="Y1989" s="16">
        <f t="shared" si="285"/>
        <v>7</v>
      </c>
      <c r="Z1989" s="16">
        <f t="shared" si="286"/>
        <v>2014</v>
      </c>
      <c r="AA1989" t="str">
        <f t="shared" si="287"/>
        <v>Jul</v>
      </c>
    </row>
    <row r="1990" spans="1:27" ht="43.5" x14ac:dyDescent="0.3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 t="shared" si="280"/>
        <v>100</v>
      </c>
      <c r="P1990" s="7">
        <f t="shared" si="281"/>
        <v>30.76923076923077</v>
      </c>
      <c r="Q1990" t="s">
        <v>8339</v>
      </c>
      <c r="R1990" t="s">
        <v>8340</v>
      </c>
      <c r="S1990">
        <v>1479186575</v>
      </c>
      <c r="T1990" s="17">
        <f t="shared" si="282"/>
        <v>42689.214988425927</v>
      </c>
      <c r="U1990">
        <v>1480140000</v>
      </c>
      <c r="V1990" s="17">
        <f t="shared" si="283"/>
        <v>42700.25</v>
      </c>
      <c r="W1990">
        <f t="shared" si="279"/>
        <v>3.0232908422117798E-2</v>
      </c>
      <c r="X1990" s="16">
        <f t="shared" si="284"/>
        <v>15</v>
      </c>
      <c r="Y1990" s="16">
        <f t="shared" si="285"/>
        <v>11</v>
      </c>
      <c r="Z1990" s="16">
        <f t="shared" si="286"/>
        <v>2016</v>
      </c>
      <c r="AA1990" t="str">
        <f t="shared" si="287"/>
        <v>Nov</v>
      </c>
    </row>
    <row r="1991" spans="1:27" ht="58" x14ac:dyDescent="0.3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 t="shared" si="280"/>
        <v>100</v>
      </c>
      <c r="P1991" s="7">
        <f t="shared" si="281"/>
        <v>125</v>
      </c>
      <c r="Q1991" t="s">
        <v>8339</v>
      </c>
      <c r="R1991" t="s">
        <v>8340</v>
      </c>
      <c r="S1991">
        <v>1445363891</v>
      </c>
      <c r="T1991" s="17">
        <f t="shared" si="282"/>
        <v>42297.748738425929</v>
      </c>
      <c r="U1991">
        <v>1447959491</v>
      </c>
      <c r="V1991" s="17">
        <f t="shared" si="283"/>
        <v>42327.790405092594</v>
      </c>
      <c r="W1991">
        <f t="shared" si="279"/>
        <v>8.2305936073052713E-2</v>
      </c>
      <c r="X1991" s="16">
        <f t="shared" si="284"/>
        <v>20</v>
      </c>
      <c r="Y1991" s="16">
        <f t="shared" si="285"/>
        <v>10</v>
      </c>
      <c r="Z1991" s="16">
        <f t="shared" si="286"/>
        <v>2015</v>
      </c>
      <c r="AA1991" t="str">
        <f t="shared" si="287"/>
        <v>Oct</v>
      </c>
    </row>
    <row r="1992" spans="1:27" ht="43.5" x14ac:dyDescent="0.3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 t="shared" si="280"/>
        <v>100</v>
      </c>
      <c r="P1992" s="7">
        <f t="shared" si="281"/>
        <v>58.823529411764703</v>
      </c>
      <c r="Q1992" t="s">
        <v>8339</v>
      </c>
      <c r="R1992" t="s">
        <v>8340</v>
      </c>
      <c r="S1992">
        <v>1424609592</v>
      </c>
      <c r="T1992" s="17">
        <f t="shared" si="282"/>
        <v>42057.536944444444</v>
      </c>
      <c r="U1992">
        <v>1429789992</v>
      </c>
      <c r="V1992" s="17">
        <f t="shared" si="283"/>
        <v>42117.49527777778</v>
      </c>
      <c r="W1992">
        <f t="shared" si="279"/>
        <v>0.16426940639270071</v>
      </c>
      <c r="X1992" s="16">
        <f t="shared" si="284"/>
        <v>22</v>
      </c>
      <c r="Y1992" s="16">
        <f t="shared" si="285"/>
        <v>2</v>
      </c>
      <c r="Z1992" s="16">
        <f t="shared" si="286"/>
        <v>2015</v>
      </c>
      <c r="AA1992" t="str">
        <f t="shared" si="287"/>
        <v>Feb</v>
      </c>
    </row>
    <row r="1993" spans="1:27" ht="43.5" x14ac:dyDescent="0.3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 t="shared" si="280"/>
        <v>100</v>
      </c>
      <c r="P1993" s="7">
        <f t="shared" si="281"/>
        <v>227.27272727272728</v>
      </c>
      <c r="Q1993" t="s">
        <v>8339</v>
      </c>
      <c r="R1993" t="s">
        <v>8340</v>
      </c>
      <c r="S1993">
        <v>1407197670</v>
      </c>
      <c r="T1993" s="17">
        <f t="shared" si="282"/>
        <v>41856.010069444441</v>
      </c>
      <c r="U1993">
        <v>1410145200</v>
      </c>
      <c r="V1993" s="17">
        <f t="shared" si="283"/>
        <v>41890.125</v>
      </c>
      <c r="W1993">
        <f t="shared" si="279"/>
        <v>9.346556316591538E-2</v>
      </c>
      <c r="X1993" s="16">
        <f t="shared" si="284"/>
        <v>5</v>
      </c>
      <c r="Y1993" s="16">
        <f t="shared" si="285"/>
        <v>8</v>
      </c>
      <c r="Z1993" s="16">
        <f t="shared" si="286"/>
        <v>2014</v>
      </c>
      <c r="AA1993" t="str">
        <f t="shared" si="287"/>
        <v>Aug</v>
      </c>
    </row>
    <row r="1994" spans="1:27" ht="43.5" x14ac:dyDescent="0.3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 t="shared" si="280"/>
        <v>100</v>
      </c>
      <c r="P1994" s="7">
        <f t="shared" si="281"/>
        <v>307.69230769230768</v>
      </c>
      <c r="Q1994" t="s">
        <v>8339</v>
      </c>
      <c r="R1994" t="s">
        <v>8340</v>
      </c>
      <c r="S1994">
        <v>1401910634</v>
      </c>
      <c r="T1994" s="17">
        <f t="shared" si="282"/>
        <v>41794.817523148151</v>
      </c>
      <c r="U1994">
        <v>1404471600</v>
      </c>
      <c r="V1994" s="17">
        <f t="shared" si="283"/>
        <v>41824.458333333336</v>
      </c>
      <c r="W1994">
        <f t="shared" si="279"/>
        <v>8.120769913749265E-2</v>
      </c>
      <c r="X1994" s="16">
        <f t="shared" si="284"/>
        <v>4</v>
      </c>
      <c r="Y1994" s="16">
        <f t="shared" si="285"/>
        <v>6</v>
      </c>
      <c r="Z1994" s="16">
        <f t="shared" si="286"/>
        <v>2014</v>
      </c>
      <c r="AA1994" t="str">
        <f t="shared" si="287"/>
        <v>Jun</v>
      </c>
    </row>
    <row r="1995" spans="1:27" ht="43.5" x14ac:dyDescent="0.3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 t="shared" si="280"/>
        <v>100</v>
      </c>
      <c r="P1995" s="7">
        <f t="shared" si="281"/>
        <v>41.029411764705884</v>
      </c>
      <c r="Q1995" t="s">
        <v>8339</v>
      </c>
      <c r="R1995" t="s">
        <v>8340</v>
      </c>
      <c r="S1995">
        <v>1439924246</v>
      </c>
      <c r="T1995" s="17">
        <f t="shared" si="282"/>
        <v>42234.789884259255</v>
      </c>
      <c r="U1995">
        <v>1442311560</v>
      </c>
      <c r="V1995" s="17">
        <f t="shared" si="283"/>
        <v>42262.420833333337</v>
      </c>
      <c r="W1995">
        <f t="shared" si="279"/>
        <v>7.5701230339951533E-2</v>
      </c>
      <c r="X1995" s="16">
        <f t="shared" si="284"/>
        <v>18</v>
      </c>
      <c r="Y1995" s="16">
        <f t="shared" si="285"/>
        <v>8</v>
      </c>
      <c r="Z1995" s="16">
        <f t="shared" si="286"/>
        <v>2015</v>
      </c>
      <c r="AA1995" t="str">
        <f t="shared" si="287"/>
        <v>Aug</v>
      </c>
    </row>
    <row r="1996" spans="1:27" ht="43.5" x14ac:dyDescent="0.3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 t="shared" si="280"/>
        <v>100</v>
      </c>
      <c r="P1996" s="7">
        <f t="shared" si="281"/>
        <v>125</v>
      </c>
      <c r="Q1996" t="s">
        <v>8339</v>
      </c>
      <c r="R1996" t="s">
        <v>8340</v>
      </c>
      <c r="S1996">
        <v>1457881057</v>
      </c>
      <c r="T1996" s="17">
        <f t="shared" si="282"/>
        <v>42442.623344907406</v>
      </c>
      <c r="U1996">
        <v>1460318400</v>
      </c>
      <c r="V1996" s="17">
        <f t="shared" si="283"/>
        <v>42470.833333333328</v>
      </c>
      <c r="W1996">
        <f t="shared" si="279"/>
        <v>7.7287639523074922E-2</v>
      </c>
      <c r="X1996" s="16">
        <f t="shared" si="284"/>
        <v>13</v>
      </c>
      <c r="Y1996" s="16">
        <f t="shared" si="285"/>
        <v>3</v>
      </c>
      <c r="Z1996" s="16">
        <f t="shared" si="286"/>
        <v>2016</v>
      </c>
      <c r="AA1996" t="str">
        <f t="shared" si="287"/>
        <v>Mar</v>
      </c>
    </row>
    <row r="1997" spans="1:27" ht="29" x14ac:dyDescent="0.3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 t="shared" si="280"/>
        <v>100</v>
      </c>
      <c r="P1997" s="7">
        <f t="shared" si="281"/>
        <v>104.16666666666667</v>
      </c>
      <c r="Q1997" t="s">
        <v>8339</v>
      </c>
      <c r="R1997" t="s">
        <v>8340</v>
      </c>
      <c r="S1997">
        <v>1423166257</v>
      </c>
      <c r="T1997" s="17">
        <f t="shared" si="282"/>
        <v>42040.831678240742</v>
      </c>
      <c r="U1997">
        <v>1425758257</v>
      </c>
      <c r="V1997" s="17">
        <f t="shared" si="283"/>
        <v>42070.831678240742</v>
      </c>
      <c r="W1997">
        <f t="shared" si="279"/>
        <v>8.2191780821917804E-2</v>
      </c>
      <c r="X1997" s="16">
        <f t="shared" si="284"/>
        <v>5</v>
      </c>
      <c r="Y1997" s="16">
        <f t="shared" si="285"/>
        <v>2</v>
      </c>
      <c r="Z1997" s="16">
        <f t="shared" si="286"/>
        <v>2015</v>
      </c>
      <c r="AA1997" t="str">
        <f t="shared" si="287"/>
        <v>Feb</v>
      </c>
    </row>
    <row r="1998" spans="1:27" ht="43.5" x14ac:dyDescent="0.3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 t="shared" si="280"/>
        <v>100</v>
      </c>
      <c r="P1998" s="7">
        <f t="shared" si="281"/>
        <v>38.65</v>
      </c>
      <c r="Q1998" t="s">
        <v>8339</v>
      </c>
      <c r="R1998" t="s">
        <v>8340</v>
      </c>
      <c r="S1998">
        <v>1401372324</v>
      </c>
      <c r="T1998" s="17">
        <f t="shared" si="282"/>
        <v>41788.587083333332</v>
      </c>
      <c r="U1998">
        <v>1403964324</v>
      </c>
      <c r="V1998" s="17">
        <f t="shared" si="283"/>
        <v>41818.587083333332</v>
      </c>
      <c r="W1998">
        <f t="shared" si="279"/>
        <v>8.2191780821917804E-2</v>
      </c>
      <c r="X1998" s="16">
        <f t="shared" si="284"/>
        <v>29</v>
      </c>
      <c r="Y1998" s="16">
        <f t="shared" si="285"/>
        <v>5</v>
      </c>
      <c r="Z1998" s="16">
        <f t="shared" si="286"/>
        <v>2014</v>
      </c>
      <c r="AA1998" t="str">
        <f t="shared" si="287"/>
        <v>May</v>
      </c>
    </row>
    <row r="1999" spans="1:27" ht="43.5" x14ac:dyDescent="0.3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 t="shared" si="280"/>
        <v>100</v>
      </c>
      <c r="P1999" s="7">
        <f t="shared" si="281"/>
        <v>171.42857142857142</v>
      </c>
      <c r="Q1999" t="s">
        <v>8339</v>
      </c>
      <c r="R1999" t="s">
        <v>8340</v>
      </c>
      <c r="S1999">
        <v>1476786994</v>
      </c>
      <c r="T1999" s="17">
        <f t="shared" si="282"/>
        <v>42661.442060185189</v>
      </c>
      <c r="U1999">
        <v>1479382594</v>
      </c>
      <c r="V1999" s="17">
        <f t="shared" si="283"/>
        <v>42691.483726851846</v>
      </c>
      <c r="W1999">
        <f t="shared" si="279"/>
        <v>8.2305936073032784E-2</v>
      </c>
      <c r="X1999" s="16">
        <f t="shared" si="284"/>
        <v>18</v>
      </c>
      <c r="Y1999" s="16">
        <f t="shared" si="285"/>
        <v>10</v>
      </c>
      <c r="Z1999" s="16">
        <f t="shared" si="286"/>
        <v>2016</v>
      </c>
      <c r="AA1999" t="str">
        <f t="shared" si="287"/>
        <v>Oct</v>
      </c>
    </row>
    <row r="2000" spans="1:27" ht="29" x14ac:dyDescent="0.3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 t="shared" si="280"/>
        <v>100</v>
      </c>
      <c r="P2000" s="7">
        <f t="shared" si="281"/>
        <v>55.555555555555557</v>
      </c>
      <c r="Q2000" t="s">
        <v>8339</v>
      </c>
      <c r="R2000" t="s">
        <v>8340</v>
      </c>
      <c r="S2000">
        <v>1432302082</v>
      </c>
      <c r="T2000" s="17">
        <f t="shared" si="282"/>
        <v>42146.570393518516</v>
      </c>
      <c r="U2000">
        <v>1434894082</v>
      </c>
      <c r="V2000" s="17">
        <f t="shared" si="283"/>
        <v>42176.570393518516</v>
      </c>
      <c r="W2000">
        <f t="shared" si="279"/>
        <v>8.2191780821917804E-2</v>
      </c>
      <c r="X2000" s="16">
        <f t="shared" si="284"/>
        <v>22</v>
      </c>
      <c r="Y2000" s="16">
        <f t="shared" si="285"/>
        <v>5</v>
      </c>
      <c r="Z2000" s="16">
        <f t="shared" si="286"/>
        <v>2015</v>
      </c>
      <c r="AA2000" t="str">
        <f t="shared" si="287"/>
        <v>May</v>
      </c>
    </row>
    <row r="2001" spans="1:27" ht="43.5" x14ac:dyDescent="0.3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 t="shared" si="280"/>
        <v>100</v>
      </c>
      <c r="P2001" s="7">
        <f t="shared" si="281"/>
        <v>20</v>
      </c>
      <c r="Q2001" t="s">
        <v>8339</v>
      </c>
      <c r="R2001" t="s">
        <v>8340</v>
      </c>
      <c r="S2001">
        <v>1475759454</v>
      </c>
      <c r="T2001" s="17">
        <f t="shared" si="282"/>
        <v>42649.54923611111</v>
      </c>
      <c r="U2001">
        <v>1480947054</v>
      </c>
      <c r="V2001" s="17">
        <f t="shared" si="283"/>
        <v>42709.590902777782</v>
      </c>
      <c r="W2001">
        <f t="shared" si="279"/>
        <v>0.16449771689499046</v>
      </c>
      <c r="X2001" s="16">
        <f t="shared" si="284"/>
        <v>6</v>
      </c>
      <c r="Y2001" s="16">
        <f t="shared" si="285"/>
        <v>10</v>
      </c>
      <c r="Z2001" s="16">
        <f t="shared" si="286"/>
        <v>2016</v>
      </c>
      <c r="AA2001" t="str">
        <f t="shared" si="287"/>
        <v>Oct</v>
      </c>
    </row>
    <row r="2002" spans="1:27" ht="43.5" x14ac:dyDescent="0.3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 t="shared" si="280"/>
        <v>100</v>
      </c>
      <c r="P2002" s="7">
        <f t="shared" si="281"/>
        <v>35.714285714285715</v>
      </c>
      <c r="Q2002" t="s">
        <v>8339</v>
      </c>
      <c r="R2002" t="s">
        <v>8340</v>
      </c>
      <c r="S2002">
        <v>1456856256</v>
      </c>
      <c r="T2002" s="17">
        <f t="shared" si="282"/>
        <v>42430.762222222227</v>
      </c>
      <c r="U2002">
        <v>1459444656</v>
      </c>
      <c r="V2002" s="17">
        <f t="shared" si="283"/>
        <v>42460.720555555556</v>
      </c>
      <c r="W2002">
        <f t="shared" si="279"/>
        <v>8.2077625570762966E-2</v>
      </c>
      <c r="X2002" s="16">
        <f t="shared" si="284"/>
        <v>1</v>
      </c>
      <c r="Y2002" s="16">
        <f t="shared" si="285"/>
        <v>3</v>
      </c>
      <c r="Z2002" s="16">
        <f t="shared" si="286"/>
        <v>2016</v>
      </c>
      <c r="AA2002" t="str">
        <f t="shared" si="287"/>
        <v>Mar</v>
      </c>
    </row>
    <row r="2003" spans="1:27" ht="58" x14ac:dyDescent="0.3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 t="shared" si="280"/>
        <v>100</v>
      </c>
      <c r="P2003" s="7">
        <f t="shared" si="281"/>
        <v>33.333333333333336</v>
      </c>
      <c r="Q2003" t="s">
        <v>8339</v>
      </c>
      <c r="R2003" t="s">
        <v>8340</v>
      </c>
      <c r="S2003">
        <v>1405509510</v>
      </c>
      <c r="T2003" s="17">
        <f t="shared" si="282"/>
        <v>41836.471180555556</v>
      </c>
      <c r="U2003">
        <v>1406719110</v>
      </c>
      <c r="V2003" s="17">
        <f t="shared" si="283"/>
        <v>41850.471180555556</v>
      </c>
      <c r="W2003">
        <f t="shared" si="279"/>
        <v>3.8356164383561646E-2</v>
      </c>
      <c r="X2003" s="16">
        <f t="shared" si="284"/>
        <v>16</v>
      </c>
      <c r="Y2003" s="16">
        <f t="shared" si="285"/>
        <v>7</v>
      </c>
      <c r="Z2003" s="16">
        <f t="shared" si="286"/>
        <v>2014</v>
      </c>
      <c r="AA2003" t="str">
        <f t="shared" si="287"/>
        <v>Jul</v>
      </c>
    </row>
    <row r="2004" spans="1:27" ht="43.5" x14ac:dyDescent="0.3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280"/>
        <v>100</v>
      </c>
      <c r="P2004" s="7">
        <f t="shared" si="281"/>
        <v>29.62962962962963</v>
      </c>
      <c r="Q2004" t="s">
        <v>8339</v>
      </c>
      <c r="R2004" t="s">
        <v>8340</v>
      </c>
      <c r="S2004">
        <v>1463418090</v>
      </c>
      <c r="T2004" s="17">
        <f t="shared" si="282"/>
        <v>42506.709375000006</v>
      </c>
      <c r="U2004">
        <v>1466172000</v>
      </c>
      <c r="V2004" s="17">
        <f t="shared" si="283"/>
        <v>42538.583333333328</v>
      </c>
      <c r="W2004">
        <f t="shared" si="279"/>
        <v>8.7325913241979899E-2</v>
      </c>
      <c r="X2004" s="16">
        <f t="shared" si="284"/>
        <v>16</v>
      </c>
      <c r="Y2004" s="16">
        <f t="shared" si="285"/>
        <v>5</v>
      </c>
      <c r="Z2004" s="16">
        <f t="shared" si="286"/>
        <v>2016</v>
      </c>
      <c r="AA2004" t="str">
        <f t="shared" si="287"/>
        <v>May</v>
      </c>
    </row>
    <row r="2005" spans="1:27" ht="43.5" x14ac:dyDescent="0.3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 t="shared" si="280"/>
        <v>100</v>
      </c>
      <c r="P2005" s="7">
        <f t="shared" si="281"/>
        <v>62.5</v>
      </c>
      <c r="Q2005" t="s">
        <v>8339</v>
      </c>
      <c r="R2005" t="s">
        <v>8340</v>
      </c>
      <c r="S2005">
        <v>1401372574</v>
      </c>
      <c r="T2005" s="17">
        <f t="shared" si="282"/>
        <v>41788.58997685185</v>
      </c>
      <c r="U2005">
        <v>1403964574</v>
      </c>
      <c r="V2005" s="17">
        <f t="shared" si="283"/>
        <v>41818.58997685185</v>
      </c>
      <c r="W2005">
        <f t="shared" si="279"/>
        <v>8.2191780821917804E-2</v>
      </c>
      <c r="X2005" s="16">
        <f t="shared" si="284"/>
        <v>29</v>
      </c>
      <c r="Y2005" s="16">
        <f t="shared" si="285"/>
        <v>5</v>
      </c>
      <c r="Z2005" s="16">
        <f t="shared" si="286"/>
        <v>2014</v>
      </c>
      <c r="AA2005" t="str">
        <f t="shared" si="287"/>
        <v>May</v>
      </c>
    </row>
    <row r="2006" spans="1:27" ht="43.5" x14ac:dyDescent="0.3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 t="shared" si="280"/>
        <v>100</v>
      </c>
      <c r="P2006" s="7">
        <f t="shared" si="281"/>
        <v>68.965517241379317</v>
      </c>
      <c r="Q2006" t="s">
        <v>8339</v>
      </c>
      <c r="R2006" t="s">
        <v>8340</v>
      </c>
      <c r="S2006">
        <v>1459446487</v>
      </c>
      <c r="T2006" s="17">
        <f t="shared" si="282"/>
        <v>42460.741747685184</v>
      </c>
      <c r="U2006">
        <v>1463803140</v>
      </c>
      <c r="V2006" s="17">
        <f t="shared" si="283"/>
        <v>42511.165972222225</v>
      </c>
      <c r="W2006">
        <f t="shared" si="279"/>
        <v>0.13814856037545362</v>
      </c>
      <c r="X2006" s="16">
        <f t="shared" si="284"/>
        <v>31</v>
      </c>
      <c r="Y2006" s="16">
        <f t="shared" si="285"/>
        <v>3</v>
      </c>
      <c r="Z2006" s="16">
        <f t="shared" si="286"/>
        <v>2016</v>
      </c>
      <c r="AA2006" t="str">
        <f t="shared" si="287"/>
        <v>Mar</v>
      </c>
    </row>
    <row r="2007" spans="1:27" ht="43.5" x14ac:dyDescent="0.3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 t="shared" si="280"/>
        <v>100</v>
      </c>
      <c r="P2007" s="7">
        <f t="shared" si="281"/>
        <v>29.411764705882351</v>
      </c>
      <c r="Q2007" t="s">
        <v>8339</v>
      </c>
      <c r="R2007" t="s">
        <v>8340</v>
      </c>
      <c r="S2007">
        <v>1452598184</v>
      </c>
      <c r="T2007" s="17">
        <f t="shared" si="282"/>
        <v>42381.478981481487</v>
      </c>
      <c r="U2007">
        <v>1454412584</v>
      </c>
      <c r="V2007" s="17">
        <f t="shared" si="283"/>
        <v>42402.478981481487</v>
      </c>
      <c r="W2007">
        <f t="shared" si="279"/>
        <v>5.7534246575342465E-2</v>
      </c>
      <c r="X2007" s="16">
        <f t="shared" si="284"/>
        <v>12</v>
      </c>
      <c r="Y2007" s="16">
        <f t="shared" si="285"/>
        <v>1</v>
      </c>
      <c r="Z2007" s="16">
        <f t="shared" si="286"/>
        <v>2016</v>
      </c>
      <c r="AA2007" t="str">
        <f t="shared" si="287"/>
        <v>Jan</v>
      </c>
    </row>
    <row r="2008" spans="1:27" ht="58" x14ac:dyDescent="0.3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 t="shared" si="280"/>
        <v>100</v>
      </c>
      <c r="P2008" s="7">
        <f t="shared" si="281"/>
        <v>11.363636363636363</v>
      </c>
      <c r="Q2008" t="s">
        <v>8339</v>
      </c>
      <c r="R2008" t="s">
        <v>8340</v>
      </c>
      <c r="S2008">
        <v>1417208925</v>
      </c>
      <c r="T2008" s="17">
        <f t="shared" si="282"/>
        <v>41971.881076388891</v>
      </c>
      <c r="U2008">
        <v>1419368925</v>
      </c>
      <c r="V2008" s="17">
        <f t="shared" si="283"/>
        <v>41996.881076388891</v>
      </c>
      <c r="W2008">
        <f t="shared" si="279"/>
        <v>6.8493150684931503E-2</v>
      </c>
      <c r="X2008" s="16">
        <f t="shared" si="284"/>
        <v>28</v>
      </c>
      <c r="Y2008" s="16">
        <f t="shared" si="285"/>
        <v>11</v>
      </c>
      <c r="Z2008" s="16">
        <f t="shared" si="286"/>
        <v>2014</v>
      </c>
      <c r="AA2008" t="str">
        <f t="shared" si="287"/>
        <v>Nov</v>
      </c>
    </row>
    <row r="2009" spans="1:27" ht="29" x14ac:dyDescent="0.3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 t="shared" si="280"/>
        <v>100</v>
      </c>
      <c r="P2009" s="7">
        <f t="shared" si="281"/>
        <v>31.578947368421051</v>
      </c>
      <c r="Q2009" t="s">
        <v>8339</v>
      </c>
      <c r="R2009" t="s">
        <v>8340</v>
      </c>
      <c r="S2009">
        <v>1404337382</v>
      </c>
      <c r="T2009" s="17">
        <f t="shared" si="282"/>
        <v>41822.90488425926</v>
      </c>
      <c r="U2009">
        <v>1406185200</v>
      </c>
      <c r="V2009" s="17">
        <f t="shared" si="283"/>
        <v>41844.291666666664</v>
      </c>
      <c r="W2009">
        <f t="shared" si="279"/>
        <v>5.8593924403846843E-2</v>
      </c>
      <c r="X2009" s="16">
        <f t="shared" si="284"/>
        <v>2</v>
      </c>
      <c r="Y2009" s="16">
        <f t="shared" si="285"/>
        <v>7</v>
      </c>
      <c r="Z2009" s="16">
        <f t="shared" si="286"/>
        <v>2014</v>
      </c>
      <c r="AA2009" t="str">
        <f t="shared" si="287"/>
        <v>Jul</v>
      </c>
    </row>
    <row r="2010" spans="1:27" ht="43.5" x14ac:dyDescent="0.3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 t="shared" si="280"/>
        <v>100</v>
      </c>
      <c r="P2010" s="7">
        <f t="shared" si="281"/>
        <v>145.16129032258064</v>
      </c>
      <c r="Q2010" t="s">
        <v>8339</v>
      </c>
      <c r="R2010" t="s">
        <v>8340</v>
      </c>
      <c r="S2010">
        <v>1467752229</v>
      </c>
      <c r="T2010" s="17">
        <f t="shared" si="282"/>
        <v>42556.873020833329</v>
      </c>
      <c r="U2010">
        <v>1472936229</v>
      </c>
      <c r="V2010" s="17">
        <f t="shared" si="283"/>
        <v>42616.873020833329</v>
      </c>
      <c r="W2010">
        <f t="shared" si="279"/>
        <v>0.16438356164383561</v>
      </c>
      <c r="X2010" s="16">
        <f t="shared" si="284"/>
        <v>5</v>
      </c>
      <c r="Y2010" s="16">
        <f t="shared" si="285"/>
        <v>7</v>
      </c>
      <c r="Z2010" s="16">
        <f t="shared" si="286"/>
        <v>2016</v>
      </c>
      <c r="AA2010" t="str">
        <f t="shared" si="287"/>
        <v>Jul</v>
      </c>
    </row>
    <row r="2011" spans="1:27" ht="58" x14ac:dyDescent="0.3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 t="shared" si="280"/>
        <v>100</v>
      </c>
      <c r="P2011" s="7">
        <f t="shared" si="281"/>
        <v>166.66666666666666</v>
      </c>
      <c r="Q2011" t="s">
        <v>8339</v>
      </c>
      <c r="R2011" t="s">
        <v>8342</v>
      </c>
      <c r="S2011">
        <v>1434625937</v>
      </c>
      <c r="T2011" s="17">
        <f t="shared" si="282"/>
        <v>42173.466863425929</v>
      </c>
      <c r="U2011">
        <v>1439247600</v>
      </c>
      <c r="V2011" s="17">
        <f t="shared" si="283"/>
        <v>42226.958333333328</v>
      </c>
      <c r="W2011">
        <f t="shared" si="279"/>
        <v>0.14655197234904035</v>
      </c>
      <c r="X2011" s="16">
        <f t="shared" si="284"/>
        <v>18</v>
      </c>
      <c r="Y2011" s="16">
        <f t="shared" si="285"/>
        <v>6</v>
      </c>
      <c r="Z2011" s="16">
        <f t="shared" si="286"/>
        <v>2015</v>
      </c>
      <c r="AA2011" t="str">
        <f t="shared" si="287"/>
        <v>Jun</v>
      </c>
    </row>
    <row r="2012" spans="1:27" ht="29" x14ac:dyDescent="0.3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 t="shared" si="280"/>
        <v>100</v>
      </c>
      <c r="P2012" s="7">
        <f t="shared" si="281"/>
        <v>64.935064935064929</v>
      </c>
      <c r="Q2012" t="s">
        <v>8339</v>
      </c>
      <c r="R2012" t="s">
        <v>8342</v>
      </c>
      <c r="S2012">
        <v>1425319226</v>
      </c>
      <c r="T2012" s="17">
        <f t="shared" si="282"/>
        <v>42065.750300925924</v>
      </c>
      <c r="U2012">
        <v>1427907626</v>
      </c>
      <c r="V2012" s="17">
        <f t="shared" si="283"/>
        <v>42095.708634259259</v>
      </c>
      <c r="W2012">
        <f t="shared" si="279"/>
        <v>8.2077625570782894E-2</v>
      </c>
      <c r="X2012" s="16">
        <f t="shared" si="284"/>
        <v>2</v>
      </c>
      <c r="Y2012" s="16">
        <f t="shared" si="285"/>
        <v>3</v>
      </c>
      <c r="Z2012" s="16">
        <f t="shared" si="286"/>
        <v>2015</v>
      </c>
      <c r="AA2012" t="str">
        <f t="shared" si="287"/>
        <v>Mar</v>
      </c>
    </row>
    <row r="2013" spans="1:27" ht="43.5" x14ac:dyDescent="0.3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 t="shared" si="280"/>
        <v>100</v>
      </c>
      <c r="P2013" s="7">
        <f t="shared" si="281"/>
        <v>55.555555555555557</v>
      </c>
      <c r="Q2013" t="s">
        <v>8339</v>
      </c>
      <c r="R2013" t="s">
        <v>8342</v>
      </c>
      <c r="S2013">
        <v>1462824832</v>
      </c>
      <c r="T2013" s="17">
        <f t="shared" si="282"/>
        <v>42499.842962962968</v>
      </c>
      <c r="U2013">
        <v>1464482160</v>
      </c>
      <c r="V2013" s="17">
        <f t="shared" si="283"/>
        <v>42519.024999999994</v>
      </c>
      <c r="W2013">
        <f t="shared" si="279"/>
        <v>5.2553526128838415E-2</v>
      </c>
      <c r="X2013" s="16">
        <f t="shared" si="284"/>
        <v>9</v>
      </c>
      <c r="Y2013" s="16">
        <f t="shared" si="285"/>
        <v>5</v>
      </c>
      <c r="Z2013" s="16">
        <f t="shared" si="286"/>
        <v>2016</v>
      </c>
      <c r="AA2013" t="str">
        <f t="shared" si="287"/>
        <v>May</v>
      </c>
    </row>
    <row r="2014" spans="1:27" ht="43.5" x14ac:dyDescent="0.3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 t="shared" si="280"/>
        <v>100</v>
      </c>
      <c r="P2014" s="7">
        <f t="shared" si="281"/>
        <v>73.333333333333329</v>
      </c>
      <c r="Q2014" t="s">
        <v>8339</v>
      </c>
      <c r="R2014" t="s">
        <v>8342</v>
      </c>
      <c r="S2014">
        <v>1458138079</v>
      </c>
      <c r="T2014" s="17">
        <f t="shared" si="282"/>
        <v>42445.598136574074</v>
      </c>
      <c r="U2014">
        <v>1460730079</v>
      </c>
      <c r="V2014" s="17">
        <f t="shared" si="283"/>
        <v>42475.598136574074</v>
      </c>
      <c r="W2014">
        <f t="shared" si="279"/>
        <v>8.2191780821917804E-2</v>
      </c>
      <c r="X2014" s="16">
        <f t="shared" si="284"/>
        <v>16</v>
      </c>
      <c r="Y2014" s="16">
        <f t="shared" si="285"/>
        <v>3</v>
      </c>
      <c r="Z2014" s="16">
        <f t="shared" si="286"/>
        <v>2016</v>
      </c>
      <c r="AA2014" t="str">
        <f t="shared" si="287"/>
        <v>Mar</v>
      </c>
    </row>
    <row r="2015" spans="1:27" ht="43.5" x14ac:dyDescent="0.3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 t="shared" si="280"/>
        <v>100</v>
      </c>
      <c r="P2015" s="7">
        <f t="shared" si="281"/>
        <v>100</v>
      </c>
      <c r="Q2015" t="s">
        <v>8339</v>
      </c>
      <c r="R2015" t="s">
        <v>8342</v>
      </c>
      <c r="S2015">
        <v>1431642010</v>
      </c>
      <c r="T2015" s="17">
        <f t="shared" si="282"/>
        <v>42138.930671296301</v>
      </c>
      <c r="U2015">
        <v>1434234010</v>
      </c>
      <c r="V2015" s="17">
        <f t="shared" si="283"/>
        <v>42168.930671296301</v>
      </c>
      <c r="W2015">
        <f t="shared" si="279"/>
        <v>8.2191780821917804E-2</v>
      </c>
      <c r="X2015" s="16">
        <f t="shared" si="284"/>
        <v>14</v>
      </c>
      <c r="Y2015" s="16">
        <f t="shared" si="285"/>
        <v>5</v>
      </c>
      <c r="Z2015" s="16">
        <f t="shared" si="286"/>
        <v>2015</v>
      </c>
      <c r="AA2015" t="str">
        <f t="shared" si="287"/>
        <v>May</v>
      </c>
    </row>
    <row r="2016" spans="1:27" ht="58" x14ac:dyDescent="0.3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 t="shared" si="280"/>
        <v>100</v>
      </c>
      <c r="P2016" s="7">
        <f t="shared" si="281"/>
        <v>100</v>
      </c>
      <c r="Q2016" t="s">
        <v>8339</v>
      </c>
      <c r="R2016" t="s">
        <v>8342</v>
      </c>
      <c r="S2016">
        <v>1427223655</v>
      </c>
      <c r="T2016" s="17">
        <f t="shared" si="282"/>
        <v>42087.792303240742</v>
      </c>
      <c r="U2016">
        <v>1428606055</v>
      </c>
      <c r="V2016" s="17">
        <f t="shared" si="283"/>
        <v>42103.792303240742</v>
      </c>
      <c r="W2016">
        <f t="shared" si="279"/>
        <v>4.3835616438356165E-2</v>
      </c>
      <c r="X2016" s="16">
        <f t="shared" si="284"/>
        <v>24</v>
      </c>
      <c r="Y2016" s="16">
        <f t="shared" si="285"/>
        <v>3</v>
      </c>
      <c r="Z2016" s="16">
        <f t="shared" si="286"/>
        <v>2015</v>
      </c>
      <c r="AA2016" t="str">
        <f t="shared" si="287"/>
        <v>Mar</v>
      </c>
    </row>
    <row r="2017" spans="1:27" ht="43.5" x14ac:dyDescent="0.3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 t="shared" si="280"/>
        <v>100</v>
      </c>
      <c r="P2017" s="7">
        <f t="shared" si="281"/>
        <v>41.666666666666664</v>
      </c>
      <c r="Q2017" t="s">
        <v>8339</v>
      </c>
      <c r="R2017" t="s">
        <v>8340</v>
      </c>
      <c r="S2017">
        <v>1424775219</v>
      </c>
      <c r="T2017" s="17">
        <f t="shared" si="282"/>
        <v>42059.453923611116</v>
      </c>
      <c r="U2017">
        <v>1429955619</v>
      </c>
      <c r="V2017" s="17">
        <f t="shared" si="283"/>
        <v>42119.412256944444</v>
      </c>
      <c r="W2017">
        <f t="shared" si="279"/>
        <v>0.16426940639268078</v>
      </c>
      <c r="X2017" s="16">
        <f t="shared" si="284"/>
        <v>24</v>
      </c>
      <c r="Y2017" s="16">
        <f t="shared" si="285"/>
        <v>2</v>
      </c>
      <c r="Z2017" s="16">
        <f t="shared" si="286"/>
        <v>2015</v>
      </c>
      <c r="AA2017" t="str">
        <f t="shared" si="287"/>
        <v>Feb</v>
      </c>
    </row>
    <row r="2018" spans="1:27" ht="43.5" x14ac:dyDescent="0.3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 t="shared" si="280"/>
        <v>100</v>
      </c>
      <c r="P2018" s="7">
        <f t="shared" si="281"/>
        <v>178.57142857142858</v>
      </c>
      <c r="Q2018" t="s">
        <v>8339</v>
      </c>
      <c r="R2018" t="s">
        <v>8340</v>
      </c>
      <c r="S2018">
        <v>1414845587</v>
      </c>
      <c r="T2018" s="17">
        <f t="shared" si="282"/>
        <v>41944.527627314819</v>
      </c>
      <c r="U2018">
        <v>1420033187</v>
      </c>
      <c r="V2018" s="17">
        <f t="shared" si="283"/>
        <v>42004.569293981483</v>
      </c>
      <c r="W2018">
        <f t="shared" si="279"/>
        <v>0.16449771689497053</v>
      </c>
      <c r="X2018" s="16">
        <f t="shared" si="284"/>
        <v>1</v>
      </c>
      <c r="Y2018" s="16">
        <f t="shared" si="285"/>
        <v>11</v>
      </c>
      <c r="Z2018" s="16">
        <f t="shared" si="286"/>
        <v>2014</v>
      </c>
      <c r="AA2018" t="str">
        <f t="shared" si="287"/>
        <v>Nov</v>
      </c>
    </row>
    <row r="2019" spans="1:27" ht="43.5" x14ac:dyDescent="0.3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 t="shared" si="280"/>
        <v>100.00058823529412</v>
      </c>
      <c r="P2019" s="7">
        <f t="shared" si="281"/>
        <v>37.777999999999999</v>
      </c>
      <c r="Q2019" t="s">
        <v>8339</v>
      </c>
      <c r="R2019" t="s">
        <v>8340</v>
      </c>
      <c r="S2019">
        <v>1410558948</v>
      </c>
      <c r="T2019" s="17">
        <f t="shared" si="282"/>
        <v>41894.91375</v>
      </c>
      <c r="U2019">
        <v>1414284180</v>
      </c>
      <c r="V2019" s="17">
        <f t="shared" si="283"/>
        <v>41938.029861111114</v>
      </c>
      <c r="W2019">
        <f t="shared" si="279"/>
        <v>0.11812633181127165</v>
      </c>
      <c r="X2019" s="16">
        <f t="shared" si="284"/>
        <v>12</v>
      </c>
      <c r="Y2019" s="16">
        <f t="shared" si="285"/>
        <v>9</v>
      </c>
      <c r="Z2019" s="16">
        <f t="shared" si="286"/>
        <v>2014</v>
      </c>
      <c r="AA2019" t="str">
        <f t="shared" si="287"/>
        <v>Sep</v>
      </c>
    </row>
    <row r="2020" spans="1:27" ht="29" x14ac:dyDescent="0.3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 t="shared" si="280"/>
        <v>100.001</v>
      </c>
      <c r="P2020" s="7">
        <f t="shared" si="281"/>
        <v>50.000500000000002</v>
      </c>
      <c r="Q2020" t="s">
        <v>8339</v>
      </c>
      <c r="R2020" t="s">
        <v>8340</v>
      </c>
      <c r="S2020">
        <v>1437545657</v>
      </c>
      <c r="T2020" s="17">
        <f t="shared" si="282"/>
        <v>42207.259918981479</v>
      </c>
      <c r="U2020">
        <v>1440111600</v>
      </c>
      <c r="V2020" s="17">
        <f t="shared" si="283"/>
        <v>42236.958333333328</v>
      </c>
      <c r="W2020">
        <f t="shared" si="279"/>
        <v>8.1365518772190004E-2</v>
      </c>
      <c r="X2020" s="16">
        <f t="shared" si="284"/>
        <v>22</v>
      </c>
      <c r="Y2020" s="16">
        <f t="shared" si="285"/>
        <v>7</v>
      </c>
      <c r="Z2020" s="16">
        <f t="shared" si="286"/>
        <v>2015</v>
      </c>
      <c r="AA2020" t="str">
        <f t="shared" si="287"/>
        <v>Jul</v>
      </c>
    </row>
    <row r="2021" spans="1:27" ht="58" x14ac:dyDescent="0.3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 t="shared" si="280"/>
        <v>100.00360000000002</v>
      </c>
      <c r="P2021" s="7">
        <f t="shared" si="281"/>
        <v>131.58368421052631</v>
      </c>
      <c r="Q2021" t="s">
        <v>8317</v>
      </c>
      <c r="R2021" t="s">
        <v>8319</v>
      </c>
      <c r="S2021">
        <v>1282868176</v>
      </c>
      <c r="T2021" s="17">
        <f t="shared" si="282"/>
        <v>40417.011296296296</v>
      </c>
      <c r="U2021">
        <v>1286756176</v>
      </c>
      <c r="V2021" s="17">
        <f t="shared" si="283"/>
        <v>40462.011296296296</v>
      </c>
      <c r="W2021">
        <f t="shared" si="279"/>
        <v>0.12328767123287671</v>
      </c>
      <c r="X2021" s="16">
        <f t="shared" si="284"/>
        <v>27</v>
      </c>
      <c r="Y2021" s="16">
        <f t="shared" si="285"/>
        <v>8</v>
      </c>
      <c r="Z2021" s="16">
        <f t="shared" si="286"/>
        <v>2010</v>
      </c>
      <c r="AA2021" t="str">
        <f t="shared" si="287"/>
        <v>Aug</v>
      </c>
    </row>
    <row r="2022" spans="1:27" ht="58" x14ac:dyDescent="0.3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 t="shared" si="280"/>
        <v>100.00828571428571</v>
      </c>
      <c r="P2022" s="7">
        <f t="shared" si="281"/>
        <v>57.381803278688523</v>
      </c>
      <c r="Q2022" t="s">
        <v>8317</v>
      </c>
      <c r="R2022" t="s">
        <v>8353</v>
      </c>
      <c r="S2022">
        <v>1456480016</v>
      </c>
      <c r="T2022" s="17">
        <f t="shared" si="282"/>
        <v>42426.407592592594</v>
      </c>
      <c r="U2022">
        <v>1459414016</v>
      </c>
      <c r="V2022" s="17">
        <f t="shared" si="283"/>
        <v>42460.365925925929</v>
      </c>
      <c r="W2022">
        <f t="shared" si="279"/>
        <v>9.3036529680371946E-2</v>
      </c>
      <c r="X2022" s="16">
        <f t="shared" si="284"/>
        <v>26</v>
      </c>
      <c r="Y2022" s="16">
        <f t="shared" si="285"/>
        <v>2</v>
      </c>
      <c r="Z2022" s="16">
        <f t="shared" si="286"/>
        <v>2016</v>
      </c>
      <c r="AA2022" t="str">
        <f t="shared" si="287"/>
        <v>Feb</v>
      </c>
    </row>
    <row r="2023" spans="1:27" ht="43.5" x14ac:dyDescent="0.3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 t="shared" si="280"/>
        <v>100.01100000000001</v>
      </c>
      <c r="P2023" s="7">
        <f t="shared" si="281"/>
        <v>93.760312499999998</v>
      </c>
      <c r="Q2023" t="s">
        <v>8339</v>
      </c>
      <c r="R2023" t="s">
        <v>8340</v>
      </c>
      <c r="S2023">
        <v>1444874768</v>
      </c>
      <c r="T2023" s="17">
        <f t="shared" si="282"/>
        <v>42292.087592592594</v>
      </c>
      <c r="U2023">
        <v>1448074800</v>
      </c>
      <c r="V2023" s="17">
        <f t="shared" si="283"/>
        <v>42329.125</v>
      </c>
      <c r="W2023">
        <f t="shared" si="279"/>
        <v>0.10147234906138668</v>
      </c>
      <c r="X2023" s="16">
        <f t="shared" si="284"/>
        <v>15</v>
      </c>
      <c r="Y2023" s="16">
        <f t="shared" si="285"/>
        <v>10</v>
      </c>
      <c r="Z2023" s="16">
        <f t="shared" si="286"/>
        <v>2015</v>
      </c>
      <c r="AA2023" t="str">
        <f t="shared" si="287"/>
        <v>Oct</v>
      </c>
    </row>
    <row r="2024" spans="1:27" ht="43.5" x14ac:dyDescent="0.3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 t="shared" si="280"/>
        <v>100.01249999999999</v>
      </c>
      <c r="P2024" s="7">
        <f t="shared" si="281"/>
        <v>40.005000000000003</v>
      </c>
      <c r="Q2024" t="s">
        <v>8308</v>
      </c>
      <c r="R2024" t="s">
        <v>8347</v>
      </c>
      <c r="S2024">
        <v>1315597261</v>
      </c>
      <c r="T2024" s="17">
        <f t="shared" si="282"/>
        <v>40795.820150462961</v>
      </c>
      <c r="U2024">
        <v>1318189261</v>
      </c>
      <c r="V2024" s="17">
        <f t="shared" si="283"/>
        <v>40825.820150462961</v>
      </c>
      <c r="W2024">
        <f t="shared" si="279"/>
        <v>8.2191780821917804E-2</v>
      </c>
      <c r="X2024" s="16">
        <f t="shared" si="284"/>
        <v>9</v>
      </c>
      <c r="Y2024" s="16">
        <f t="shared" si="285"/>
        <v>9</v>
      </c>
      <c r="Z2024" s="16">
        <f t="shared" si="286"/>
        <v>2011</v>
      </c>
      <c r="AA2024" t="str">
        <f t="shared" si="287"/>
        <v>Sep</v>
      </c>
    </row>
    <row r="2025" spans="1:27" ht="43.5" x14ac:dyDescent="0.3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280"/>
        <v>100.01249999999999</v>
      </c>
      <c r="P2025" s="7">
        <f t="shared" si="281"/>
        <v>421.10526315789474</v>
      </c>
      <c r="Q2025" t="s">
        <v>8339</v>
      </c>
      <c r="R2025" t="s">
        <v>8340</v>
      </c>
      <c r="S2025">
        <v>1424796594</v>
      </c>
      <c r="T2025" s="17">
        <f t="shared" si="282"/>
        <v>42059.701319444444</v>
      </c>
      <c r="U2025">
        <v>1429976994</v>
      </c>
      <c r="V2025" s="17">
        <f t="shared" si="283"/>
        <v>42119.659652777773</v>
      </c>
      <c r="W2025">
        <f t="shared" si="279"/>
        <v>0.16426940639268078</v>
      </c>
      <c r="X2025" s="16">
        <f t="shared" si="284"/>
        <v>24</v>
      </c>
      <c r="Y2025" s="16">
        <f t="shared" si="285"/>
        <v>2</v>
      </c>
      <c r="Z2025" s="16">
        <f t="shared" si="286"/>
        <v>2015</v>
      </c>
      <c r="AA2025" t="str">
        <f t="shared" si="287"/>
        <v>Feb</v>
      </c>
    </row>
    <row r="2026" spans="1:27" ht="43.5" x14ac:dyDescent="0.3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 t="shared" si="280"/>
        <v>100.01333333333334</v>
      </c>
      <c r="P2026" s="7">
        <f t="shared" si="281"/>
        <v>40.545945945945945</v>
      </c>
      <c r="Q2026" t="s">
        <v>8339</v>
      </c>
      <c r="R2026" t="s">
        <v>8340</v>
      </c>
      <c r="S2026">
        <v>1459445777</v>
      </c>
      <c r="T2026" s="17">
        <f t="shared" si="282"/>
        <v>42460.733530092592</v>
      </c>
      <c r="U2026">
        <v>1462037777</v>
      </c>
      <c r="V2026" s="17">
        <f t="shared" si="283"/>
        <v>42490.733530092592</v>
      </c>
      <c r="W2026">
        <f t="shared" si="279"/>
        <v>8.2191780821917804E-2</v>
      </c>
      <c r="X2026" s="16">
        <f t="shared" si="284"/>
        <v>31</v>
      </c>
      <c r="Y2026" s="16">
        <f t="shared" si="285"/>
        <v>3</v>
      </c>
      <c r="Z2026" s="16">
        <f t="shared" si="286"/>
        <v>2016</v>
      </c>
      <c r="AA2026" t="str">
        <f t="shared" si="287"/>
        <v>Mar</v>
      </c>
    </row>
    <row r="2027" spans="1:27" ht="58" x14ac:dyDescent="0.3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 t="shared" si="280"/>
        <v>100.02</v>
      </c>
      <c r="P2027" s="7">
        <f t="shared" si="281"/>
        <v>178.60714285714286</v>
      </c>
      <c r="Q2027" t="s">
        <v>8317</v>
      </c>
      <c r="R2027" t="s">
        <v>8349</v>
      </c>
      <c r="S2027">
        <v>1332950446</v>
      </c>
      <c r="T2027" s="17">
        <f t="shared" si="282"/>
        <v>40996.667199074072</v>
      </c>
      <c r="U2027">
        <v>1335542446</v>
      </c>
      <c r="V2027" s="17">
        <f t="shared" si="283"/>
        <v>41026.667199074072</v>
      </c>
      <c r="W2027">
        <f t="shared" si="279"/>
        <v>8.2191780821917804E-2</v>
      </c>
      <c r="X2027" s="16">
        <f t="shared" si="284"/>
        <v>28</v>
      </c>
      <c r="Y2027" s="16">
        <f t="shared" si="285"/>
        <v>3</v>
      </c>
      <c r="Z2027" s="16">
        <f t="shared" si="286"/>
        <v>2012</v>
      </c>
      <c r="AA2027" t="str">
        <f t="shared" si="287"/>
        <v>Mar</v>
      </c>
    </row>
    <row r="2028" spans="1:27" ht="29" x14ac:dyDescent="0.3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 t="shared" si="280"/>
        <v>100.03299999999999</v>
      </c>
      <c r="P2028" s="7">
        <f t="shared" si="281"/>
        <v>66.688666666666663</v>
      </c>
      <c r="Q2028" t="s">
        <v>8317</v>
      </c>
      <c r="R2028" t="s">
        <v>8349</v>
      </c>
      <c r="S2028">
        <v>1322539459</v>
      </c>
      <c r="T2028" s="17">
        <f t="shared" si="282"/>
        <v>40876.169664351852</v>
      </c>
      <c r="U2028">
        <v>1327723459</v>
      </c>
      <c r="V2028" s="17">
        <f t="shared" si="283"/>
        <v>40936.169664351852</v>
      </c>
      <c r="W2028">
        <f t="shared" si="279"/>
        <v>0.16438356164383561</v>
      </c>
      <c r="X2028" s="16">
        <f t="shared" si="284"/>
        <v>29</v>
      </c>
      <c r="Y2028" s="16">
        <f t="shared" si="285"/>
        <v>11</v>
      </c>
      <c r="Z2028" s="16">
        <f t="shared" si="286"/>
        <v>2011</v>
      </c>
      <c r="AA2028" t="str">
        <f t="shared" si="287"/>
        <v>Nov</v>
      </c>
    </row>
    <row r="2029" spans="1:27" ht="58" x14ac:dyDescent="0.3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 t="shared" si="280"/>
        <v>100.03599999999999</v>
      </c>
      <c r="P2029" s="7">
        <f t="shared" si="281"/>
        <v>179.27598566308242</v>
      </c>
      <c r="Q2029" t="s">
        <v>8339</v>
      </c>
      <c r="R2029" t="s">
        <v>8340</v>
      </c>
      <c r="S2029">
        <v>1396334311</v>
      </c>
      <c r="T2029" s="17">
        <f t="shared" si="282"/>
        <v>41730.276747685188</v>
      </c>
      <c r="U2029">
        <v>1399271911</v>
      </c>
      <c r="V2029" s="17">
        <f t="shared" si="283"/>
        <v>41764.276747685188</v>
      </c>
      <c r="W2029">
        <f t="shared" si="279"/>
        <v>9.3150684931506855E-2</v>
      </c>
      <c r="X2029" s="16">
        <f t="shared" si="284"/>
        <v>1</v>
      </c>
      <c r="Y2029" s="16">
        <f t="shared" si="285"/>
        <v>4</v>
      </c>
      <c r="Z2029" s="16">
        <f t="shared" si="286"/>
        <v>2014</v>
      </c>
      <c r="AA2029" t="str">
        <f t="shared" si="287"/>
        <v>Apr</v>
      </c>
    </row>
    <row r="2030" spans="1:27" ht="43.5" x14ac:dyDescent="0.3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 t="shared" si="280"/>
        <v>100.03999999999999</v>
      </c>
      <c r="P2030" s="7">
        <f t="shared" si="281"/>
        <v>61</v>
      </c>
      <c r="Q2030" t="s">
        <v>8339</v>
      </c>
      <c r="R2030" t="s">
        <v>8340</v>
      </c>
      <c r="S2030">
        <v>1477077946</v>
      </c>
      <c r="T2030" s="17">
        <f t="shared" si="282"/>
        <v>42664.809560185182</v>
      </c>
      <c r="U2030">
        <v>1478901600</v>
      </c>
      <c r="V2030" s="17">
        <f t="shared" si="283"/>
        <v>42685.916666666672</v>
      </c>
      <c r="W2030">
        <f t="shared" si="279"/>
        <v>5.7827688990382493E-2</v>
      </c>
      <c r="X2030" s="16">
        <f t="shared" si="284"/>
        <v>21</v>
      </c>
      <c r="Y2030" s="16">
        <f t="shared" si="285"/>
        <v>10</v>
      </c>
      <c r="Z2030" s="16">
        <f t="shared" si="286"/>
        <v>2016</v>
      </c>
      <c r="AA2030" t="str">
        <f t="shared" si="287"/>
        <v>Oct</v>
      </c>
    </row>
    <row r="2031" spans="1:27" ht="43.5" x14ac:dyDescent="0.3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 t="shared" si="280"/>
        <v>100.04285714285714</v>
      </c>
      <c r="P2031" s="7">
        <f t="shared" si="281"/>
        <v>127.32727272727273</v>
      </c>
      <c r="Q2031" t="s">
        <v>8315</v>
      </c>
      <c r="R2031" t="s">
        <v>8351</v>
      </c>
      <c r="S2031">
        <v>1418649019</v>
      </c>
      <c r="T2031" s="17">
        <f t="shared" si="282"/>
        <v>41988.548831018517</v>
      </c>
      <c r="U2031">
        <v>1421319240</v>
      </c>
      <c r="V2031" s="17">
        <f t="shared" si="283"/>
        <v>42019.454166666663</v>
      </c>
      <c r="W2031">
        <f t="shared" si="279"/>
        <v>8.4672152460672362E-2</v>
      </c>
      <c r="X2031" s="16">
        <f t="shared" si="284"/>
        <v>15</v>
      </c>
      <c r="Y2031" s="16">
        <f t="shared" si="285"/>
        <v>12</v>
      </c>
      <c r="Z2031" s="16">
        <f t="shared" si="286"/>
        <v>2014</v>
      </c>
      <c r="AA2031" t="str">
        <f t="shared" si="287"/>
        <v>Dec</v>
      </c>
    </row>
    <row r="2032" spans="1:27" ht="29" x14ac:dyDescent="0.3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 t="shared" si="280"/>
        <v>100.04342857142856</v>
      </c>
      <c r="P2032" s="7">
        <f t="shared" si="281"/>
        <v>291.79333333333335</v>
      </c>
      <c r="Q2032" t="s">
        <v>8308</v>
      </c>
      <c r="R2032" t="s">
        <v>8346</v>
      </c>
      <c r="S2032">
        <v>1460155212</v>
      </c>
      <c r="T2032" s="17">
        <f t="shared" si="282"/>
        <v>42468.94458333333</v>
      </c>
      <c r="U2032">
        <v>1460754000</v>
      </c>
      <c r="V2032" s="17">
        <f t="shared" si="283"/>
        <v>42475.875</v>
      </c>
      <c r="W2032">
        <f t="shared" si="279"/>
        <v>1.8987442922382934E-2</v>
      </c>
      <c r="X2032" s="16">
        <f t="shared" si="284"/>
        <v>8</v>
      </c>
      <c r="Y2032" s="16">
        <f t="shared" si="285"/>
        <v>4</v>
      </c>
      <c r="Z2032" s="16">
        <f t="shared" si="286"/>
        <v>2016</v>
      </c>
      <c r="AA2032" t="str">
        <f t="shared" si="287"/>
        <v>Apr</v>
      </c>
    </row>
    <row r="2033" spans="1:27" ht="43.5" x14ac:dyDescent="0.3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 t="shared" si="280"/>
        <v>100.05</v>
      </c>
      <c r="P2033" s="7">
        <f t="shared" si="281"/>
        <v>57.171428571428571</v>
      </c>
      <c r="Q2033" t="s">
        <v>8339</v>
      </c>
      <c r="R2033" t="s">
        <v>8340</v>
      </c>
      <c r="S2033">
        <v>1433934371</v>
      </c>
      <c r="T2033" s="17">
        <f t="shared" si="282"/>
        <v>42165.462627314817</v>
      </c>
      <c r="U2033">
        <v>1436625000</v>
      </c>
      <c r="V2033" s="17">
        <f t="shared" si="283"/>
        <v>42196.604166666672</v>
      </c>
      <c r="W2033">
        <f t="shared" si="279"/>
        <v>8.5319285895492022E-2</v>
      </c>
      <c r="X2033" s="16">
        <f t="shared" si="284"/>
        <v>10</v>
      </c>
      <c r="Y2033" s="16">
        <f t="shared" si="285"/>
        <v>6</v>
      </c>
      <c r="Z2033" s="16">
        <f t="shared" si="286"/>
        <v>2015</v>
      </c>
      <c r="AA2033" t="str">
        <f t="shared" si="287"/>
        <v>Jun</v>
      </c>
    </row>
    <row r="2034" spans="1:27" ht="58" x14ac:dyDescent="0.3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 t="shared" si="280"/>
        <v>100.05</v>
      </c>
      <c r="P2034" s="7">
        <f t="shared" si="281"/>
        <v>81.673469387755105</v>
      </c>
      <c r="Q2034" t="s">
        <v>8339</v>
      </c>
      <c r="R2034" t="s">
        <v>8340</v>
      </c>
      <c r="S2034">
        <v>1458336479</v>
      </c>
      <c r="T2034" s="17">
        <f t="shared" si="282"/>
        <v>42447.894432870366</v>
      </c>
      <c r="U2034">
        <v>1463520479</v>
      </c>
      <c r="V2034" s="17">
        <f t="shared" si="283"/>
        <v>42507.894432870366</v>
      </c>
      <c r="W2034">
        <f t="shared" si="279"/>
        <v>0.16438356164383561</v>
      </c>
      <c r="X2034" s="16">
        <f t="shared" si="284"/>
        <v>18</v>
      </c>
      <c r="Y2034" s="16">
        <f t="shared" si="285"/>
        <v>3</v>
      </c>
      <c r="Z2034" s="16">
        <f t="shared" si="286"/>
        <v>2016</v>
      </c>
      <c r="AA2034" t="str">
        <f t="shared" si="287"/>
        <v>Mar</v>
      </c>
    </row>
    <row r="2035" spans="1:27" ht="43.5" x14ac:dyDescent="0.3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 t="shared" si="280"/>
        <v>100.05066666666667</v>
      </c>
      <c r="P2035" s="7">
        <f t="shared" si="281"/>
        <v>39.493684210526318</v>
      </c>
      <c r="Q2035" t="s">
        <v>8317</v>
      </c>
      <c r="R2035" t="s">
        <v>8319</v>
      </c>
      <c r="S2035">
        <v>1335491997</v>
      </c>
      <c r="T2035" s="17">
        <f t="shared" si="282"/>
        <v>41026.083298611113</v>
      </c>
      <c r="U2035">
        <v>1338083997</v>
      </c>
      <c r="V2035" s="17">
        <f t="shared" si="283"/>
        <v>41056.083298611113</v>
      </c>
      <c r="W2035">
        <f t="shared" si="279"/>
        <v>8.2191780821917804E-2</v>
      </c>
      <c r="X2035" s="16">
        <f t="shared" si="284"/>
        <v>27</v>
      </c>
      <c r="Y2035" s="16">
        <f t="shared" si="285"/>
        <v>4</v>
      </c>
      <c r="Z2035" s="16">
        <f t="shared" si="286"/>
        <v>2012</v>
      </c>
      <c r="AA2035" t="str">
        <f t="shared" si="287"/>
        <v>Apr</v>
      </c>
    </row>
    <row r="2036" spans="1:27" ht="58" x14ac:dyDescent="0.3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 t="shared" si="280"/>
        <v>100.05999999999999</v>
      </c>
      <c r="P2036" s="7">
        <f t="shared" si="281"/>
        <v>68.534246575342465</v>
      </c>
      <c r="Q2036" t="s">
        <v>8339</v>
      </c>
      <c r="R2036" t="s">
        <v>8340</v>
      </c>
      <c r="S2036">
        <v>1411200034</v>
      </c>
      <c r="T2036" s="17">
        <f t="shared" si="282"/>
        <v>41902.333726851852</v>
      </c>
      <c r="U2036">
        <v>1413792034</v>
      </c>
      <c r="V2036" s="17">
        <f t="shared" si="283"/>
        <v>41932.333726851852</v>
      </c>
      <c r="W2036">
        <f t="shared" si="279"/>
        <v>8.2191780821917804E-2</v>
      </c>
      <c r="X2036" s="16">
        <f t="shared" si="284"/>
        <v>20</v>
      </c>
      <c r="Y2036" s="16">
        <f t="shared" si="285"/>
        <v>9</v>
      </c>
      <c r="Z2036" s="16">
        <f t="shared" si="286"/>
        <v>2014</v>
      </c>
      <c r="AA2036" t="str">
        <f t="shared" si="287"/>
        <v>Sep</v>
      </c>
    </row>
    <row r="2037" spans="1:27" ht="15.5" x14ac:dyDescent="0.3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 t="shared" si="280"/>
        <v>100.06666666666666</v>
      </c>
      <c r="P2037" s="7">
        <f t="shared" si="281"/>
        <v>75.05</v>
      </c>
      <c r="Q2037" t="s">
        <v>8317</v>
      </c>
      <c r="R2037" t="s">
        <v>8349</v>
      </c>
      <c r="S2037">
        <v>1387403967</v>
      </c>
      <c r="T2037" s="17">
        <f t="shared" si="282"/>
        <v>41626.916284722225</v>
      </c>
      <c r="U2037">
        <v>1389146880</v>
      </c>
      <c r="V2037" s="17">
        <f t="shared" si="283"/>
        <v>41647.088888888888</v>
      </c>
      <c r="W2037">
        <f t="shared" si="279"/>
        <v>5.5267408675787659E-2</v>
      </c>
      <c r="X2037" s="16">
        <f t="shared" si="284"/>
        <v>18</v>
      </c>
      <c r="Y2037" s="16">
        <f t="shared" si="285"/>
        <v>12</v>
      </c>
      <c r="Z2037" s="16">
        <f t="shared" si="286"/>
        <v>2013</v>
      </c>
      <c r="AA2037" t="str">
        <f t="shared" si="287"/>
        <v>Dec</v>
      </c>
    </row>
    <row r="2038" spans="1:27" ht="43.5" x14ac:dyDescent="0.3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 t="shared" si="280"/>
        <v>100.06666666666666</v>
      </c>
      <c r="P2038" s="7">
        <f t="shared" si="281"/>
        <v>107.21428571428571</v>
      </c>
      <c r="Q2038" t="s">
        <v>8317</v>
      </c>
      <c r="R2038" t="s">
        <v>8349</v>
      </c>
      <c r="S2038">
        <v>1376003254</v>
      </c>
      <c r="T2038" s="17">
        <f t="shared" si="282"/>
        <v>41494.963587962964</v>
      </c>
      <c r="U2038">
        <v>1378439940</v>
      </c>
      <c r="V2038" s="17">
        <f t="shared" si="283"/>
        <v>41523.165972222225</v>
      </c>
      <c r="W2038">
        <f t="shared" si="279"/>
        <v>7.7266806189755413E-2</v>
      </c>
      <c r="X2038" s="16">
        <f t="shared" si="284"/>
        <v>8</v>
      </c>
      <c r="Y2038" s="16">
        <f t="shared" si="285"/>
        <v>8</v>
      </c>
      <c r="Z2038" s="16">
        <f t="shared" si="286"/>
        <v>2013</v>
      </c>
      <c r="AA2038" t="str">
        <f t="shared" si="287"/>
        <v>Aug</v>
      </c>
    </row>
    <row r="2039" spans="1:27" ht="43.5" x14ac:dyDescent="0.3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 t="shared" si="280"/>
        <v>100.07272727272726</v>
      </c>
      <c r="P2039" s="7">
        <f t="shared" si="281"/>
        <v>125.09090909090909</v>
      </c>
      <c r="Q2039" t="s">
        <v>8339</v>
      </c>
      <c r="R2039" t="s">
        <v>8340</v>
      </c>
      <c r="S2039">
        <v>1436380256</v>
      </c>
      <c r="T2039" s="17">
        <f t="shared" si="282"/>
        <v>42193.771481481483</v>
      </c>
      <c r="U2039">
        <v>1438037940</v>
      </c>
      <c r="V2039" s="17">
        <f t="shared" si="283"/>
        <v>42212.957638888889</v>
      </c>
      <c r="W2039">
        <f t="shared" si="279"/>
        <v>5.2564814814812129E-2</v>
      </c>
      <c r="X2039" s="16">
        <f t="shared" si="284"/>
        <v>8</v>
      </c>
      <c r="Y2039" s="16">
        <f t="shared" si="285"/>
        <v>7</v>
      </c>
      <c r="Z2039" s="16">
        <f t="shared" si="286"/>
        <v>2015</v>
      </c>
      <c r="AA2039" t="str">
        <f t="shared" si="287"/>
        <v>Jul</v>
      </c>
    </row>
    <row r="2040" spans="1:27" ht="43.5" x14ac:dyDescent="0.3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 t="shared" si="280"/>
        <v>100.07692307692308</v>
      </c>
      <c r="P2040" s="7">
        <f t="shared" si="281"/>
        <v>50.03846153846154</v>
      </c>
      <c r="Q2040" t="s">
        <v>8317</v>
      </c>
      <c r="R2040" t="s">
        <v>8349</v>
      </c>
      <c r="S2040">
        <v>1404769538</v>
      </c>
      <c r="T2040" s="17">
        <f t="shared" si="282"/>
        <v>41827.906689814816</v>
      </c>
      <c r="U2040">
        <v>1406509200</v>
      </c>
      <c r="V2040" s="17">
        <f t="shared" si="283"/>
        <v>41848.041666666664</v>
      </c>
      <c r="W2040">
        <f t="shared" si="279"/>
        <v>5.5164320142050624E-2</v>
      </c>
      <c r="X2040" s="16">
        <f t="shared" si="284"/>
        <v>7</v>
      </c>
      <c r="Y2040" s="16">
        <f t="shared" si="285"/>
        <v>7</v>
      </c>
      <c r="Z2040" s="16">
        <f t="shared" si="286"/>
        <v>2014</v>
      </c>
      <c r="AA2040" t="str">
        <f t="shared" si="287"/>
        <v>Jul</v>
      </c>
    </row>
    <row r="2041" spans="1:27" ht="29" x14ac:dyDescent="0.3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 t="shared" si="280"/>
        <v>100.07692307692308</v>
      </c>
      <c r="P2041" s="7">
        <f t="shared" si="281"/>
        <v>209.83870967741936</v>
      </c>
      <c r="Q2041" t="s">
        <v>8339</v>
      </c>
      <c r="R2041" t="s">
        <v>8340</v>
      </c>
      <c r="S2041">
        <v>1441577825</v>
      </c>
      <c r="T2041" s="17">
        <f t="shared" si="282"/>
        <v>42253.928530092591</v>
      </c>
      <c r="U2041">
        <v>1444169825</v>
      </c>
      <c r="V2041" s="17">
        <f t="shared" si="283"/>
        <v>42283.928530092591</v>
      </c>
      <c r="W2041">
        <f t="shared" si="279"/>
        <v>8.2191780821917804E-2</v>
      </c>
      <c r="X2041" s="16">
        <f t="shared" si="284"/>
        <v>6</v>
      </c>
      <c r="Y2041" s="16">
        <f t="shared" si="285"/>
        <v>9</v>
      </c>
      <c r="Z2041" s="16">
        <f t="shared" si="286"/>
        <v>2015</v>
      </c>
      <c r="AA2041" t="str">
        <f t="shared" si="287"/>
        <v>Sep</v>
      </c>
    </row>
    <row r="2042" spans="1:27" ht="72.5" x14ac:dyDescent="0.3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 t="shared" si="280"/>
        <v>100.08673425918037</v>
      </c>
      <c r="P2042" s="7">
        <f t="shared" si="281"/>
        <v>93.977440000000001</v>
      </c>
      <c r="Q2042" t="s">
        <v>8339</v>
      </c>
      <c r="R2042" t="s">
        <v>8340</v>
      </c>
      <c r="S2042">
        <v>1404680075</v>
      </c>
      <c r="T2042" s="17">
        <f t="shared" si="282"/>
        <v>41826.871238425927</v>
      </c>
      <c r="U2042">
        <v>1407506040</v>
      </c>
      <c r="V2042" s="17">
        <f t="shared" si="283"/>
        <v>41859.57916666667</v>
      </c>
      <c r="W2042">
        <f t="shared" si="279"/>
        <v>8.9610762303405644E-2</v>
      </c>
      <c r="X2042" s="16">
        <f t="shared" si="284"/>
        <v>6</v>
      </c>
      <c r="Y2042" s="16">
        <f t="shared" si="285"/>
        <v>7</v>
      </c>
      <c r="Z2042" s="16">
        <f t="shared" si="286"/>
        <v>2014</v>
      </c>
      <c r="AA2042" t="str">
        <f t="shared" si="287"/>
        <v>Jul</v>
      </c>
    </row>
    <row r="2043" spans="1:27" ht="29" x14ac:dyDescent="0.3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 t="shared" si="280"/>
        <v>100.099</v>
      </c>
      <c r="P2043" s="7">
        <f t="shared" si="281"/>
        <v>47.666190476190479</v>
      </c>
      <c r="Q2043" t="s">
        <v>8339</v>
      </c>
      <c r="R2043" t="s">
        <v>8340</v>
      </c>
      <c r="S2043">
        <v>1409030371</v>
      </c>
      <c r="T2043" s="17">
        <f t="shared" si="282"/>
        <v>41877.221886574072</v>
      </c>
      <c r="U2043">
        <v>1411874580</v>
      </c>
      <c r="V2043" s="17">
        <f t="shared" si="283"/>
        <v>41910.140972222223</v>
      </c>
      <c r="W2043">
        <f t="shared" si="279"/>
        <v>9.0189275748358735E-2</v>
      </c>
      <c r="X2043" s="16">
        <f t="shared" si="284"/>
        <v>26</v>
      </c>
      <c r="Y2043" s="16">
        <f t="shared" si="285"/>
        <v>8</v>
      </c>
      <c r="Z2043" s="16">
        <f t="shared" si="286"/>
        <v>2014</v>
      </c>
      <c r="AA2043" t="str">
        <f t="shared" si="287"/>
        <v>Aug</v>
      </c>
    </row>
    <row r="2044" spans="1:27" ht="43.5" x14ac:dyDescent="0.3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 t="shared" si="280"/>
        <v>100.1</v>
      </c>
      <c r="P2044" s="7">
        <f t="shared" si="281"/>
        <v>40.04</v>
      </c>
      <c r="Q2044" t="s">
        <v>8317</v>
      </c>
      <c r="R2044" t="s">
        <v>8349</v>
      </c>
      <c r="S2044">
        <v>1339098689</v>
      </c>
      <c r="T2044" s="17">
        <f t="shared" si="282"/>
        <v>41067.827418981484</v>
      </c>
      <c r="U2044">
        <v>1340733600</v>
      </c>
      <c r="V2044" s="17">
        <f t="shared" si="283"/>
        <v>41086.75</v>
      </c>
      <c r="W2044">
        <f t="shared" si="279"/>
        <v>5.1842687721962225E-2</v>
      </c>
      <c r="X2044" s="16">
        <f t="shared" si="284"/>
        <v>7</v>
      </c>
      <c r="Y2044" s="16">
        <f t="shared" si="285"/>
        <v>6</v>
      </c>
      <c r="Z2044" s="16">
        <f t="shared" si="286"/>
        <v>2012</v>
      </c>
      <c r="AA2044" t="str">
        <f t="shared" si="287"/>
        <v>Jun</v>
      </c>
    </row>
    <row r="2045" spans="1:27" ht="58" x14ac:dyDescent="0.3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 t="shared" si="280"/>
        <v>100.1</v>
      </c>
      <c r="P2045" s="7">
        <f t="shared" si="281"/>
        <v>40.04</v>
      </c>
      <c r="Q2045" t="s">
        <v>8317</v>
      </c>
      <c r="R2045" t="s">
        <v>8319</v>
      </c>
      <c r="S2045">
        <v>1308336383</v>
      </c>
      <c r="T2045" s="17">
        <f t="shared" si="282"/>
        <v>40711.782210648147</v>
      </c>
      <c r="U2045">
        <v>1312224383</v>
      </c>
      <c r="V2045" s="17">
        <f t="shared" si="283"/>
        <v>40756.782210648147</v>
      </c>
      <c r="W2045">
        <f t="shared" si="279"/>
        <v>0.12328767123287671</v>
      </c>
      <c r="X2045" s="16">
        <f t="shared" si="284"/>
        <v>17</v>
      </c>
      <c r="Y2045" s="16">
        <f t="shared" si="285"/>
        <v>6</v>
      </c>
      <c r="Z2045" s="16">
        <f t="shared" si="286"/>
        <v>2011</v>
      </c>
      <c r="AA2045" t="str">
        <f t="shared" si="287"/>
        <v>Jun</v>
      </c>
    </row>
    <row r="2046" spans="1:27" ht="43.5" x14ac:dyDescent="0.3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 t="shared" si="280"/>
        <v>100.1</v>
      </c>
      <c r="P2046" s="7">
        <f t="shared" si="281"/>
        <v>143</v>
      </c>
      <c r="Q2046" t="s">
        <v>8317</v>
      </c>
      <c r="R2046" t="s">
        <v>8354</v>
      </c>
      <c r="S2046">
        <v>1423090174</v>
      </c>
      <c r="T2046" s="17">
        <f t="shared" si="282"/>
        <v>42039.951087962967</v>
      </c>
      <c r="U2046">
        <v>1425682174</v>
      </c>
      <c r="V2046" s="17">
        <f t="shared" si="283"/>
        <v>42069.951087962967</v>
      </c>
      <c r="W2046">
        <f t="shared" si="279"/>
        <v>8.2191780821917804E-2</v>
      </c>
      <c r="X2046" s="16">
        <f t="shared" si="284"/>
        <v>4</v>
      </c>
      <c r="Y2046" s="16">
        <f t="shared" si="285"/>
        <v>2</v>
      </c>
      <c r="Z2046" s="16">
        <f t="shared" si="286"/>
        <v>2015</v>
      </c>
      <c r="AA2046" t="str">
        <f t="shared" si="287"/>
        <v>Feb</v>
      </c>
    </row>
    <row r="2047" spans="1:27" ht="43.5" x14ac:dyDescent="0.3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 t="shared" si="280"/>
        <v>100.11000000000001</v>
      </c>
      <c r="P2047" s="7">
        <f t="shared" si="281"/>
        <v>168.25210084033614</v>
      </c>
      <c r="Q2047" t="s">
        <v>8339</v>
      </c>
      <c r="R2047" t="s">
        <v>8340</v>
      </c>
      <c r="S2047">
        <v>1424043347</v>
      </c>
      <c r="T2047" s="17">
        <f t="shared" si="282"/>
        <v>42050.983182870375</v>
      </c>
      <c r="U2047">
        <v>1427063747</v>
      </c>
      <c r="V2047" s="17">
        <f t="shared" si="283"/>
        <v>42085.941516203704</v>
      </c>
      <c r="W2047">
        <f t="shared" si="279"/>
        <v>9.5776255707749267E-2</v>
      </c>
      <c r="X2047" s="16">
        <f t="shared" si="284"/>
        <v>15</v>
      </c>
      <c r="Y2047" s="16">
        <f t="shared" si="285"/>
        <v>2</v>
      </c>
      <c r="Z2047" s="16">
        <f t="shared" si="286"/>
        <v>2015</v>
      </c>
      <c r="AA2047" t="str">
        <f t="shared" si="287"/>
        <v>Feb</v>
      </c>
    </row>
    <row r="2048" spans="1:27" ht="43.5" x14ac:dyDescent="0.3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 t="shared" si="280"/>
        <v>100.11666666666667</v>
      </c>
      <c r="P2048" s="7">
        <f t="shared" si="281"/>
        <v>127.80851063829788</v>
      </c>
      <c r="Q2048" t="s">
        <v>8339</v>
      </c>
      <c r="R2048" t="s">
        <v>8340</v>
      </c>
      <c r="S2048">
        <v>1434478759</v>
      </c>
      <c r="T2048" s="17">
        <f t="shared" si="282"/>
        <v>42171.763414351852</v>
      </c>
      <c r="U2048">
        <v>1437934759</v>
      </c>
      <c r="V2048" s="17">
        <f t="shared" si="283"/>
        <v>42211.763414351852</v>
      </c>
      <c r="W2048">
        <f t="shared" si="279"/>
        <v>0.1095890410958904</v>
      </c>
      <c r="X2048" s="16">
        <f t="shared" si="284"/>
        <v>16</v>
      </c>
      <c r="Y2048" s="16">
        <f t="shared" si="285"/>
        <v>6</v>
      </c>
      <c r="Z2048" s="16">
        <f t="shared" si="286"/>
        <v>2015</v>
      </c>
      <c r="AA2048" t="str">
        <f t="shared" si="287"/>
        <v>Jun</v>
      </c>
    </row>
    <row r="2049" spans="1:27" ht="72.5" x14ac:dyDescent="0.3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 t="shared" si="280"/>
        <v>100.12</v>
      </c>
      <c r="P2049" s="7">
        <f t="shared" si="281"/>
        <v>65.868421052631575</v>
      </c>
      <c r="Q2049" t="s">
        <v>8317</v>
      </c>
      <c r="R2049" t="s">
        <v>8349</v>
      </c>
      <c r="S2049">
        <v>1463032867</v>
      </c>
      <c r="T2049" s="17">
        <f t="shared" si="282"/>
        <v>42502.250775462962</v>
      </c>
      <c r="U2049">
        <v>1465192867</v>
      </c>
      <c r="V2049" s="17">
        <f t="shared" si="283"/>
        <v>42527.250775462962</v>
      </c>
      <c r="W2049">
        <f t="shared" si="279"/>
        <v>6.8493150684931503E-2</v>
      </c>
      <c r="X2049" s="16">
        <f t="shared" si="284"/>
        <v>12</v>
      </c>
      <c r="Y2049" s="16">
        <f t="shared" si="285"/>
        <v>5</v>
      </c>
      <c r="Z2049" s="16">
        <f t="shared" si="286"/>
        <v>2016</v>
      </c>
      <c r="AA2049" t="str">
        <f t="shared" si="287"/>
        <v>May</v>
      </c>
    </row>
    <row r="2050" spans="1:27" ht="43.5" x14ac:dyDescent="0.3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 t="shared" si="280"/>
        <v>100.12</v>
      </c>
      <c r="P2050" s="7">
        <f t="shared" si="281"/>
        <v>43.912280701754383</v>
      </c>
      <c r="Q2050" t="s">
        <v>8322</v>
      </c>
      <c r="R2050" t="s">
        <v>8355</v>
      </c>
      <c r="S2050">
        <v>1438801210</v>
      </c>
      <c r="T2050" s="17">
        <f t="shared" si="282"/>
        <v>42221.79178240741</v>
      </c>
      <c r="U2050">
        <v>1441393210</v>
      </c>
      <c r="V2050" s="17">
        <f t="shared" si="283"/>
        <v>42251.79178240741</v>
      </c>
      <c r="W2050">
        <f t="shared" ref="W2050:W2113" si="288">(V2050-T2050)/365</f>
        <v>8.2191780821917804E-2</v>
      </c>
      <c r="X2050" s="16">
        <f t="shared" si="284"/>
        <v>5</v>
      </c>
      <c r="Y2050" s="16">
        <f t="shared" si="285"/>
        <v>8</v>
      </c>
      <c r="Z2050" s="16">
        <f t="shared" si="286"/>
        <v>2015</v>
      </c>
      <c r="AA2050" t="str">
        <f t="shared" si="287"/>
        <v>Aug</v>
      </c>
    </row>
    <row r="2051" spans="1:27" ht="58" x14ac:dyDescent="0.3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 t="shared" ref="O2051:O2114" si="289">(E2051/D2051)*100</f>
        <v>100.125</v>
      </c>
      <c r="P2051" s="7">
        <f t="shared" ref="P2051:P2114" si="290">IF(E2051&gt;0,E2051/L2051,0)</f>
        <v>70.884955752212392</v>
      </c>
      <c r="Q2051" t="s">
        <v>8339</v>
      </c>
      <c r="R2051" t="s">
        <v>8340</v>
      </c>
      <c r="S2051">
        <v>1414599886</v>
      </c>
      <c r="T2051" s="17">
        <f t="shared" ref="T2051:T2114" si="291">(((S2051/60)/60)/24)+DATE(1970,1,1)</f>
        <v>41941.683865740742</v>
      </c>
      <c r="U2051">
        <v>1417057200</v>
      </c>
      <c r="V2051" s="17">
        <f t="shared" ref="V2051:V2114" si="292">(((U2051/60)/60)/24)+DATE(1970,1,1)</f>
        <v>41970.125</v>
      </c>
      <c r="W2051">
        <f t="shared" si="288"/>
        <v>7.7920915778787736E-2</v>
      </c>
      <c r="X2051" s="16">
        <f t="shared" ref="X2051:X2114" si="293">DAY(T2051)</f>
        <v>29</v>
      </c>
      <c r="Y2051" s="16">
        <f t="shared" ref="Y2051:Y2114" si="294">MONTH(T2051)</f>
        <v>10</v>
      </c>
      <c r="Z2051" s="16">
        <f t="shared" ref="Z2051:Z2114" si="295">YEAR(T2051)</f>
        <v>2014</v>
      </c>
      <c r="AA2051" t="str">
        <f t="shared" ref="AA2051:AA2114" si="296">TEXT(DATE(Z2051,Y2051,X2051),"mmm")</f>
        <v>Oct</v>
      </c>
    </row>
    <row r="2052" spans="1:27" ht="58" x14ac:dyDescent="0.3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 t="shared" si="289"/>
        <v>100.125</v>
      </c>
      <c r="P2052" s="7">
        <f t="shared" si="290"/>
        <v>121.36363636363636</v>
      </c>
      <c r="Q2052" t="s">
        <v>8339</v>
      </c>
      <c r="R2052" t="s">
        <v>8340</v>
      </c>
      <c r="S2052">
        <v>1419281610</v>
      </c>
      <c r="T2052" s="17">
        <f t="shared" si="291"/>
        <v>41995.870486111111</v>
      </c>
      <c r="U2052">
        <v>1421009610</v>
      </c>
      <c r="V2052" s="17">
        <f t="shared" si="292"/>
        <v>42015.870486111111</v>
      </c>
      <c r="W2052">
        <f t="shared" si="288"/>
        <v>5.4794520547945202E-2</v>
      </c>
      <c r="X2052" s="16">
        <f t="shared" si="293"/>
        <v>22</v>
      </c>
      <c r="Y2052" s="16">
        <f t="shared" si="294"/>
        <v>12</v>
      </c>
      <c r="Z2052" s="16">
        <f t="shared" si="295"/>
        <v>2014</v>
      </c>
      <c r="AA2052" t="str">
        <f t="shared" si="296"/>
        <v>Dec</v>
      </c>
    </row>
    <row r="2053" spans="1:27" ht="43.5" x14ac:dyDescent="0.3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 t="shared" si="289"/>
        <v>100.12570000000001</v>
      </c>
      <c r="P2053" s="7">
        <f t="shared" si="290"/>
        <v>606.82242424242418</v>
      </c>
      <c r="Q2053" t="s">
        <v>8308</v>
      </c>
      <c r="R2053" t="s">
        <v>8346</v>
      </c>
      <c r="S2053">
        <v>1439530776</v>
      </c>
      <c r="T2053" s="17">
        <f t="shared" si="291"/>
        <v>42230.23583333334</v>
      </c>
      <c r="U2053">
        <v>1442264400</v>
      </c>
      <c r="V2053" s="17">
        <f t="shared" si="292"/>
        <v>42261.875</v>
      </c>
      <c r="W2053">
        <f t="shared" si="288"/>
        <v>8.6682648401809476E-2</v>
      </c>
      <c r="X2053" s="16">
        <f t="shared" si="293"/>
        <v>14</v>
      </c>
      <c r="Y2053" s="16">
        <f t="shared" si="294"/>
        <v>8</v>
      </c>
      <c r="Z2053" s="16">
        <f t="shared" si="295"/>
        <v>2015</v>
      </c>
      <c r="AA2053" t="str">
        <f t="shared" si="296"/>
        <v>Aug</v>
      </c>
    </row>
    <row r="2054" spans="1:27" ht="43.5" x14ac:dyDescent="0.3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 t="shared" si="289"/>
        <v>100.149</v>
      </c>
      <c r="P2054" s="7">
        <f t="shared" si="290"/>
        <v>35.767499999999998</v>
      </c>
      <c r="Q2054" t="s">
        <v>8317</v>
      </c>
      <c r="R2054" t="s">
        <v>8349</v>
      </c>
      <c r="S2054">
        <v>1314989557</v>
      </c>
      <c r="T2054" s="17">
        <f t="shared" si="291"/>
        <v>40788.786539351851</v>
      </c>
      <c r="U2054">
        <v>1317438000</v>
      </c>
      <c r="V2054" s="17">
        <f t="shared" si="292"/>
        <v>40817.125</v>
      </c>
      <c r="W2054">
        <f t="shared" si="288"/>
        <v>7.7639618214105782E-2</v>
      </c>
      <c r="X2054" s="16">
        <f t="shared" si="293"/>
        <v>2</v>
      </c>
      <c r="Y2054" s="16">
        <f t="shared" si="294"/>
        <v>9</v>
      </c>
      <c r="Z2054" s="16">
        <f t="shared" si="295"/>
        <v>2011</v>
      </c>
      <c r="AA2054" t="str">
        <f t="shared" si="296"/>
        <v>Sep</v>
      </c>
    </row>
    <row r="2055" spans="1:27" ht="43.5" x14ac:dyDescent="0.3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 t="shared" si="289"/>
        <v>100.15624999999999</v>
      </c>
      <c r="P2055" s="7">
        <f t="shared" si="290"/>
        <v>74.534883720930239</v>
      </c>
      <c r="Q2055" t="s">
        <v>8339</v>
      </c>
      <c r="R2055" t="s">
        <v>8340</v>
      </c>
      <c r="S2055">
        <v>1406908078</v>
      </c>
      <c r="T2055" s="17">
        <f t="shared" si="291"/>
        <v>41852.658310185187</v>
      </c>
      <c r="U2055">
        <v>1409500078</v>
      </c>
      <c r="V2055" s="17">
        <f t="shared" si="292"/>
        <v>41882.658310185187</v>
      </c>
      <c r="W2055">
        <f t="shared" si="288"/>
        <v>8.2191780821917804E-2</v>
      </c>
      <c r="X2055" s="16">
        <f t="shared" si="293"/>
        <v>1</v>
      </c>
      <c r="Y2055" s="16">
        <f t="shared" si="294"/>
        <v>8</v>
      </c>
      <c r="Z2055" s="16">
        <f t="shared" si="295"/>
        <v>2014</v>
      </c>
      <c r="AA2055" t="str">
        <f t="shared" si="296"/>
        <v>Aug</v>
      </c>
    </row>
    <row r="2056" spans="1:27" ht="58" x14ac:dyDescent="0.3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289"/>
        <v>100.16000000000001</v>
      </c>
      <c r="P2056" s="7">
        <f t="shared" si="290"/>
        <v>417.33333333333331</v>
      </c>
      <c r="Q2056" t="s">
        <v>8317</v>
      </c>
      <c r="R2056" t="s">
        <v>8349</v>
      </c>
      <c r="S2056">
        <v>1396906530</v>
      </c>
      <c r="T2056" s="17">
        <f t="shared" si="291"/>
        <v>41736.899652777778</v>
      </c>
      <c r="U2056">
        <v>1399672800</v>
      </c>
      <c r="V2056" s="17">
        <f t="shared" si="292"/>
        <v>41768.916666666664</v>
      </c>
      <c r="W2056">
        <f t="shared" si="288"/>
        <v>8.7717846270920927E-2</v>
      </c>
      <c r="X2056" s="16">
        <f t="shared" si="293"/>
        <v>7</v>
      </c>
      <c r="Y2056" s="16">
        <f t="shared" si="294"/>
        <v>4</v>
      </c>
      <c r="Z2056" s="16">
        <f t="shared" si="295"/>
        <v>2014</v>
      </c>
      <c r="AA2056" t="str">
        <f t="shared" si="296"/>
        <v>Apr</v>
      </c>
    </row>
    <row r="2057" spans="1:27" ht="43.5" x14ac:dyDescent="0.3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 t="shared" si="289"/>
        <v>100.16666666666667</v>
      </c>
      <c r="P2057" s="7">
        <f t="shared" si="290"/>
        <v>46.230769230769234</v>
      </c>
      <c r="Q2057" t="s">
        <v>8308</v>
      </c>
      <c r="R2057" t="s">
        <v>8348</v>
      </c>
      <c r="S2057">
        <v>1437950991</v>
      </c>
      <c r="T2057" s="17">
        <f t="shared" si="291"/>
        <v>42211.951284722221</v>
      </c>
      <c r="U2057">
        <v>1439246991</v>
      </c>
      <c r="V2057" s="17">
        <f t="shared" si="292"/>
        <v>42226.951284722221</v>
      </c>
      <c r="W2057">
        <f t="shared" si="288"/>
        <v>4.1095890410958902E-2</v>
      </c>
      <c r="X2057" s="16">
        <f t="shared" si="293"/>
        <v>26</v>
      </c>
      <c r="Y2057" s="16">
        <f t="shared" si="294"/>
        <v>7</v>
      </c>
      <c r="Z2057" s="16">
        <f t="shared" si="295"/>
        <v>2015</v>
      </c>
      <c r="AA2057" t="str">
        <f t="shared" si="296"/>
        <v>Jul</v>
      </c>
    </row>
    <row r="2058" spans="1:27" ht="43.5" x14ac:dyDescent="0.3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 t="shared" si="289"/>
        <v>100.16666666666667</v>
      </c>
      <c r="P2058" s="7">
        <f t="shared" si="290"/>
        <v>46.953125</v>
      </c>
      <c r="Q2058" t="s">
        <v>8317</v>
      </c>
      <c r="R2058" t="s">
        <v>8349</v>
      </c>
      <c r="S2058">
        <v>1314947317</v>
      </c>
      <c r="T2058" s="17">
        <f t="shared" si="291"/>
        <v>40788.297650462962</v>
      </c>
      <c r="U2058">
        <v>1318633200</v>
      </c>
      <c r="V2058" s="17">
        <f t="shared" si="292"/>
        <v>40830.958333333336</v>
      </c>
      <c r="W2058">
        <f t="shared" si="288"/>
        <v>0.11687858320650252</v>
      </c>
      <c r="X2058" s="16">
        <f t="shared" si="293"/>
        <v>2</v>
      </c>
      <c r="Y2058" s="16">
        <f t="shared" si="294"/>
        <v>9</v>
      </c>
      <c r="Z2058" s="16">
        <f t="shared" si="295"/>
        <v>2011</v>
      </c>
      <c r="AA2058" t="str">
        <f t="shared" si="296"/>
        <v>Sep</v>
      </c>
    </row>
    <row r="2059" spans="1:27" ht="43.5" x14ac:dyDescent="0.3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 t="shared" si="289"/>
        <v>100.2</v>
      </c>
      <c r="P2059" s="7">
        <f t="shared" si="290"/>
        <v>80.16</v>
      </c>
      <c r="Q2059" t="s">
        <v>8308</v>
      </c>
      <c r="R2059" t="s">
        <v>8346</v>
      </c>
      <c r="S2059">
        <v>1436983912</v>
      </c>
      <c r="T2059" s="17">
        <f t="shared" si="291"/>
        <v>42200.758240740746</v>
      </c>
      <c r="U2059">
        <v>1442167912</v>
      </c>
      <c r="V2059" s="17">
        <f t="shared" si="292"/>
        <v>42260.758240740746</v>
      </c>
      <c r="W2059">
        <f t="shared" si="288"/>
        <v>0.16438356164383561</v>
      </c>
      <c r="X2059" s="16">
        <f t="shared" si="293"/>
        <v>15</v>
      </c>
      <c r="Y2059" s="16">
        <f t="shared" si="294"/>
        <v>7</v>
      </c>
      <c r="Z2059" s="16">
        <f t="shared" si="295"/>
        <v>2015</v>
      </c>
      <c r="AA2059" t="str">
        <f t="shared" si="296"/>
        <v>Jul</v>
      </c>
    </row>
    <row r="2060" spans="1:27" ht="43.5" x14ac:dyDescent="0.3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 t="shared" si="289"/>
        <v>100.2</v>
      </c>
      <c r="P2060" s="7">
        <f t="shared" si="290"/>
        <v>117.88235294117646</v>
      </c>
      <c r="Q2060" t="s">
        <v>8339</v>
      </c>
      <c r="R2060" t="s">
        <v>8340</v>
      </c>
      <c r="S2060">
        <v>1461320765</v>
      </c>
      <c r="T2060" s="17">
        <f t="shared" si="291"/>
        <v>42482.43478009259</v>
      </c>
      <c r="U2060">
        <v>1463394365</v>
      </c>
      <c r="V2060" s="17">
        <f t="shared" si="292"/>
        <v>42506.43478009259</v>
      </c>
      <c r="W2060">
        <f t="shared" si="288"/>
        <v>6.575342465753424E-2</v>
      </c>
      <c r="X2060" s="16">
        <f t="shared" si="293"/>
        <v>22</v>
      </c>
      <c r="Y2060" s="16">
        <f t="shared" si="294"/>
        <v>4</v>
      </c>
      <c r="Z2060" s="16">
        <f t="shared" si="295"/>
        <v>2016</v>
      </c>
      <c r="AA2060" t="str">
        <f t="shared" si="296"/>
        <v>Apr</v>
      </c>
    </row>
    <row r="2061" spans="1:27" ht="43.5" x14ac:dyDescent="0.3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 t="shared" si="289"/>
        <v>100.2</v>
      </c>
      <c r="P2061" s="7">
        <f t="shared" si="290"/>
        <v>62.625</v>
      </c>
      <c r="Q2061" t="s">
        <v>8339</v>
      </c>
      <c r="R2061" t="s">
        <v>8340</v>
      </c>
      <c r="S2061">
        <v>1470948371</v>
      </c>
      <c r="T2061" s="17">
        <f t="shared" si="291"/>
        <v>42593.865405092598</v>
      </c>
      <c r="U2061">
        <v>1472676371</v>
      </c>
      <c r="V2061" s="17">
        <f t="shared" si="292"/>
        <v>42613.865405092598</v>
      </c>
      <c r="W2061">
        <f t="shared" si="288"/>
        <v>5.4794520547945202E-2</v>
      </c>
      <c r="X2061" s="16">
        <f t="shared" si="293"/>
        <v>11</v>
      </c>
      <c r="Y2061" s="16">
        <f t="shared" si="294"/>
        <v>8</v>
      </c>
      <c r="Z2061" s="16">
        <f t="shared" si="295"/>
        <v>2016</v>
      </c>
      <c r="AA2061" t="str">
        <f t="shared" si="296"/>
        <v>Aug</v>
      </c>
    </row>
    <row r="2062" spans="1:27" ht="43.5" x14ac:dyDescent="0.3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 t="shared" si="289"/>
        <v>100.24166666666667</v>
      </c>
      <c r="P2062" s="7">
        <f t="shared" si="290"/>
        <v>171.84285714285716</v>
      </c>
      <c r="Q2062" t="s">
        <v>8308</v>
      </c>
      <c r="R2062" t="s">
        <v>8346</v>
      </c>
      <c r="S2062">
        <v>1398971211</v>
      </c>
      <c r="T2062" s="17">
        <f t="shared" si="291"/>
        <v>41760.796423611115</v>
      </c>
      <c r="U2062">
        <v>1402896600</v>
      </c>
      <c r="V2062" s="17">
        <f t="shared" si="292"/>
        <v>41806.229166666664</v>
      </c>
      <c r="W2062">
        <f t="shared" si="288"/>
        <v>0.12447326864534113</v>
      </c>
      <c r="X2062" s="16">
        <f t="shared" si="293"/>
        <v>1</v>
      </c>
      <c r="Y2062" s="16">
        <f t="shared" si="294"/>
        <v>5</v>
      </c>
      <c r="Z2062" s="16">
        <f t="shared" si="295"/>
        <v>2014</v>
      </c>
      <c r="AA2062" t="str">
        <f t="shared" si="296"/>
        <v>May</v>
      </c>
    </row>
    <row r="2063" spans="1:27" ht="58" x14ac:dyDescent="0.3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 t="shared" si="289"/>
        <v>100.24444444444444</v>
      </c>
      <c r="P2063" s="7">
        <f t="shared" si="290"/>
        <v>65.376811594202906</v>
      </c>
      <c r="Q2063" t="s">
        <v>8339</v>
      </c>
      <c r="R2063" t="s">
        <v>8340</v>
      </c>
      <c r="S2063">
        <v>1437682735</v>
      </c>
      <c r="T2063" s="17">
        <f t="shared" si="291"/>
        <v>42208.84646990741</v>
      </c>
      <c r="U2063">
        <v>1440274735</v>
      </c>
      <c r="V2063" s="17">
        <f t="shared" si="292"/>
        <v>42238.84646990741</v>
      </c>
      <c r="W2063">
        <f t="shared" si="288"/>
        <v>8.2191780821917804E-2</v>
      </c>
      <c r="X2063" s="16">
        <f t="shared" si="293"/>
        <v>23</v>
      </c>
      <c r="Y2063" s="16">
        <f t="shared" si="294"/>
        <v>7</v>
      </c>
      <c r="Z2063" s="16">
        <f t="shared" si="295"/>
        <v>2015</v>
      </c>
      <c r="AA2063" t="str">
        <f t="shared" si="296"/>
        <v>Jul</v>
      </c>
    </row>
    <row r="2064" spans="1:27" ht="58" x14ac:dyDescent="0.3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289"/>
        <v>100.245</v>
      </c>
      <c r="P2064" s="7">
        <f t="shared" si="290"/>
        <v>200.49</v>
      </c>
      <c r="Q2064" t="s">
        <v>8339</v>
      </c>
      <c r="R2064" t="s">
        <v>8340</v>
      </c>
      <c r="S2064">
        <v>1401254055</v>
      </c>
      <c r="T2064" s="17">
        <f t="shared" si="291"/>
        <v>41787.218229166669</v>
      </c>
      <c r="U2064">
        <v>1403846055</v>
      </c>
      <c r="V2064" s="17">
        <f t="shared" si="292"/>
        <v>41817.218229166669</v>
      </c>
      <c r="W2064">
        <f t="shared" si="288"/>
        <v>8.2191780821917804E-2</v>
      </c>
      <c r="X2064" s="16">
        <f t="shared" si="293"/>
        <v>28</v>
      </c>
      <c r="Y2064" s="16">
        <f t="shared" si="294"/>
        <v>5</v>
      </c>
      <c r="Z2064" s="16">
        <f t="shared" si="295"/>
        <v>2014</v>
      </c>
      <c r="AA2064" t="str">
        <f t="shared" si="296"/>
        <v>May</v>
      </c>
    </row>
    <row r="2065" spans="1:27" ht="58" x14ac:dyDescent="0.3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 t="shared" si="289"/>
        <v>100.24604569420035</v>
      </c>
      <c r="P2065" s="7">
        <f t="shared" si="290"/>
        <v>320.44943820224717</v>
      </c>
      <c r="Q2065" t="s">
        <v>8308</v>
      </c>
      <c r="R2065" t="s">
        <v>8346</v>
      </c>
      <c r="S2065">
        <v>1459523017</v>
      </c>
      <c r="T2065" s="17">
        <f t="shared" si="291"/>
        <v>42461.627511574072</v>
      </c>
      <c r="U2065">
        <v>1463111940</v>
      </c>
      <c r="V2065" s="17">
        <f t="shared" si="292"/>
        <v>42503.165972222225</v>
      </c>
      <c r="W2065">
        <f t="shared" si="288"/>
        <v>0.11380400177576158</v>
      </c>
      <c r="X2065" s="16">
        <f t="shared" si="293"/>
        <v>1</v>
      </c>
      <c r="Y2065" s="16">
        <f t="shared" si="294"/>
        <v>4</v>
      </c>
      <c r="Z2065" s="16">
        <f t="shared" si="295"/>
        <v>2016</v>
      </c>
      <c r="AA2065" t="str">
        <f t="shared" si="296"/>
        <v>Apr</v>
      </c>
    </row>
    <row r="2066" spans="1:27" ht="43.5" x14ac:dyDescent="0.3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 t="shared" si="289"/>
        <v>100.24761904761905</v>
      </c>
      <c r="P2066" s="7">
        <f t="shared" si="290"/>
        <v>202.42307692307693</v>
      </c>
      <c r="Q2066" t="s">
        <v>8308</v>
      </c>
      <c r="R2066" t="s">
        <v>8348</v>
      </c>
      <c r="S2066">
        <v>1364426260</v>
      </c>
      <c r="T2066" s="17">
        <f t="shared" si="291"/>
        <v>41360.970601851855</v>
      </c>
      <c r="U2066">
        <v>1365395580</v>
      </c>
      <c r="V2066" s="17">
        <f t="shared" si="292"/>
        <v>41372.189583333333</v>
      </c>
      <c r="W2066">
        <f t="shared" si="288"/>
        <v>3.0736935565691466E-2</v>
      </c>
      <c r="X2066" s="16">
        <f t="shared" si="293"/>
        <v>27</v>
      </c>
      <c r="Y2066" s="16">
        <f t="shared" si="294"/>
        <v>3</v>
      </c>
      <c r="Z2066" s="16">
        <f t="shared" si="295"/>
        <v>2013</v>
      </c>
      <c r="AA2066" t="str">
        <f t="shared" si="296"/>
        <v>Mar</v>
      </c>
    </row>
    <row r="2067" spans="1:27" ht="43.5" x14ac:dyDescent="0.3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 t="shared" si="289"/>
        <v>100.25</v>
      </c>
      <c r="P2067" s="7">
        <f t="shared" si="290"/>
        <v>45.56818181818182</v>
      </c>
      <c r="Q2067" t="s">
        <v>8315</v>
      </c>
      <c r="R2067" t="s">
        <v>8351</v>
      </c>
      <c r="S2067">
        <v>1405109966</v>
      </c>
      <c r="T2067" s="17">
        <f t="shared" si="291"/>
        <v>41831.846828703703</v>
      </c>
      <c r="U2067">
        <v>1407701966</v>
      </c>
      <c r="V2067" s="17">
        <f t="shared" si="292"/>
        <v>41861.846828703703</v>
      </c>
      <c r="W2067">
        <f t="shared" si="288"/>
        <v>8.2191780821917804E-2</v>
      </c>
      <c r="X2067" s="16">
        <f t="shared" si="293"/>
        <v>11</v>
      </c>
      <c r="Y2067" s="16">
        <f t="shared" si="294"/>
        <v>7</v>
      </c>
      <c r="Z2067" s="16">
        <f t="shared" si="295"/>
        <v>2014</v>
      </c>
      <c r="AA2067" t="str">
        <f t="shared" si="296"/>
        <v>Jul</v>
      </c>
    </row>
    <row r="2068" spans="1:27" ht="43.5" x14ac:dyDescent="0.3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 t="shared" si="289"/>
        <v>100.25</v>
      </c>
      <c r="P2068" s="7">
        <f t="shared" si="290"/>
        <v>169.91525423728814</v>
      </c>
      <c r="Q2068" t="s">
        <v>8317</v>
      </c>
      <c r="R2068" t="s">
        <v>8354</v>
      </c>
      <c r="S2068">
        <v>1417729152</v>
      </c>
      <c r="T2068" s="17">
        <f t="shared" si="291"/>
        <v>41977.902222222227</v>
      </c>
      <c r="U2068">
        <v>1422913152</v>
      </c>
      <c r="V2068" s="17">
        <f t="shared" si="292"/>
        <v>42037.902222222227</v>
      </c>
      <c r="W2068">
        <f t="shared" si="288"/>
        <v>0.16438356164383561</v>
      </c>
      <c r="X2068" s="16">
        <f t="shared" si="293"/>
        <v>4</v>
      </c>
      <c r="Y2068" s="16">
        <f t="shared" si="294"/>
        <v>12</v>
      </c>
      <c r="Z2068" s="16">
        <f t="shared" si="295"/>
        <v>2014</v>
      </c>
      <c r="AA2068" t="str">
        <f t="shared" si="296"/>
        <v>Dec</v>
      </c>
    </row>
    <row r="2069" spans="1:27" ht="43.5" x14ac:dyDescent="0.3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 t="shared" si="289"/>
        <v>100.25</v>
      </c>
      <c r="P2069" s="7">
        <f t="shared" si="290"/>
        <v>66.833333333333329</v>
      </c>
      <c r="Q2069" t="s">
        <v>8339</v>
      </c>
      <c r="R2069" t="s">
        <v>8340</v>
      </c>
      <c r="S2069">
        <v>1435177840</v>
      </c>
      <c r="T2069" s="17">
        <f t="shared" si="291"/>
        <v>42179.854629629626</v>
      </c>
      <c r="U2069">
        <v>1437235200</v>
      </c>
      <c r="V2069" s="17">
        <f t="shared" si="292"/>
        <v>42203.666666666672</v>
      </c>
      <c r="W2069">
        <f t="shared" si="288"/>
        <v>6.5238457635740349E-2</v>
      </c>
      <c r="X2069" s="16">
        <f t="shared" si="293"/>
        <v>24</v>
      </c>
      <c r="Y2069" s="16">
        <f t="shared" si="294"/>
        <v>6</v>
      </c>
      <c r="Z2069" s="16">
        <f t="shared" si="295"/>
        <v>2015</v>
      </c>
      <c r="AA2069" t="str">
        <f t="shared" si="296"/>
        <v>Jun</v>
      </c>
    </row>
    <row r="2070" spans="1:27" ht="43.5" x14ac:dyDescent="0.3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 t="shared" si="289"/>
        <v>100.25</v>
      </c>
      <c r="P2070" s="7">
        <f t="shared" si="290"/>
        <v>143.21428571428572</v>
      </c>
      <c r="Q2070" t="s">
        <v>8339</v>
      </c>
      <c r="R2070" t="s">
        <v>8342</v>
      </c>
      <c r="S2070">
        <v>1426199843</v>
      </c>
      <c r="T2070" s="17">
        <f t="shared" si="291"/>
        <v>42075.942627314813</v>
      </c>
      <c r="U2070">
        <v>1428552000</v>
      </c>
      <c r="V2070" s="17">
        <f t="shared" si="292"/>
        <v>42103.166666666672</v>
      </c>
      <c r="W2070">
        <f t="shared" si="288"/>
        <v>7.4586409183174426E-2</v>
      </c>
      <c r="X2070" s="16">
        <f t="shared" si="293"/>
        <v>12</v>
      </c>
      <c r="Y2070" s="16">
        <f t="shared" si="294"/>
        <v>3</v>
      </c>
      <c r="Z2070" s="16">
        <f t="shared" si="295"/>
        <v>2015</v>
      </c>
      <c r="AA2070" t="str">
        <f t="shared" si="296"/>
        <v>Mar</v>
      </c>
    </row>
    <row r="2071" spans="1:27" ht="43.5" x14ac:dyDescent="0.3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 t="shared" si="289"/>
        <v>100.26315789473684</v>
      </c>
      <c r="P2071" s="7">
        <f t="shared" si="290"/>
        <v>134.1549295774648</v>
      </c>
      <c r="Q2071" t="s">
        <v>8339</v>
      </c>
      <c r="R2071" t="s">
        <v>8340</v>
      </c>
      <c r="S2071">
        <v>1400290255</v>
      </c>
      <c r="T2071" s="17">
        <f t="shared" si="291"/>
        <v>41776.063136574077</v>
      </c>
      <c r="U2071">
        <v>1402974000</v>
      </c>
      <c r="V2071" s="17">
        <f t="shared" si="292"/>
        <v>41807.125</v>
      </c>
      <c r="W2071">
        <f t="shared" si="288"/>
        <v>8.5100995687459283E-2</v>
      </c>
      <c r="X2071" s="16">
        <f t="shared" si="293"/>
        <v>17</v>
      </c>
      <c r="Y2071" s="16">
        <f t="shared" si="294"/>
        <v>5</v>
      </c>
      <c r="Z2071" s="16">
        <f t="shared" si="295"/>
        <v>2014</v>
      </c>
      <c r="AA2071" t="str">
        <f t="shared" si="296"/>
        <v>May</v>
      </c>
    </row>
    <row r="2072" spans="1:27" ht="58" x14ac:dyDescent="0.3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 t="shared" si="289"/>
        <v>100.26489999999998</v>
      </c>
      <c r="P2072" s="7">
        <f t="shared" si="290"/>
        <v>48.437149758454105</v>
      </c>
      <c r="Q2072" t="s">
        <v>8339</v>
      </c>
      <c r="R2072" t="s">
        <v>8340</v>
      </c>
      <c r="S2072">
        <v>1463337315</v>
      </c>
      <c r="T2072" s="17">
        <f t="shared" si="291"/>
        <v>42505.774479166663</v>
      </c>
      <c r="U2072">
        <v>1466463600</v>
      </c>
      <c r="V2072" s="17">
        <f t="shared" si="292"/>
        <v>42541.958333333328</v>
      </c>
      <c r="W2072">
        <f t="shared" si="288"/>
        <v>9.9133847031960806E-2</v>
      </c>
      <c r="X2072" s="16">
        <f t="shared" si="293"/>
        <v>15</v>
      </c>
      <c r="Y2072" s="16">
        <f t="shared" si="294"/>
        <v>5</v>
      </c>
      <c r="Z2072" s="16">
        <f t="shared" si="295"/>
        <v>2016</v>
      </c>
      <c r="AA2072" t="str">
        <f t="shared" si="296"/>
        <v>May</v>
      </c>
    </row>
    <row r="2073" spans="1:27" ht="43.5" x14ac:dyDescent="0.3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 t="shared" si="289"/>
        <v>100.26666666666667</v>
      </c>
      <c r="P2073" s="7">
        <f t="shared" si="290"/>
        <v>81.739130434782609</v>
      </c>
      <c r="Q2073" t="s">
        <v>8317</v>
      </c>
      <c r="R2073" t="s">
        <v>8349</v>
      </c>
      <c r="S2073">
        <v>1423935352</v>
      </c>
      <c r="T2073" s="17">
        <f t="shared" si="291"/>
        <v>42049.733240740738</v>
      </c>
      <c r="U2073">
        <v>1426523752</v>
      </c>
      <c r="V2073" s="17">
        <f t="shared" si="292"/>
        <v>42079.691574074073</v>
      </c>
      <c r="W2073">
        <f t="shared" si="288"/>
        <v>8.2077625570782894E-2</v>
      </c>
      <c r="X2073" s="16">
        <f t="shared" si="293"/>
        <v>14</v>
      </c>
      <c r="Y2073" s="16">
        <f t="shared" si="294"/>
        <v>2</v>
      </c>
      <c r="Z2073" s="16">
        <f t="shared" si="295"/>
        <v>2015</v>
      </c>
      <c r="AA2073" t="str">
        <f t="shared" si="296"/>
        <v>Feb</v>
      </c>
    </row>
    <row r="2074" spans="1:27" ht="43.5" x14ac:dyDescent="0.3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 t="shared" si="289"/>
        <v>100.27</v>
      </c>
      <c r="P2074" s="7">
        <f t="shared" si="290"/>
        <v>92.842592592592595</v>
      </c>
      <c r="Q2074" t="s">
        <v>8339</v>
      </c>
      <c r="R2074" t="s">
        <v>8340</v>
      </c>
      <c r="S2074">
        <v>1422100503</v>
      </c>
      <c r="T2074" s="17">
        <f t="shared" si="291"/>
        <v>42028.496562500004</v>
      </c>
      <c r="U2074">
        <v>1424692503</v>
      </c>
      <c r="V2074" s="17">
        <f t="shared" si="292"/>
        <v>42058.496562500004</v>
      </c>
      <c r="W2074">
        <f t="shared" si="288"/>
        <v>8.2191780821917804E-2</v>
      </c>
      <c r="X2074" s="16">
        <f t="shared" si="293"/>
        <v>24</v>
      </c>
      <c r="Y2074" s="16">
        <f t="shared" si="294"/>
        <v>1</v>
      </c>
      <c r="Z2074" s="16">
        <f t="shared" si="295"/>
        <v>2015</v>
      </c>
      <c r="AA2074" t="str">
        <f t="shared" si="296"/>
        <v>Jan</v>
      </c>
    </row>
    <row r="2075" spans="1:27" ht="43.5" x14ac:dyDescent="0.3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 t="shared" si="289"/>
        <v>100.27777777777777</v>
      </c>
      <c r="P2075" s="7">
        <f t="shared" si="290"/>
        <v>150.41666666666666</v>
      </c>
      <c r="Q2075" t="s">
        <v>8339</v>
      </c>
      <c r="R2075" t="s">
        <v>8340</v>
      </c>
      <c r="S2075">
        <v>1421183271</v>
      </c>
      <c r="T2075" s="17">
        <f t="shared" si="291"/>
        <v>42017.88045138889</v>
      </c>
      <c r="U2075">
        <v>1423456200</v>
      </c>
      <c r="V2075" s="17">
        <f t="shared" si="292"/>
        <v>42044.1875</v>
      </c>
      <c r="W2075">
        <f t="shared" si="288"/>
        <v>7.2074105783863224E-2</v>
      </c>
      <c r="X2075" s="16">
        <f t="shared" si="293"/>
        <v>13</v>
      </c>
      <c r="Y2075" s="16">
        <f t="shared" si="294"/>
        <v>1</v>
      </c>
      <c r="Z2075" s="16">
        <f t="shared" si="295"/>
        <v>2015</v>
      </c>
      <c r="AA2075" t="str">
        <f t="shared" si="296"/>
        <v>Jan</v>
      </c>
    </row>
    <row r="2076" spans="1:27" ht="43.5" x14ac:dyDescent="0.3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 t="shared" si="289"/>
        <v>100.28571428571429</v>
      </c>
      <c r="P2076" s="7">
        <f t="shared" si="290"/>
        <v>35.1</v>
      </c>
      <c r="Q2076" t="s">
        <v>8339</v>
      </c>
      <c r="R2076" t="s">
        <v>8342</v>
      </c>
      <c r="S2076">
        <v>1434113406</v>
      </c>
      <c r="T2076" s="17">
        <f t="shared" si="291"/>
        <v>42167.534791666665</v>
      </c>
      <c r="U2076">
        <v>1436587140</v>
      </c>
      <c r="V2076" s="17">
        <f t="shared" si="292"/>
        <v>42196.165972222225</v>
      </c>
      <c r="W2076">
        <f t="shared" si="288"/>
        <v>7.8441590563177246E-2</v>
      </c>
      <c r="X2076" s="16">
        <f t="shared" si="293"/>
        <v>12</v>
      </c>
      <c r="Y2076" s="16">
        <f t="shared" si="294"/>
        <v>6</v>
      </c>
      <c r="Z2076" s="16">
        <f t="shared" si="295"/>
        <v>2015</v>
      </c>
      <c r="AA2076" t="str">
        <f t="shared" si="296"/>
        <v>Jun</v>
      </c>
    </row>
    <row r="2077" spans="1:27" ht="43.5" x14ac:dyDescent="0.3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 t="shared" si="289"/>
        <v>100.2909090909091</v>
      </c>
      <c r="P2077" s="7">
        <f t="shared" si="290"/>
        <v>69.822784810126578</v>
      </c>
      <c r="Q2077" t="s">
        <v>8339</v>
      </c>
      <c r="R2077" t="s">
        <v>8340</v>
      </c>
      <c r="S2077">
        <v>1459949080</v>
      </c>
      <c r="T2077" s="17">
        <f t="shared" si="291"/>
        <v>42466.558796296296</v>
      </c>
      <c r="U2077">
        <v>1461988740</v>
      </c>
      <c r="V2077" s="17">
        <f t="shared" si="292"/>
        <v>42490.165972222225</v>
      </c>
      <c r="W2077">
        <f t="shared" si="288"/>
        <v>6.4677194317612222E-2</v>
      </c>
      <c r="X2077" s="16">
        <f t="shared" si="293"/>
        <v>6</v>
      </c>
      <c r="Y2077" s="16">
        <f t="shared" si="294"/>
        <v>4</v>
      </c>
      <c r="Z2077" s="16">
        <f t="shared" si="295"/>
        <v>2016</v>
      </c>
      <c r="AA2077" t="str">
        <f t="shared" si="296"/>
        <v>Apr</v>
      </c>
    </row>
    <row r="2078" spans="1:27" ht="15.5" x14ac:dyDescent="0.3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 t="shared" si="289"/>
        <v>100.29999999999998</v>
      </c>
      <c r="P2078" s="7">
        <f t="shared" si="290"/>
        <v>45.590909090909093</v>
      </c>
      <c r="Q2078" t="s">
        <v>8339</v>
      </c>
      <c r="R2078" t="s">
        <v>8341</v>
      </c>
      <c r="S2078">
        <v>1453406867</v>
      </c>
      <c r="T2078" s="17">
        <f t="shared" si="291"/>
        <v>42390.838738425926</v>
      </c>
      <c r="U2078">
        <v>1455998867</v>
      </c>
      <c r="V2078" s="17">
        <f t="shared" si="292"/>
        <v>42420.838738425926</v>
      </c>
      <c r="W2078">
        <f t="shared" si="288"/>
        <v>8.2191780821917804E-2</v>
      </c>
      <c r="X2078" s="16">
        <f t="shared" si="293"/>
        <v>21</v>
      </c>
      <c r="Y2078" s="16">
        <f t="shared" si="294"/>
        <v>1</v>
      </c>
      <c r="Z2078" s="16">
        <f t="shared" si="295"/>
        <v>2016</v>
      </c>
      <c r="AA2078" t="str">
        <f t="shared" si="296"/>
        <v>Jan</v>
      </c>
    </row>
    <row r="2079" spans="1:27" ht="43.5" x14ac:dyDescent="0.3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 t="shared" si="289"/>
        <v>100.31000000000002</v>
      </c>
      <c r="P2079" s="7">
        <f t="shared" si="290"/>
        <v>110.23076923076923</v>
      </c>
      <c r="Q2079" t="s">
        <v>8339</v>
      </c>
      <c r="R2079" t="s">
        <v>8340</v>
      </c>
      <c r="S2079">
        <v>1401623376</v>
      </c>
      <c r="T2079" s="17">
        <f t="shared" si="291"/>
        <v>41791.492777777778</v>
      </c>
      <c r="U2079">
        <v>1405511376</v>
      </c>
      <c r="V2079" s="17">
        <f t="shared" si="292"/>
        <v>41836.492777777778</v>
      </c>
      <c r="W2079">
        <f t="shared" si="288"/>
        <v>0.12328767123287671</v>
      </c>
      <c r="X2079" s="16">
        <f t="shared" si="293"/>
        <v>1</v>
      </c>
      <c r="Y2079" s="16">
        <f t="shared" si="294"/>
        <v>6</v>
      </c>
      <c r="Z2079" s="16">
        <f t="shared" si="295"/>
        <v>2014</v>
      </c>
      <c r="AA2079" t="str">
        <f t="shared" si="296"/>
        <v>Jun</v>
      </c>
    </row>
    <row r="2080" spans="1:27" ht="43.5" x14ac:dyDescent="0.3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 t="shared" si="289"/>
        <v>100.3125</v>
      </c>
      <c r="P2080" s="7">
        <f t="shared" si="290"/>
        <v>42.8</v>
      </c>
      <c r="Q2080" t="s">
        <v>8317</v>
      </c>
      <c r="R2080" t="s">
        <v>8319</v>
      </c>
      <c r="S2080">
        <v>1306197066</v>
      </c>
      <c r="T2080" s="17">
        <f t="shared" si="291"/>
        <v>40687.021597222221</v>
      </c>
      <c r="U2080">
        <v>1309825866</v>
      </c>
      <c r="V2080" s="17">
        <f t="shared" si="292"/>
        <v>40729.021597222221</v>
      </c>
      <c r="W2080">
        <f t="shared" si="288"/>
        <v>0.11506849315068493</v>
      </c>
      <c r="X2080" s="16">
        <f t="shared" si="293"/>
        <v>24</v>
      </c>
      <c r="Y2080" s="16">
        <f t="shared" si="294"/>
        <v>5</v>
      </c>
      <c r="Z2080" s="16">
        <f t="shared" si="295"/>
        <v>2011</v>
      </c>
      <c r="AA2080" t="str">
        <f t="shared" si="296"/>
        <v>May</v>
      </c>
    </row>
    <row r="2081" spans="1:27" ht="58" x14ac:dyDescent="0.3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 t="shared" si="289"/>
        <v>100.32000000000001</v>
      </c>
      <c r="P2081" s="7">
        <f t="shared" si="290"/>
        <v>79.61904761904762</v>
      </c>
      <c r="Q2081" t="s">
        <v>8339</v>
      </c>
      <c r="R2081" t="s">
        <v>8340</v>
      </c>
      <c r="S2081">
        <v>1404749446</v>
      </c>
      <c r="T2081" s="17">
        <f t="shared" si="291"/>
        <v>41827.674143518518</v>
      </c>
      <c r="U2081">
        <v>1407106800</v>
      </c>
      <c r="V2081" s="17">
        <f t="shared" si="292"/>
        <v>41854.958333333336</v>
      </c>
      <c r="W2081">
        <f t="shared" si="288"/>
        <v>7.4751204972104357E-2</v>
      </c>
      <c r="X2081" s="16">
        <f t="shared" si="293"/>
        <v>7</v>
      </c>
      <c r="Y2081" s="16">
        <f t="shared" si="294"/>
        <v>7</v>
      </c>
      <c r="Z2081" s="16">
        <f t="shared" si="295"/>
        <v>2014</v>
      </c>
      <c r="AA2081" t="str">
        <f t="shared" si="296"/>
        <v>Jul</v>
      </c>
    </row>
    <row r="2082" spans="1:27" ht="43.5" x14ac:dyDescent="0.3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 t="shared" si="289"/>
        <v>100.325</v>
      </c>
      <c r="P2082" s="7">
        <f t="shared" si="290"/>
        <v>100.325</v>
      </c>
      <c r="Q2082" t="s">
        <v>8317</v>
      </c>
      <c r="R2082" t="s">
        <v>8354</v>
      </c>
      <c r="S2082">
        <v>1338322571</v>
      </c>
      <c r="T2082" s="17">
        <f t="shared" si="291"/>
        <v>41058.844571759262</v>
      </c>
      <c r="U2082">
        <v>1340914571</v>
      </c>
      <c r="V2082" s="17">
        <f t="shared" si="292"/>
        <v>41088.844571759262</v>
      </c>
      <c r="W2082">
        <f t="shared" si="288"/>
        <v>8.2191780821917804E-2</v>
      </c>
      <c r="X2082" s="16">
        <f t="shared" si="293"/>
        <v>29</v>
      </c>
      <c r="Y2082" s="16">
        <f t="shared" si="294"/>
        <v>5</v>
      </c>
      <c r="Z2082" s="16">
        <f t="shared" si="295"/>
        <v>2012</v>
      </c>
      <c r="AA2082" t="str">
        <f t="shared" si="296"/>
        <v>May</v>
      </c>
    </row>
    <row r="2083" spans="1:27" ht="29" x14ac:dyDescent="0.3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 t="shared" si="289"/>
        <v>100.33333333333334</v>
      </c>
      <c r="P2083" s="7">
        <f t="shared" si="290"/>
        <v>37.625</v>
      </c>
      <c r="Q2083" t="s">
        <v>8317</v>
      </c>
      <c r="R2083" t="s">
        <v>8349</v>
      </c>
      <c r="S2083">
        <v>1347913059</v>
      </c>
      <c r="T2083" s="17">
        <f t="shared" si="291"/>
        <v>41169.845590277779</v>
      </c>
      <c r="U2083">
        <v>1350505059</v>
      </c>
      <c r="V2083" s="17">
        <f t="shared" si="292"/>
        <v>41199.845590277779</v>
      </c>
      <c r="W2083">
        <f t="shared" si="288"/>
        <v>8.2191780821917804E-2</v>
      </c>
      <c r="X2083" s="16">
        <f t="shared" si="293"/>
        <v>17</v>
      </c>
      <c r="Y2083" s="16">
        <f t="shared" si="294"/>
        <v>9</v>
      </c>
      <c r="Z2083" s="16">
        <f t="shared" si="295"/>
        <v>2012</v>
      </c>
      <c r="AA2083" t="str">
        <f t="shared" si="296"/>
        <v>Sep</v>
      </c>
    </row>
    <row r="2084" spans="1:27" ht="43.5" x14ac:dyDescent="0.3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 t="shared" si="289"/>
        <v>100.33333333333334</v>
      </c>
      <c r="P2084" s="7">
        <f t="shared" si="290"/>
        <v>188.125</v>
      </c>
      <c r="Q2084" t="s">
        <v>8317</v>
      </c>
      <c r="R2084" t="s">
        <v>8319</v>
      </c>
      <c r="S2084">
        <v>1328582635</v>
      </c>
      <c r="T2084" s="17">
        <f t="shared" si="291"/>
        <v>40946.11383101852</v>
      </c>
      <c r="U2084">
        <v>1331174635</v>
      </c>
      <c r="V2084" s="17">
        <f t="shared" si="292"/>
        <v>40976.11383101852</v>
      </c>
      <c r="W2084">
        <f t="shared" si="288"/>
        <v>8.2191780821917804E-2</v>
      </c>
      <c r="X2084" s="16">
        <f t="shared" si="293"/>
        <v>7</v>
      </c>
      <c r="Y2084" s="16">
        <f t="shared" si="294"/>
        <v>2</v>
      </c>
      <c r="Z2084" s="16">
        <f t="shared" si="295"/>
        <v>2012</v>
      </c>
      <c r="AA2084" t="str">
        <f t="shared" si="296"/>
        <v>Feb</v>
      </c>
    </row>
    <row r="2085" spans="1:27" ht="43.5" x14ac:dyDescent="0.3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 t="shared" si="289"/>
        <v>100.33333333333334</v>
      </c>
      <c r="P2085" s="7">
        <f t="shared" si="290"/>
        <v>38.589743589743591</v>
      </c>
      <c r="Q2085" t="s">
        <v>8339</v>
      </c>
      <c r="R2085" t="s">
        <v>8340</v>
      </c>
      <c r="S2085">
        <v>1430830793</v>
      </c>
      <c r="T2085" s="17">
        <f t="shared" si="291"/>
        <v>42129.541585648149</v>
      </c>
      <c r="U2085">
        <v>1433422793</v>
      </c>
      <c r="V2085" s="17">
        <f t="shared" si="292"/>
        <v>42159.541585648149</v>
      </c>
      <c r="W2085">
        <f t="shared" si="288"/>
        <v>8.2191780821917804E-2</v>
      </c>
      <c r="X2085" s="16">
        <f t="shared" si="293"/>
        <v>5</v>
      </c>
      <c r="Y2085" s="16">
        <f t="shared" si="294"/>
        <v>5</v>
      </c>
      <c r="Z2085" s="16">
        <f t="shared" si="295"/>
        <v>2015</v>
      </c>
      <c r="AA2085" t="str">
        <f t="shared" si="296"/>
        <v>May</v>
      </c>
    </row>
    <row r="2086" spans="1:27" ht="58" x14ac:dyDescent="0.3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 t="shared" si="289"/>
        <v>100.33493333333334</v>
      </c>
      <c r="P2086" s="7">
        <f t="shared" si="290"/>
        <v>156.77333333333334</v>
      </c>
      <c r="Q2086" t="s">
        <v>8317</v>
      </c>
      <c r="R2086" t="s">
        <v>8352</v>
      </c>
      <c r="S2086">
        <v>1352845052</v>
      </c>
      <c r="T2086" s="17">
        <f t="shared" si="291"/>
        <v>41226.928842592592</v>
      </c>
      <c r="U2086">
        <v>1355437052</v>
      </c>
      <c r="V2086" s="17">
        <f t="shared" si="292"/>
        <v>41256.928842592592</v>
      </c>
      <c r="W2086">
        <f t="shared" si="288"/>
        <v>8.2191780821917804E-2</v>
      </c>
      <c r="X2086" s="16">
        <f t="shared" si="293"/>
        <v>13</v>
      </c>
      <c r="Y2086" s="16">
        <f t="shared" si="294"/>
        <v>11</v>
      </c>
      <c r="Z2086" s="16">
        <f t="shared" si="295"/>
        <v>2012</v>
      </c>
      <c r="AA2086" t="str">
        <f t="shared" si="296"/>
        <v>Nov</v>
      </c>
    </row>
    <row r="2087" spans="1:27" ht="29" x14ac:dyDescent="0.3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 t="shared" si="289"/>
        <v>100.35000000000001</v>
      </c>
      <c r="P2087" s="7">
        <f t="shared" si="290"/>
        <v>169.6056338028169</v>
      </c>
      <c r="Q2087" t="s">
        <v>8308</v>
      </c>
      <c r="R2087" t="s">
        <v>8346</v>
      </c>
      <c r="S2087">
        <v>1447715284</v>
      </c>
      <c r="T2087" s="17">
        <f t="shared" si="291"/>
        <v>42324.96393518518</v>
      </c>
      <c r="U2087">
        <v>1450307284</v>
      </c>
      <c r="V2087" s="17">
        <f t="shared" si="292"/>
        <v>42354.96393518518</v>
      </c>
      <c r="W2087">
        <f t="shared" si="288"/>
        <v>8.2191780821917804E-2</v>
      </c>
      <c r="X2087" s="16">
        <f t="shared" si="293"/>
        <v>16</v>
      </c>
      <c r="Y2087" s="16">
        <f t="shared" si="294"/>
        <v>11</v>
      </c>
      <c r="Z2087" s="16">
        <f t="shared" si="295"/>
        <v>2015</v>
      </c>
      <c r="AA2087" t="str">
        <f t="shared" si="296"/>
        <v>Nov</v>
      </c>
    </row>
    <row r="2088" spans="1:27" ht="43.5" x14ac:dyDescent="0.3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 t="shared" si="289"/>
        <v>100.35000000000001</v>
      </c>
      <c r="P2088" s="7">
        <f t="shared" si="290"/>
        <v>143.35714285714286</v>
      </c>
      <c r="Q2088" t="s">
        <v>8315</v>
      </c>
      <c r="R2088" t="s">
        <v>8351</v>
      </c>
      <c r="S2088">
        <v>1447426912</v>
      </c>
      <c r="T2088" s="17">
        <f t="shared" si="291"/>
        <v>42321.626296296294</v>
      </c>
      <c r="U2088">
        <v>1450018912</v>
      </c>
      <c r="V2088" s="17">
        <f t="shared" si="292"/>
        <v>42351.626296296294</v>
      </c>
      <c r="W2088">
        <f t="shared" si="288"/>
        <v>8.2191780821917804E-2</v>
      </c>
      <c r="X2088" s="16">
        <f t="shared" si="293"/>
        <v>13</v>
      </c>
      <c r="Y2088" s="16">
        <f t="shared" si="294"/>
        <v>11</v>
      </c>
      <c r="Z2088" s="16">
        <f t="shared" si="295"/>
        <v>2015</v>
      </c>
      <c r="AA2088" t="str">
        <f t="shared" si="296"/>
        <v>Nov</v>
      </c>
    </row>
    <row r="2089" spans="1:27" ht="29" x14ac:dyDescent="0.3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 t="shared" si="289"/>
        <v>100.35000000000001</v>
      </c>
      <c r="P2089" s="7">
        <f t="shared" si="290"/>
        <v>52.815789473684212</v>
      </c>
      <c r="Q2089" t="s">
        <v>8317</v>
      </c>
      <c r="R2089" t="s">
        <v>8319</v>
      </c>
      <c r="S2089">
        <v>1398873969</v>
      </c>
      <c r="T2089" s="17">
        <f t="shared" si="291"/>
        <v>41759.670937499999</v>
      </c>
      <c r="U2089">
        <v>1401253140</v>
      </c>
      <c r="V2089" s="17">
        <f t="shared" si="292"/>
        <v>41787.207638888889</v>
      </c>
      <c r="W2089">
        <f t="shared" si="288"/>
        <v>7.544301750380801E-2</v>
      </c>
      <c r="X2089" s="16">
        <f t="shared" si="293"/>
        <v>30</v>
      </c>
      <c r="Y2089" s="16">
        <f t="shared" si="294"/>
        <v>4</v>
      </c>
      <c r="Z2089" s="16">
        <f t="shared" si="295"/>
        <v>2014</v>
      </c>
      <c r="AA2089" t="str">
        <f t="shared" si="296"/>
        <v>Apr</v>
      </c>
    </row>
    <row r="2090" spans="1:27" ht="58" x14ac:dyDescent="0.3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 t="shared" si="289"/>
        <v>100.35142857142858</v>
      </c>
      <c r="P2090" s="7">
        <f t="shared" si="290"/>
        <v>262.11194029850748</v>
      </c>
      <c r="Q2090" t="s">
        <v>8339</v>
      </c>
      <c r="R2090" t="s">
        <v>8340</v>
      </c>
      <c r="S2090">
        <v>1438617471</v>
      </c>
      <c r="T2090" s="17">
        <f t="shared" si="291"/>
        <v>42219.665173611109</v>
      </c>
      <c r="U2090">
        <v>1441857540</v>
      </c>
      <c r="V2090" s="17">
        <f t="shared" si="292"/>
        <v>42257.165972222225</v>
      </c>
      <c r="W2090">
        <f t="shared" si="288"/>
        <v>0.10274191400305725</v>
      </c>
      <c r="X2090" s="16">
        <f t="shared" si="293"/>
        <v>3</v>
      </c>
      <c r="Y2090" s="16">
        <f t="shared" si="294"/>
        <v>8</v>
      </c>
      <c r="Z2090" s="16">
        <f t="shared" si="295"/>
        <v>2015</v>
      </c>
      <c r="AA2090" t="str">
        <f t="shared" si="296"/>
        <v>Aug</v>
      </c>
    </row>
    <row r="2091" spans="1:27" ht="58" x14ac:dyDescent="0.3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 t="shared" si="289"/>
        <v>100.352</v>
      </c>
      <c r="P2091" s="7">
        <f t="shared" si="290"/>
        <v>115.08256880733946</v>
      </c>
      <c r="Q2091" t="s">
        <v>8339</v>
      </c>
      <c r="R2091" t="s">
        <v>8341</v>
      </c>
      <c r="S2091">
        <v>1469428881</v>
      </c>
      <c r="T2091" s="17">
        <f t="shared" si="291"/>
        <v>42576.278715277775</v>
      </c>
      <c r="U2091">
        <v>1472020881</v>
      </c>
      <c r="V2091" s="17">
        <f t="shared" si="292"/>
        <v>42606.278715277775</v>
      </c>
      <c r="W2091">
        <f t="shared" si="288"/>
        <v>8.2191780821917804E-2</v>
      </c>
      <c r="X2091" s="16">
        <f t="shared" si="293"/>
        <v>25</v>
      </c>
      <c r="Y2091" s="16">
        <f t="shared" si="294"/>
        <v>7</v>
      </c>
      <c r="Z2091" s="16">
        <f t="shared" si="295"/>
        <v>2016</v>
      </c>
      <c r="AA2091" t="str">
        <f t="shared" si="296"/>
        <v>Jul</v>
      </c>
    </row>
    <row r="2092" spans="1:27" ht="29" x14ac:dyDescent="0.3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 t="shared" si="289"/>
        <v>100.36639999999998</v>
      </c>
      <c r="P2092" s="7">
        <f t="shared" si="290"/>
        <v>169.85083076923075</v>
      </c>
      <c r="Q2092" t="s">
        <v>8308</v>
      </c>
      <c r="R2092" t="s">
        <v>8348</v>
      </c>
      <c r="S2092">
        <v>1459363465</v>
      </c>
      <c r="T2092" s="17">
        <f t="shared" si="291"/>
        <v>42459.780844907407</v>
      </c>
      <c r="U2092">
        <v>1461955465</v>
      </c>
      <c r="V2092" s="17">
        <f t="shared" si="292"/>
        <v>42489.780844907407</v>
      </c>
      <c r="W2092">
        <f t="shared" si="288"/>
        <v>8.2191780821917804E-2</v>
      </c>
      <c r="X2092" s="16">
        <f t="shared" si="293"/>
        <v>30</v>
      </c>
      <c r="Y2092" s="16">
        <f t="shared" si="294"/>
        <v>3</v>
      </c>
      <c r="Z2092" s="16">
        <f t="shared" si="295"/>
        <v>2016</v>
      </c>
      <c r="AA2092" t="str">
        <f t="shared" si="296"/>
        <v>Mar</v>
      </c>
    </row>
    <row r="2093" spans="1:27" ht="43.5" x14ac:dyDescent="0.3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 t="shared" si="289"/>
        <v>100.37894736842105</v>
      </c>
      <c r="P2093" s="7">
        <f t="shared" si="290"/>
        <v>98.30927835051547</v>
      </c>
      <c r="Q2093" t="s">
        <v>8339</v>
      </c>
      <c r="R2093" t="s">
        <v>8340</v>
      </c>
      <c r="S2093">
        <v>1441606869</v>
      </c>
      <c r="T2093" s="17">
        <f t="shared" si="291"/>
        <v>42254.264687499999</v>
      </c>
      <c r="U2093">
        <v>1443826800</v>
      </c>
      <c r="V2093" s="17">
        <f t="shared" si="292"/>
        <v>42279.958333333328</v>
      </c>
      <c r="W2093">
        <f t="shared" si="288"/>
        <v>7.0393550228299601E-2</v>
      </c>
      <c r="X2093" s="16">
        <f t="shared" si="293"/>
        <v>7</v>
      </c>
      <c r="Y2093" s="16">
        <f t="shared" si="294"/>
        <v>9</v>
      </c>
      <c r="Z2093" s="16">
        <f t="shared" si="295"/>
        <v>2015</v>
      </c>
      <c r="AA2093" t="str">
        <f t="shared" si="296"/>
        <v>Sep</v>
      </c>
    </row>
    <row r="2094" spans="1:27" ht="29" x14ac:dyDescent="0.3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 t="shared" si="289"/>
        <v>100.38249999999999</v>
      </c>
      <c r="P2094" s="7">
        <f t="shared" si="290"/>
        <v>550.04109589041093</v>
      </c>
      <c r="Q2094" t="s">
        <v>8339</v>
      </c>
      <c r="R2094" t="s">
        <v>8340</v>
      </c>
      <c r="S2094">
        <v>1409900445</v>
      </c>
      <c r="T2094" s="17">
        <f t="shared" si="291"/>
        <v>41887.292187500003</v>
      </c>
      <c r="U2094">
        <v>1412492445</v>
      </c>
      <c r="V2094" s="17">
        <f t="shared" si="292"/>
        <v>41917.292187500003</v>
      </c>
      <c r="W2094">
        <f t="shared" si="288"/>
        <v>8.2191780821917804E-2</v>
      </c>
      <c r="X2094" s="16">
        <f t="shared" si="293"/>
        <v>5</v>
      </c>
      <c r="Y2094" s="16">
        <f t="shared" si="294"/>
        <v>9</v>
      </c>
      <c r="Z2094" s="16">
        <f t="shared" si="295"/>
        <v>2014</v>
      </c>
      <c r="AA2094" t="str">
        <f t="shared" si="296"/>
        <v>Sep</v>
      </c>
    </row>
    <row r="2095" spans="1:27" ht="43.5" x14ac:dyDescent="0.3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 t="shared" si="289"/>
        <v>100.39275000000001</v>
      </c>
      <c r="P2095" s="7">
        <f t="shared" si="290"/>
        <v>34.91921739130435</v>
      </c>
      <c r="Q2095" t="s">
        <v>8339</v>
      </c>
      <c r="R2095" t="s">
        <v>8340</v>
      </c>
      <c r="S2095">
        <v>1483124208</v>
      </c>
      <c r="T2095" s="17">
        <f t="shared" si="291"/>
        <v>42734.789444444439</v>
      </c>
      <c r="U2095">
        <v>1485991860</v>
      </c>
      <c r="V2095" s="17">
        <f t="shared" si="292"/>
        <v>42767.979861111111</v>
      </c>
      <c r="W2095">
        <f t="shared" si="288"/>
        <v>9.0932648401840566E-2</v>
      </c>
      <c r="X2095" s="16">
        <f t="shared" si="293"/>
        <v>30</v>
      </c>
      <c r="Y2095" s="16">
        <f t="shared" si="294"/>
        <v>12</v>
      </c>
      <c r="Z2095" s="16">
        <f t="shared" si="295"/>
        <v>2016</v>
      </c>
      <c r="AA2095" t="str">
        <f t="shared" si="296"/>
        <v>Dec</v>
      </c>
    </row>
    <row r="2096" spans="1:27" ht="29" x14ac:dyDescent="0.3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 t="shared" si="289"/>
        <v>100.4</v>
      </c>
      <c r="P2096" s="7">
        <f t="shared" si="290"/>
        <v>31.375</v>
      </c>
      <c r="Q2096" t="s">
        <v>8308</v>
      </c>
      <c r="R2096" t="s">
        <v>8347</v>
      </c>
      <c r="S2096">
        <v>1307862499</v>
      </c>
      <c r="T2096" s="17">
        <f t="shared" si="291"/>
        <v>40706.297442129631</v>
      </c>
      <c r="U2096">
        <v>1310454499</v>
      </c>
      <c r="V2096" s="17">
        <f t="shared" si="292"/>
        <v>40736.297442129631</v>
      </c>
      <c r="W2096">
        <f t="shared" si="288"/>
        <v>8.2191780821917804E-2</v>
      </c>
      <c r="X2096" s="16">
        <f t="shared" si="293"/>
        <v>12</v>
      </c>
      <c r="Y2096" s="16">
        <f t="shared" si="294"/>
        <v>6</v>
      </c>
      <c r="Z2096" s="16">
        <f t="shared" si="295"/>
        <v>2011</v>
      </c>
      <c r="AA2096" t="str">
        <f t="shared" si="296"/>
        <v>Jun</v>
      </c>
    </row>
    <row r="2097" spans="1:27" ht="58" x14ac:dyDescent="0.3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 t="shared" si="289"/>
        <v>100.4</v>
      </c>
      <c r="P2097" s="7">
        <f t="shared" si="290"/>
        <v>74.06557377049181</v>
      </c>
      <c r="Q2097" t="s">
        <v>8317</v>
      </c>
      <c r="R2097" t="s">
        <v>8354</v>
      </c>
      <c r="S2097">
        <v>1437668354</v>
      </c>
      <c r="T2097" s="17">
        <f t="shared" si="291"/>
        <v>42208.680023148147</v>
      </c>
      <c r="U2097">
        <v>1439611140</v>
      </c>
      <c r="V2097" s="17">
        <f t="shared" si="292"/>
        <v>42231.165972222225</v>
      </c>
      <c r="W2097">
        <f t="shared" si="288"/>
        <v>6.1605339928981463E-2</v>
      </c>
      <c r="X2097" s="16">
        <f t="shared" si="293"/>
        <v>23</v>
      </c>
      <c r="Y2097" s="16">
        <f t="shared" si="294"/>
        <v>7</v>
      </c>
      <c r="Z2097" s="16">
        <f t="shared" si="295"/>
        <v>2015</v>
      </c>
      <c r="AA2097" t="str">
        <f t="shared" si="296"/>
        <v>Jul</v>
      </c>
    </row>
    <row r="2098" spans="1:27" ht="43.5" x14ac:dyDescent="0.3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 t="shared" si="289"/>
        <v>100.4</v>
      </c>
      <c r="P2098" s="7">
        <f t="shared" si="290"/>
        <v>103.35294117647059</v>
      </c>
      <c r="Q2098" t="s">
        <v>8339</v>
      </c>
      <c r="R2098" t="s">
        <v>8340</v>
      </c>
      <c r="S2098">
        <v>1407787774</v>
      </c>
      <c r="T2098" s="17">
        <f t="shared" si="291"/>
        <v>41862.83997685185</v>
      </c>
      <c r="U2098">
        <v>1410379774</v>
      </c>
      <c r="V2098" s="17">
        <f t="shared" si="292"/>
        <v>41892.83997685185</v>
      </c>
      <c r="W2098">
        <f t="shared" si="288"/>
        <v>8.2191780821917804E-2</v>
      </c>
      <c r="X2098" s="16">
        <f t="shared" si="293"/>
        <v>11</v>
      </c>
      <c r="Y2098" s="16">
        <f t="shared" si="294"/>
        <v>8</v>
      </c>
      <c r="Z2098" s="16">
        <f t="shared" si="295"/>
        <v>2014</v>
      </c>
      <c r="AA2098" t="str">
        <f t="shared" si="296"/>
        <v>Aug</v>
      </c>
    </row>
    <row r="2099" spans="1:27" ht="43.5" x14ac:dyDescent="0.3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 t="shared" si="289"/>
        <v>100.4</v>
      </c>
      <c r="P2099" s="7">
        <f t="shared" si="290"/>
        <v>31.375</v>
      </c>
      <c r="Q2099" t="s">
        <v>8339</v>
      </c>
      <c r="R2099" t="s">
        <v>8340</v>
      </c>
      <c r="S2099">
        <v>1426188159</v>
      </c>
      <c r="T2099" s="17">
        <f t="shared" si="291"/>
        <v>42075.807395833333</v>
      </c>
      <c r="U2099">
        <v>1428780159</v>
      </c>
      <c r="V2099" s="17">
        <f t="shared" si="292"/>
        <v>42105.807395833333</v>
      </c>
      <c r="W2099">
        <f t="shared" si="288"/>
        <v>8.2191780821917804E-2</v>
      </c>
      <c r="X2099" s="16">
        <f t="shared" si="293"/>
        <v>12</v>
      </c>
      <c r="Y2099" s="16">
        <f t="shared" si="294"/>
        <v>3</v>
      </c>
      <c r="Z2099" s="16">
        <f t="shared" si="295"/>
        <v>2015</v>
      </c>
      <c r="AA2099" t="str">
        <f t="shared" si="296"/>
        <v>Mar</v>
      </c>
    </row>
    <row r="2100" spans="1:27" ht="43.5" x14ac:dyDescent="0.3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 t="shared" si="289"/>
        <v>100.41</v>
      </c>
      <c r="P2100" s="7">
        <f t="shared" si="290"/>
        <v>118.12941176470588</v>
      </c>
      <c r="Q2100" t="s">
        <v>8339</v>
      </c>
      <c r="R2100" t="s">
        <v>8340</v>
      </c>
      <c r="S2100">
        <v>1405378414</v>
      </c>
      <c r="T2100" s="17">
        <f t="shared" si="291"/>
        <v>41834.953865740739</v>
      </c>
      <c r="U2100">
        <v>1409266414</v>
      </c>
      <c r="V2100" s="17">
        <f t="shared" si="292"/>
        <v>41879.953865740739</v>
      </c>
      <c r="W2100">
        <f t="shared" si="288"/>
        <v>0.12328767123287671</v>
      </c>
      <c r="X2100" s="16">
        <f t="shared" si="293"/>
        <v>14</v>
      </c>
      <c r="Y2100" s="16">
        <f t="shared" si="294"/>
        <v>7</v>
      </c>
      <c r="Z2100" s="16">
        <f t="shared" si="295"/>
        <v>2014</v>
      </c>
      <c r="AA2100" t="str">
        <f t="shared" si="296"/>
        <v>Jul</v>
      </c>
    </row>
    <row r="2101" spans="1:27" ht="43.5" x14ac:dyDescent="0.3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 t="shared" si="289"/>
        <v>100.41666666666667</v>
      </c>
      <c r="P2101" s="7">
        <f t="shared" si="290"/>
        <v>89.925373134328353</v>
      </c>
      <c r="Q2101" t="s">
        <v>8329</v>
      </c>
      <c r="R2101" t="s">
        <v>8334</v>
      </c>
      <c r="S2101">
        <v>1470348775</v>
      </c>
      <c r="T2101" s="17">
        <f t="shared" si="291"/>
        <v>42586.925636574073</v>
      </c>
      <c r="U2101">
        <v>1472270340</v>
      </c>
      <c r="V2101" s="17">
        <f t="shared" si="292"/>
        <v>42609.165972222225</v>
      </c>
      <c r="W2101">
        <f t="shared" si="288"/>
        <v>6.0932426433292636E-2</v>
      </c>
      <c r="X2101" s="16">
        <f t="shared" si="293"/>
        <v>4</v>
      </c>
      <c r="Y2101" s="16">
        <f t="shared" si="294"/>
        <v>8</v>
      </c>
      <c r="Z2101" s="16">
        <f t="shared" si="295"/>
        <v>2016</v>
      </c>
      <c r="AA2101" t="str">
        <f t="shared" si="296"/>
        <v>Aug</v>
      </c>
    </row>
    <row r="2102" spans="1:27" ht="29" x14ac:dyDescent="0.3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 t="shared" si="289"/>
        <v>100.43200000000002</v>
      </c>
      <c r="P2102" s="7">
        <f t="shared" si="290"/>
        <v>126.8080808080808</v>
      </c>
      <c r="Q2102" t="s">
        <v>8317</v>
      </c>
      <c r="R2102" t="s">
        <v>8349</v>
      </c>
      <c r="S2102">
        <v>1349335284</v>
      </c>
      <c r="T2102" s="17">
        <f t="shared" si="291"/>
        <v>41186.306527777779</v>
      </c>
      <c r="U2102">
        <v>1351495284</v>
      </c>
      <c r="V2102" s="17">
        <f t="shared" si="292"/>
        <v>41211.306527777779</v>
      </c>
      <c r="W2102">
        <f t="shared" si="288"/>
        <v>6.8493150684931503E-2</v>
      </c>
      <c r="X2102" s="16">
        <f t="shared" si="293"/>
        <v>4</v>
      </c>
      <c r="Y2102" s="16">
        <f t="shared" si="294"/>
        <v>10</v>
      </c>
      <c r="Z2102" s="16">
        <f t="shared" si="295"/>
        <v>2012</v>
      </c>
      <c r="AA2102" t="str">
        <f t="shared" si="296"/>
        <v>Oct</v>
      </c>
    </row>
    <row r="2103" spans="1:27" ht="43.5" x14ac:dyDescent="0.3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 t="shared" si="289"/>
        <v>100.4375</v>
      </c>
      <c r="P2103" s="7">
        <f t="shared" si="290"/>
        <v>110.06849315068493</v>
      </c>
      <c r="Q2103" t="s">
        <v>8308</v>
      </c>
      <c r="R2103" t="s">
        <v>8348</v>
      </c>
      <c r="S2103">
        <v>1367352787</v>
      </c>
      <c r="T2103" s="17">
        <f t="shared" si="291"/>
        <v>41394.842442129629</v>
      </c>
      <c r="U2103">
        <v>1372536787</v>
      </c>
      <c r="V2103" s="17">
        <f t="shared" si="292"/>
        <v>41454.842442129629</v>
      </c>
      <c r="W2103">
        <f t="shared" si="288"/>
        <v>0.16438356164383561</v>
      </c>
      <c r="X2103" s="16">
        <f t="shared" si="293"/>
        <v>30</v>
      </c>
      <c r="Y2103" s="16">
        <f t="shared" si="294"/>
        <v>4</v>
      </c>
      <c r="Z2103" s="16">
        <f t="shared" si="295"/>
        <v>2013</v>
      </c>
      <c r="AA2103" t="str">
        <f t="shared" si="296"/>
        <v>Apr</v>
      </c>
    </row>
    <row r="2104" spans="1:27" ht="29" x14ac:dyDescent="0.3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 t="shared" si="289"/>
        <v>100.44440000000002</v>
      </c>
      <c r="P2104" s="7">
        <f t="shared" si="290"/>
        <v>41.851833333333339</v>
      </c>
      <c r="Q2104" t="s">
        <v>8317</v>
      </c>
      <c r="R2104" t="s">
        <v>8349</v>
      </c>
      <c r="S2104">
        <v>1381265883</v>
      </c>
      <c r="T2104" s="17">
        <f t="shared" si="291"/>
        <v>41555.873645833337</v>
      </c>
      <c r="U2104">
        <v>1383861483</v>
      </c>
      <c r="V2104" s="17">
        <f t="shared" si="292"/>
        <v>41585.915312500001</v>
      </c>
      <c r="W2104">
        <f t="shared" si="288"/>
        <v>8.2305936073052713E-2</v>
      </c>
      <c r="X2104" s="16">
        <f t="shared" si="293"/>
        <v>8</v>
      </c>
      <c r="Y2104" s="16">
        <f t="shared" si="294"/>
        <v>10</v>
      </c>
      <c r="Z2104" s="16">
        <f t="shared" si="295"/>
        <v>2013</v>
      </c>
      <c r="AA2104" t="str">
        <f t="shared" si="296"/>
        <v>Oct</v>
      </c>
    </row>
    <row r="2105" spans="1:27" ht="58" x14ac:dyDescent="0.3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 t="shared" si="289"/>
        <v>100.44999999999999</v>
      </c>
      <c r="P2105" s="7">
        <f t="shared" si="290"/>
        <v>65.868852459016395</v>
      </c>
      <c r="Q2105" t="s">
        <v>8339</v>
      </c>
      <c r="R2105" t="s">
        <v>8340</v>
      </c>
      <c r="S2105">
        <v>1468122163</v>
      </c>
      <c r="T2105" s="17">
        <f t="shared" si="291"/>
        <v>42561.154664351852</v>
      </c>
      <c r="U2105">
        <v>1470801600</v>
      </c>
      <c r="V2105" s="17">
        <f t="shared" si="292"/>
        <v>42592.166666666672</v>
      </c>
      <c r="W2105">
        <f t="shared" si="288"/>
        <v>8.4964389903614393E-2</v>
      </c>
      <c r="X2105" s="16">
        <f t="shared" si="293"/>
        <v>10</v>
      </c>
      <c r="Y2105" s="16">
        <f t="shared" si="294"/>
        <v>7</v>
      </c>
      <c r="Z2105" s="16">
        <f t="shared" si="295"/>
        <v>2016</v>
      </c>
      <c r="AA2105" t="str">
        <f t="shared" si="296"/>
        <v>Jul</v>
      </c>
    </row>
    <row r="2106" spans="1:27" ht="87" x14ac:dyDescent="0.3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 t="shared" si="289"/>
        <v>100.44999999999999</v>
      </c>
      <c r="P2106" s="7">
        <f t="shared" si="290"/>
        <v>215.25</v>
      </c>
      <c r="Q2106" t="s">
        <v>8339</v>
      </c>
      <c r="R2106" t="s">
        <v>8342</v>
      </c>
      <c r="S2106">
        <v>1421105608</v>
      </c>
      <c r="T2106" s="17">
        <f t="shared" si="291"/>
        <v>42016.981574074074</v>
      </c>
      <c r="U2106">
        <v>1423555140</v>
      </c>
      <c r="V2106" s="17">
        <f t="shared" si="292"/>
        <v>42045.332638888889</v>
      </c>
      <c r="W2106">
        <f t="shared" si="288"/>
        <v>7.7674150177575035E-2</v>
      </c>
      <c r="X2106" s="16">
        <f t="shared" si="293"/>
        <v>12</v>
      </c>
      <c r="Y2106" s="16">
        <f t="shared" si="294"/>
        <v>1</v>
      </c>
      <c r="Z2106" s="16">
        <f t="shared" si="295"/>
        <v>2015</v>
      </c>
      <c r="AA2106" t="str">
        <f t="shared" si="296"/>
        <v>Jan</v>
      </c>
    </row>
    <row r="2107" spans="1:27" ht="43.5" x14ac:dyDescent="0.3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 t="shared" si="289"/>
        <v>100.45454545454547</v>
      </c>
      <c r="P2107" s="7">
        <f t="shared" si="290"/>
        <v>67.65306122448979</v>
      </c>
      <c r="Q2107" t="s">
        <v>8339</v>
      </c>
      <c r="R2107" t="s">
        <v>8340</v>
      </c>
      <c r="S2107">
        <v>1434475476</v>
      </c>
      <c r="T2107" s="17">
        <f t="shared" si="291"/>
        <v>42171.725416666668</v>
      </c>
      <c r="U2107">
        <v>1437067476</v>
      </c>
      <c r="V2107" s="17">
        <f t="shared" si="292"/>
        <v>42201.725416666668</v>
      </c>
      <c r="W2107">
        <f t="shared" si="288"/>
        <v>8.2191780821917804E-2</v>
      </c>
      <c r="X2107" s="16">
        <f t="shared" si="293"/>
        <v>16</v>
      </c>
      <c r="Y2107" s="16">
        <f t="shared" si="294"/>
        <v>6</v>
      </c>
      <c r="Z2107" s="16">
        <f t="shared" si="295"/>
        <v>2015</v>
      </c>
      <c r="AA2107" t="str">
        <f t="shared" si="296"/>
        <v>Jun</v>
      </c>
    </row>
    <row r="2108" spans="1:27" ht="58" x14ac:dyDescent="0.3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 t="shared" si="289"/>
        <v>100.45454545454547</v>
      </c>
      <c r="P2108" s="7">
        <f t="shared" si="290"/>
        <v>110.5</v>
      </c>
      <c r="Q2108" t="s">
        <v>8339</v>
      </c>
      <c r="R2108" t="s">
        <v>8340</v>
      </c>
      <c r="S2108">
        <v>1403105724</v>
      </c>
      <c r="T2108" s="17">
        <f t="shared" si="291"/>
        <v>41808.649583333332</v>
      </c>
      <c r="U2108">
        <v>1408289724</v>
      </c>
      <c r="V2108" s="17">
        <f t="shared" si="292"/>
        <v>41868.649583333332</v>
      </c>
      <c r="W2108">
        <f t="shared" si="288"/>
        <v>0.16438356164383561</v>
      </c>
      <c r="X2108" s="16">
        <f t="shared" si="293"/>
        <v>18</v>
      </c>
      <c r="Y2108" s="16">
        <f t="shared" si="294"/>
        <v>6</v>
      </c>
      <c r="Z2108" s="16">
        <f t="shared" si="295"/>
        <v>2014</v>
      </c>
      <c r="AA2108" t="str">
        <f t="shared" si="296"/>
        <v>Jun</v>
      </c>
    </row>
    <row r="2109" spans="1:27" ht="58" x14ac:dyDescent="0.3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 t="shared" si="289"/>
        <v>100.46</v>
      </c>
      <c r="P2109" s="7">
        <f t="shared" si="290"/>
        <v>93.018518518518519</v>
      </c>
      <c r="Q2109" t="s">
        <v>8308</v>
      </c>
      <c r="R2109" t="s">
        <v>8348</v>
      </c>
      <c r="S2109">
        <v>1327523638</v>
      </c>
      <c r="T2109" s="17">
        <f t="shared" si="291"/>
        <v>40933.856921296298</v>
      </c>
      <c r="U2109">
        <v>1330115638</v>
      </c>
      <c r="V2109" s="17">
        <f t="shared" si="292"/>
        <v>40963.856921296298</v>
      </c>
      <c r="W2109">
        <f t="shared" si="288"/>
        <v>8.2191780821917804E-2</v>
      </c>
      <c r="X2109" s="16">
        <f t="shared" si="293"/>
        <v>25</v>
      </c>
      <c r="Y2109" s="16">
        <f t="shared" si="294"/>
        <v>1</v>
      </c>
      <c r="Z2109" s="16">
        <f t="shared" si="295"/>
        <v>2012</v>
      </c>
      <c r="AA2109" t="str">
        <f t="shared" si="296"/>
        <v>Jan</v>
      </c>
    </row>
    <row r="2110" spans="1:27" ht="58" x14ac:dyDescent="0.3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 t="shared" si="289"/>
        <v>100.46666666666665</v>
      </c>
      <c r="P2110" s="7">
        <f t="shared" si="290"/>
        <v>107.64285714285714</v>
      </c>
      <c r="Q2110" t="s">
        <v>8312</v>
      </c>
      <c r="R2110" t="s">
        <v>8314</v>
      </c>
      <c r="S2110">
        <v>1478018050</v>
      </c>
      <c r="T2110" s="17">
        <f t="shared" si="291"/>
        <v>42675.690393518518</v>
      </c>
      <c r="U2110">
        <v>1480613650</v>
      </c>
      <c r="V2110" s="17">
        <f t="shared" si="292"/>
        <v>42705.732060185182</v>
      </c>
      <c r="W2110">
        <f t="shared" si="288"/>
        <v>8.2305936073052713E-2</v>
      </c>
      <c r="X2110" s="16">
        <f t="shared" si="293"/>
        <v>1</v>
      </c>
      <c r="Y2110" s="16">
        <f t="shared" si="294"/>
        <v>11</v>
      </c>
      <c r="Z2110" s="16">
        <f t="shared" si="295"/>
        <v>2016</v>
      </c>
      <c r="AA2110" t="str">
        <f t="shared" si="296"/>
        <v>Nov</v>
      </c>
    </row>
    <row r="2111" spans="1:27" ht="29" x14ac:dyDescent="0.3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 t="shared" si="289"/>
        <v>100.47368421052632</v>
      </c>
      <c r="P2111" s="7">
        <f t="shared" si="290"/>
        <v>190.9</v>
      </c>
      <c r="Q2111" t="s">
        <v>8317</v>
      </c>
      <c r="R2111" t="s">
        <v>8349</v>
      </c>
      <c r="S2111">
        <v>1386882145</v>
      </c>
      <c r="T2111" s="17">
        <f t="shared" si="291"/>
        <v>41620.87667824074</v>
      </c>
      <c r="U2111">
        <v>1389474145</v>
      </c>
      <c r="V2111" s="17">
        <f t="shared" si="292"/>
        <v>41650.87667824074</v>
      </c>
      <c r="W2111">
        <f t="shared" si="288"/>
        <v>8.2191780821917804E-2</v>
      </c>
      <c r="X2111" s="16">
        <f t="shared" si="293"/>
        <v>12</v>
      </c>
      <c r="Y2111" s="16">
        <f t="shared" si="294"/>
        <v>12</v>
      </c>
      <c r="Z2111" s="16">
        <f t="shared" si="295"/>
        <v>2013</v>
      </c>
      <c r="AA2111" t="str">
        <f t="shared" si="296"/>
        <v>Dec</v>
      </c>
    </row>
    <row r="2112" spans="1:27" ht="43.5" x14ac:dyDescent="0.3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 t="shared" si="289"/>
        <v>100.47999999999999</v>
      </c>
      <c r="P2112" s="7">
        <f t="shared" si="290"/>
        <v>122.53658536585365</v>
      </c>
      <c r="Q2112" t="s">
        <v>8339</v>
      </c>
      <c r="R2112" t="s">
        <v>8340</v>
      </c>
      <c r="S2112">
        <v>1418142696</v>
      </c>
      <c r="T2112" s="17">
        <f t="shared" si="291"/>
        <v>41982.688611111109</v>
      </c>
      <c r="U2112">
        <v>1420734696</v>
      </c>
      <c r="V2112" s="17">
        <f t="shared" si="292"/>
        <v>42012.688611111109</v>
      </c>
      <c r="W2112">
        <f t="shared" si="288"/>
        <v>8.2191780821917804E-2</v>
      </c>
      <c r="X2112" s="16">
        <f t="shared" si="293"/>
        <v>9</v>
      </c>
      <c r="Y2112" s="16">
        <f t="shared" si="294"/>
        <v>12</v>
      </c>
      <c r="Z2112" s="16">
        <f t="shared" si="295"/>
        <v>2014</v>
      </c>
      <c r="AA2112" t="str">
        <f t="shared" si="296"/>
        <v>Dec</v>
      </c>
    </row>
    <row r="2113" spans="1:27" ht="58" x14ac:dyDescent="0.3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 t="shared" si="289"/>
        <v>100.49377777777779</v>
      </c>
      <c r="P2113" s="7">
        <f t="shared" si="290"/>
        <v>167.48962962962963</v>
      </c>
      <c r="Q2113" t="s">
        <v>8308</v>
      </c>
      <c r="R2113" t="s">
        <v>8347</v>
      </c>
      <c r="S2113">
        <v>1268337744</v>
      </c>
      <c r="T2113" s="17">
        <f t="shared" si="291"/>
        <v>40248.834999999999</v>
      </c>
      <c r="U2113">
        <v>1276110000</v>
      </c>
      <c r="V2113" s="17">
        <f t="shared" si="292"/>
        <v>40338.791666666664</v>
      </c>
      <c r="W2113">
        <f t="shared" si="288"/>
        <v>0.24645662100456195</v>
      </c>
      <c r="X2113" s="16">
        <f t="shared" si="293"/>
        <v>11</v>
      </c>
      <c r="Y2113" s="16">
        <f t="shared" si="294"/>
        <v>3</v>
      </c>
      <c r="Z2113" s="16">
        <f t="shared" si="295"/>
        <v>2010</v>
      </c>
      <c r="AA2113" t="str">
        <f t="shared" si="296"/>
        <v>Mar</v>
      </c>
    </row>
    <row r="2114" spans="1:27" ht="43.5" x14ac:dyDescent="0.3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 t="shared" si="289"/>
        <v>100.49999999999999</v>
      </c>
      <c r="P2114" s="7">
        <f t="shared" si="290"/>
        <v>158.68421052631578</v>
      </c>
      <c r="Q2114" t="s">
        <v>8308</v>
      </c>
      <c r="R2114" t="s">
        <v>8346</v>
      </c>
      <c r="S2114">
        <v>1400636279</v>
      </c>
      <c r="T2114" s="17">
        <f t="shared" si="291"/>
        <v>41780.068043981482</v>
      </c>
      <c r="U2114">
        <v>1403660279</v>
      </c>
      <c r="V2114" s="17">
        <f t="shared" si="292"/>
        <v>41815.068043981482</v>
      </c>
      <c r="W2114">
        <f t="shared" ref="W2114:W2177" si="297">(V2114-T2114)/365</f>
        <v>9.5890410958904104E-2</v>
      </c>
      <c r="X2114" s="16">
        <f t="shared" si="293"/>
        <v>21</v>
      </c>
      <c r="Y2114" s="16">
        <f t="shared" si="294"/>
        <v>5</v>
      </c>
      <c r="Z2114" s="16">
        <f t="shared" si="295"/>
        <v>2014</v>
      </c>
      <c r="AA2114" t="str">
        <f t="shared" si="296"/>
        <v>May</v>
      </c>
    </row>
    <row r="2115" spans="1:27" ht="15.5" x14ac:dyDescent="0.3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 t="shared" ref="O2115:O2178" si="298">(E2115/D2115)*100</f>
        <v>100.49999999999999</v>
      </c>
      <c r="P2115" s="7">
        <f t="shared" ref="P2115:P2178" si="299">IF(E2115&gt;0,E2115/L2115,0)</f>
        <v>186.11111111111111</v>
      </c>
      <c r="Q2115" t="s">
        <v>8308</v>
      </c>
      <c r="R2115" t="s">
        <v>8347</v>
      </c>
      <c r="S2115">
        <v>1332182301</v>
      </c>
      <c r="T2115" s="17">
        <f t="shared" ref="T2115:T2178" si="300">(((S2115/60)/60)/24)+DATE(1970,1,1)</f>
        <v>40987.776631944449</v>
      </c>
      <c r="U2115">
        <v>1333391901</v>
      </c>
      <c r="V2115" s="17">
        <f t="shared" ref="V2115:V2178" si="301">(((U2115/60)/60)/24)+DATE(1970,1,1)</f>
        <v>41001.776631944449</v>
      </c>
      <c r="W2115">
        <f t="shared" si="297"/>
        <v>3.8356164383561646E-2</v>
      </c>
      <c r="X2115" s="16">
        <f t="shared" ref="X2115:X2178" si="302">DAY(T2115)</f>
        <v>19</v>
      </c>
      <c r="Y2115" s="16">
        <f t="shared" ref="Y2115:Y2178" si="303">MONTH(T2115)</f>
        <v>3</v>
      </c>
      <c r="Z2115" s="16">
        <f t="shared" ref="Z2115:Z2178" si="304">YEAR(T2115)</f>
        <v>2012</v>
      </c>
      <c r="AA2115" t="str">
        <f t="shared" ref="AA2115:AA2178" si="305">TEXT(DATE(Z2115,Y2115,X2115),"mmm")</f>
        <v>Mar</v>
      </c>
    </row>
    <row r="2116" spans="1:27" ht="43.5" x14ac:dyDescent="0.3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 t="shared" si="298"/>
        <v>100.49999999999999</v>
      </c>
      <c r="P2116" s="7">
        <f t="shared" si="299"/>
        <v>62.8125</v>
      </c>
      <c r="Q2116" t="s">
        <v>8317</v>
      </c>
      <c r="R2116" t="s">
        <v>8349</v>
      </c>
      <c r="S2116">
        <v>1303706001</v>
      </c>
      <c r="T2116" s="17">
        <f t="shared" si="300"/>
        <v>40658.189826388887</v>
      </c>
      <c r="U2116">
        <v>1306994340</v>
      </c>
      <c r="V2116" s="17">
        <f t="shared" si="301"/>
        <v>40696.249305555553</v>
      </c>
      <c r="W2116">
        <f t="shared" si="297"/>
        <v>0.1042725456620994</v>
      </c>
      <c r="X2116" s="16">
        <f t="shared" si="302"/>
        <v>25</v>
      </c>
      <c r="Y2116" s="16">
        <f t="shared" si="303"/>
        <v>4</v>
      </c>
      <c r="Z2116" s="16">
        <f t="shared" si="304"/>
        <v>2011</v>
      </c>
      <c r="AA2116" t="str">
        <f t="shared" si="305"/>
        <v>Apr</v>
      </c>
    </row>
    <row r="2117" spans="1:27" ht="43.5" x14ac:dyDescent="0.3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 t="shared" si="298"/>
        <v>100.49999999999999</v>
      </c>
      <c r="P2117" s="7">
        <f t="shared" si="299"/>
        <v>37.222222222222221</v>
      </c>
      <c r="Q2117" t="s">
        <v>8339</v>
      </c>
      <c r="R2117" t="s">
        <v>8341</v>
      </c>
      <c r="S2117">
        <v>1451887397</v>
      </c>
      <c r="T2117" s="17">
        <f t="shared" si="300"/>
        <v>42373.252280092594</v>
      </c>
      <c r="U2117">
        <v>1457071397</v>
      </c>
      <c r="V2117" s="17">
        <f t="shared" si="301"/>
        <v>42433.252280092594</v>
      </c>
      <c r="W2117">
        <f t="shared" si="297"/>
        <v>0.16438356164383561</v>
      </c>
      <c r="X2117" s="16">
        <f t="shared" si="302"/>
        <v>4</v>
      </c>
      <c r="Y2117" s="16">
        <f t="shared" si="303"/>
        <v>1</v>
      </c>
      <c r="Z2117" s="16">
        <f t="shared" si="304"/>
        <v>2016</v>
      </c>
      <c r="AA2117" t="str">
        <f t="shared" si="305"/>
        <v>Jan</v>
      </c>
    </row>
    <row r="2118" spans="1:27" ht="29" x14ac:dyDescent="0.3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 t="shared" si="298"/>
        <v>100.49999999999999</v>
      </c>
      <c r="P2118" s="7">
        <f t="shared" si="299"/>
        <v>59.117647058823529</v>
      </c>
      <c r="Q2118" t="s">
        <v>8339</v>
      </c>
      <c r="R2118" t="s">
        <v>8340</v>
      </c>
      <c r="S2118">
        <v>1440082649</v>
      </c>
      <c r="T2118" s="17">
        <f t="shared" si="300"/>
        <v>42236.623252314821</v>
      </c>
      <c r="U2118">
        <v>1444060800</v>
      </c>
      <c r="V2118" s="17">
        <f t="shared" si="301"/>
        <v>42282.666666666672</v>
      </c>
      <c r="W2118">
        <f t="shared" si="297"/>
        <v>0.12614634069000141</v>
      </c>
      <c r="X2118" s="16">
        <f t="shared" si="302"/>
        <v>20</v>
      </c>
      <c r="Y2118" s="16">
        <f t="shared" si="303"/>
        <v>8</v>
      </c>
      <c r="Z2118" s="16">
        <f t="shared" si="304"/>
        <v>2015</v>
      </c>
      <c r="AA2118" t="str">
        <f t="shared" si="305"/>
        <v>Aug</v>
      </c>
    </row>
    <row r="2119" spans="1:27" ht="43.5" x14ac:dyDescent="0.3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 t="shared" si="298"/>
        <v>100.49999999999999</v>
      </c>
      <c r="P2119" s="7">
        <f t="shared" si="299"/>
        <v>18.272727272727273</v>
      </c>
      <c r="Q2119" t="s">
        <v>8339</v>
      </c>
      <c r="R2119" t="s">
        <v>8340</v>
      </c>
      <c r="S2119">
        <v>1428436410</v>
      </c>
      <c r="T2119" s="17">
        <f t="shared" si="300"/>
        <v>42101.828819444447</v>
      </c>
      <c r="U2119">
        <v>1430348400</v>
      </c>
      <c r="V2119" s="17">
        <f t="shared" si="301"/>
        <v>42123.958333333328</v>
      </c>
      <c r="W2119">
        <f t="shared" si="297"/>
        <v>6.0628805175018563E-2</v>
      </c>
      <c r="X2119" s="16">
        <f t="shared" si="302"/>
        <v>7</v>
      </c>
      <c r="Y2119" s="16">
        <f t="shared" si="303"/>
        <v>4</v>
      </c>
      <c r="Z2119" s="16">
        <f t="shared" si="304"/>
        <v>2015</v>
      </c>
      <c r="AA2119" t="str">
        <f t="shared" si="305"/>
        <v>Apr</v>
      </c>
    </row>
    <row r="2120" spans="1:27" ht="58" x14ac:dyDescent="0.3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 t="shared" si="298"/>
        <v>100.49999999999999</v>
      </c>
      <c r="P2120" s="7">
        <f t="shared" si="299"/>
        <v>60.909090909090907</v>
      </c>
      <c r="Q2120" t="s">
        <v>8339</v>
      </c>
      <c r="R2120" t="s">
        <v>8340</v>
      </c>
      <c r="S2120">
        <v>1436172207</v>
      </c>
      <c r="T2120" s="17">
        <f t="shared" si="300"/>
        <v>42191.363506944443</v>
      </c>
      <c r="U2120">
        <v>1438764207</v>
      </c>
      <c r="V2120" s="17">
        <f t="shared" si="301"/>
        <v>42221.363506944443</v>
      </c>
      <c r="W2120">
        <f t="shared" si="297"/>
        <v>8.2191780821917804E-2</v>
      </c>
      <c r="X2120" s="16">
        <f t="shared" si="302"/>
        <v>6</v>
      </c>
      <c r="Y2120" s="16">
        <f t="shared" si="303"/>
        <v>7</v>
      </c>
      <c r="Z2120" s="16">
        <f t="shared" si="304"/>
        <v>2015</v>
      </c>
      <c r="AA2120" t="str">
        <f t="shared" si="305"/>
        <v>Jul</v>
      </c>
    </row>
    <row r="2121" spans="1:27" ht="43.5" x14ac:dyDescent="0.3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 t="shared" si="298"/>
        <v>100.52799999999999</v>
      </c>
      <c r="P2121" s="7">
        <f t="shared" si="299"/>
        <v>239.35238095238094</v>
      </c>
      <c r="Q2121" t="s">
        <v>8312</v>
      </c>
      <c r="R2121" t="s">
        <v>8314</v>
      </c>
      <c r="S2121">
        <v>1415838311</v>
      </c>
      <c r="T2121" s="17">
        <f t="shared" si="300"/>
        <v>41956.017488425925</v>
      </c>
      <c r="U2121">
        <v>1418430311</v>
      </c>
      <c r="V2121" s="17">
        <f t="shared" si="301"/>
        <v>41986.017488425925</v>
      </c>
      <c r="W2121">
        <f t="shared" si="297"/>
        <v>8.2191780821917804E-2</v>
      </c>
      <c r="X2121" s="16">
        <f t="shared" si="302"/>
        <v>13</v>
      </c>
      <c r="Y2121" s="16">
        <f t="shared" si="303"/>
        <v>11</v>
      </c>
      <c r="Z2121" s="16">
        <f t="shared" si="304"/>
        <v>2014</v>
      </c>
      <c r="AA2121" t="str">
        <f t="shared" si="305"/>
        <v>Nov</v>
      </c>
    </row>
    <row r="2122" spans="1:27" ht="58" x14ac:dyDescent="0.3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 t="shared" si="298"/>
        <v>100.55555555555556</v>
      </c>
      <c r="P2122" s="7">
        <f t="shared" si="299"/>
        <v>60.333333333333336</v>
      </c>
      <c r="Q2122" t="s">
        <v>8339</v>
      </c>
      <c r="R2122" t="s">
        <v>8340</v>
      </c>
      <c r="S2122">
        <v>1402584846</v>
      </c>
      <c r="T2122" s="17">
        <f t="shared" si="300"/>
        <v>41802.62090277778</v>
      </c>
      <c r="U2122">
        <v>1404312846</v>
      </c>
      <c r="V2122" s="17">
        <f t="shared" si="301"/>
        <v>41822.62090277778</v>
      </c>
      <c r="W2122">
        <f t="shared" si="297"/>
        <v>5.4794520547945202E-2</v>
      </c>
      <c r="X2122" s="16">
        <f t="shared" si="302"/>
        <v>12</v>
      </c>
      <c r="Y2122" s="16">
        <f t="shared" si="303"/>
        <v>6</v>
      </c>
      <c r="Z2122" s="16">
        <f t="shared" si="304"/>
        <v>2014</v>
      </c>
      <c r="AA2122" t="str">
        <f t="shared" si="305"/>
        <v>Jun</v>
      </c>
    </row>
    <row r="2123" spans="1:27" ht="15.5" x14ac:dyDescent="0.3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 t="shared" si="298"/>
        <v>100.56666666666668</v>
      </c>
      <c r="P2123" s="7">
        <f t="shared" si="299"/>
        <v>143.66666666666666</v>
      </c>
      <c r="Q2123" t="s">
        <v>8312</v>
      </c>
      <c r="R2123" t="s">
        <v>8314</v>
      </c>
      <c r="S2123">
        <v>1437747295</v>
      </c>
      <c r="T2123" s="17">
        <f t="shared" si="300"/>
        <v>42209.593692129631</v>
      </c>
      <c r="U2123">
        <v>1440339295</v>
      </c>
      <c r="V2123" s="17">
        <f t="shared" si="301"/>
        <v>42239.593692129631</v>
      </c>
      <c r="W2123">
        <f t="shared" si="297"/>
        <v>8.2191780821917804E-2</v>
      </c>
      <c r="X2123" s="16">
        <f t="shared" si="302"/>
        <v>24</v>
      </c>
      <c r="Y2123" s="16">
        <f t="shared" si="303"/>
        <v>7</v>
      </c>
      <c r="Z2123" s="16">
        <f t="shared" si="304"/>
        <v>2015</v>
      </c>
      <c r="AA2123" t="str">
        <f t="shared" si="305"/>
        <v>Jul</v>
      </c>
    </row>
    <row r="2124" spans="1:27" ht="58" x14ac:dyDescent="0.3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 t="shared" si="298"/>
        <v>100.56666666666668</v>
      </c>
      <c r="P2124" s="7">
        <f t="shared" si="299"/>
        <v>88.735294117647058</v>
      </c>
      <c r="Q2124" t="s">
        <v>8339</v>
      </c>
      <c r="R2124" t="s">
        <v>8340</v>
      </c>
      <c r="S2124">
        <v>1484843948</v>
      </c>
      <c r="T2124" s="17">
        <f t="shared" si="300"/>
        <v>42754.693842592591</v>
      </c>
      <c r="U2124">
        <v>1487286000</v>
      </c>
      <c r="V2124" s="17">
        <f t="shared" si="301"/>
        <v>42782.958333333328</v>
      </c>
      <c r="W2124">
        <f t="shared" si="297"/>
        <v>7.7436960933527477E-2</v>
      </c>
      <c r="X2124" s="16">
        <f t="shared" si="302"/>
        <v>19</v>
      </c>
      <c r="Y2124" s="16">
        <f t="shared" si="303"/>
        <v>1</v>
      </c>
      <c r="Z2124" s="16">
        <f t="shared" si="304"/>
        <v>2017</v>
      </c>
      <c r="AA2124" t="str">
        <f t="shared" si="305"/>
        <v>Jan</v>
      </c>
    </row>
    <row r="2125" spans="1:27" ht="58" x14ac:dyDescent="0.3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 t="shared" si="298"/>
        <v>100.57142857142858</v>
      </c>
      <c r="P2125" s="7">
        <f t="shared" si="299"/>
        <v>234.66666666666666</v>
      </c>
      <c r="Q2125" t="s">
        <v>8339</v>
      </c>
      <c r="R2125" t="s">
        <v>8341</v>
      </c>
      <c r="S2125">
        <v>1434399533</v>
      </c>
      <c r="T2125" s="17">
        <f t="shared" si="300"/>
        <v>42170.846446759257</v>
      </c>
      <c r="U2125">
        <v>1439583533</v>
      </c>
      <c r="V2125" s="17">
        <f t="shared" si="301"/>
        <v>42230.846446759257</v>
      </c>
      <c r="W2125">
        <f t="shared" si="297"/>
        <v>0.16438356164383561</v>
      </c>
      <c r="X2125" s="16">
        <f t="shared" si="302"/>
        <v>15</v>
      </c>
      <c r="Y2125" s="16">
        <f t="shared" si="303"/>
        <v>6</v>
      </c>
      <c r="Z2125" s="16">
        <f t="shared" si="304"/>
        <v>2015</v>
      </c>
      <c r="AA2125" t="str">
        <f t="shared" si="305"/>
        <v>Jun</v>
      </c>
    </row>
    <row r="2126" spans="1:27" ht="43.5" x14ac:dyDescent="0.3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 t="shared" si="298"/>
        <v>100.58763157894737</v>
      </c>
      <c r="P2126" s="7">
        <f t="shared" si="299"/>
        <v>47.189259259259259</v>
      </c>
      <c r="Q2126" t="s">
        <v>8317</v>
      </c>
      <c r="R2126" t="s">
        <v>8352</v>
      </c>
      <c r="S2126">
        <v>1396974355</v>
      </c>
      <c r="T2126" s="17">
        <f t="shared" si="300"/>
        <v>41737.684664351851</v>
      </c>
      <c r="U2126">
        <v>1400862355</v>
      </c>
      <c r="V2126" s="17">
        <f t="shared" si="301"/>
        <v>41782.684664351851</v>
      </c>
      <c r="W2126">
        <f t="shared" si="297"/>
        <v>0.12328767123287671</v>
      </c>
      <c r="X2126" s="16">
        <f t="shared" si="302"/>
        <v>8</v>
      </c>
      <c r="Y2126" s="16">
        <f t="shared" si="303"/>
        <v>4</v>
      </c>
      <c r="Z2126" s="16">
        <f t="shared" si="304"/>
        <v>2014</v>
      </c>
      <c r="AA2126" t="str">
        <f t="shared" si="305"/>
        <v>Apr</v>
      </c>
    </row>
    <row r="2127" spans="1:27" ht="29" x14ac:dyDescent="0.3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 t="shared" si="298"/>
        <v>100.6</v>
      </c>
      <c r="P2127" s="7">
        <f t="shared" si="299"/>
        <v>52.94736842105263</v>
      </c>
      <c r="Q2127" t="s">
        <v>8317</v>
      </c>
      <c r="R2127" t="s">
        <v>8349</v>
      </c>
      <c r="S2127">
        <v>1328749249</v>
      </c>
      <c r="T2127" s="17">
        <f t="shared" si="300"/>
        <v>40948.042233796295</v>
      </c>
      <c r="U2127">
        <v>1331697540</v>
      </c>
      <c r="V2127" s="17">
        <f t="shared" si="301"/>
        <v>40982.165972222225</v>
      </c>
      <c r="W2127">
        <f t="shared" si="297"/>
        <v>9.3489694317614613E-2</v>
      </c>
      <c r="X2127" s="16">
        <f t="shared" si="302"/>
        <v>9</v>
      </c>
      <c r="Y2127" s="16">
        <f t="shared" si="303"/>
        <v>2</v>
      </c>
      <c r="Z2127" s="16">
        <f t="shared" si="304"/>
        <v>2012</v>
      </c>
      <c r="AA2127" t="str">
        <f t="shared" si="305"/>
        <v>Feb</v>
      </c>
    </row>
    <row r="2128" spans="1:27" ht="43.5" x14ac:dyDescent="0.3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 t="shared" si="298"/>
        <v>100.6</v>
      </c>
      <c r="P2128" s="7">
        <f t="shared" si="299"/>
        <v>182.90909090909091</v>
      </c>
      <c r="Q2128" t="s">
        <v>8339</v>
      </c>
      <c r="R2128" t="s">
        <v>8340</v>
      </c>
      <c r="S2128">
        <v>1480370433</v>
      </c>
      <c r="T2128" s="17">
        <f t="shared" si="300"/>
        <v>42702.917048611111</v>
      </c>
      <c r="U2128">
        <v>1482962433</v>
      </c>
      <c r="V2128" s="17">
        <f t="shared" si="301"/>
        <v>42732.917048611111</v>
      </c>
      <c r="W2128">
        <f t="shared" si="297"/>
        <v>8.2191780821917804E-2</v>
      </c>
      <c r="X2128" s="16">
        <f t="shared" si="302"/>
        <v>28</v>
      </c>
      <c r="Y2128" s="16">
        <f t="shared" si="303"/>
        <v>11</v>
      </c>
      <c r="Z2128" s="16">
        <f t="shared" si="304"/>
        <v>2016</v>
      </c>
      <c r="AA2128" t="str">
        <f t="shared" si="305"/>
        <v>Nov</v>
      </c>
    </row>
    <row r="2129" spans="1:27" ht="43.5" x14ac:dyDescent="0.3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 t="shared" si="298"/>
        <v>100.60606060606061</v>
      </c>
      <c r="P2129" s="7">
        <f t="shared" si="299"/>
        <v>55.333333333333336</v>
      </c>
      <c r="Q2129" t="s">
        <v>8339</v>
      </c>
      <c r="R2129" t="s">
        <v>8340</v>
      </c>
      <c r="S2129">
        <v>1451839080</v>
      </c>
      <c r="T2129" s="17">
        <f t="shared" si="300"/>
        <v>42372.693055555559</v>
      </c>
      <c r="U2129">
        <v>1454431080</v>
      </c>
      <c r="V2129" s="17">
        <f t="shared" si="301"/>
        <v>42402.693055555559</v>
      </c>
      <c r="W2129">
        <f t="shared" si="297"/>
        <v>8.2191780821917804E-2</v>
      </c>
      <c r="X2129" s="16">
        <f t="shared" si="302"/>
        <v>3</v>
      </c>
      <c r="Y2129" s="16">
        <f t="shared" si="303"/>
        <v>1</v>
      </c>
      <c r="Z2129" s="16">
        <f t="shared" si="304"/>
        <v>2016</v>
      </c>
      <c r="AA2129" t="str">
        <f t="shared" si="305"/>
        <v>Jan</v>
      </c>
    </row>
    <row r="2130" spans="1:27" ht="43.5" x14ac:dyDescent="0.3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 t="shared" si="298"/>
        <v>100.60706666666665</v>
      </c>
      <c r="P2130" s="7">
        <f t="shared" si="299"/>
        <v>97.993896103896105</v>
      </c>
      <c r="Q2130" t="s">
        <v>8317</v>
      </c>
      <c r="R2130" t="s">
        <v>8349</v>
      </c>
      <c r="S2130">
        <v>1321978335</v>
      </c>
      <c r="T2130" s="17">
        <f t="shared" si="300"/>
        <v>40869.675173611111</v>
      </c>
      <c r="U2130">
        <v>1327133580</v>
      </c>
      <c r="V2130" s="17">
        <f t="shared" si="301"/>
        <v>40929.342361111114</v>
      </c>
      <c r="W2130">
        <f t="shared" si="297"/>
        <v>0.16347174657535044</v>
      </c>
      <c r="X2130" s="16">
        <f t="shared" si="302"/>
        <v>22</v>
      </c>
      <c r="Y2130" s="16">
        <f t="shared" si="303"/>
        <v>11</v>
      </c>
      <c r="Z2130" s="16">
        <f t="shared" si="304"/>
        <v>2011</v>
      </c>
      <c r="AA2130" t="str">
        <f t="shared" si="305"/>
        <v>Nov</v>
      </c>
    </row>
    <row r="2131" spans="1:27" ht="43.5" x14ac:dyDescent="0.3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 t="shared" si="298"/>
        <v>100.61</v>
      </c>
      <c r="P2131" s="7">
        <f t="shared" si="299"/>
        <v>104.25906735751295</v>
      </c>
      <c r="Q2131" t="s">
        <v>8308</v>
      </c>
      <c r="R2131" t="s">
        <v>8348</v>
      </c>
      <c r="S2131">
        <v>1321578051</v>
      </c>
      <c r="T2131" s="17">
        <f t="shared" si="300"/>
        <v>40865.042256944449</v>
      </c>
      <c r="U2131">
        <v>1324169940</v>
      </c>
      <c r="V2131" s="17">
        <f t="shared" si="301"/>
        <v>40895.040972222225</v>
      </c>
      <c r="W2131">
        <f t="shared" si="297"/>
        <v>8.2188261035002111E-2</v>
      </c>
      <c r="X2131" s="16">
        <f t="shared" si="302"/>
        <v>18</v>
      </c>
      <c r="Y2131" s="16">
        <f t="shared" si="303"/>
        <v>11</v>
      </c>
      <c r="Z2131" s="16">
        <f t="shared" si="304"/>
        <v>2011</v>
      </c>
      <c r="AA2131" t="str">
        <f t="shared" si="305"/>
        <v>Nov</v>
      </c>
    </row>
    <row r="2132" spans="1:27" ht="58" x14ac:dyDescent="0.3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 t="shared" si="298"/>
        <v>100.63375000000001</v>
      </c>
      <c r="P2132" s="7">
        <f t="shared" si="299"/>
        <v>35.003043478260871</v>
      </c>
      <c r="Q2132" t="s">
        <v>8312</v>
      </c>
      <c r="R2132" t="s">
        <v>8356</v>
      </c>
      <c r="S2132">
        <v>1255730520</v>
      </c>
      <c r="T2132" s="17">
        <f t="shared" si="300"/>
        <v>40102.918055555558</v>
      </c>
      <c r="U2132">
        <v>1258955940</v>
      </c>
      <c r="V2132" s="17">
        <f t="shared" si="301"/>
        <v>40140.249305555553</v>
      </c>
      <c r="W2132">
        <f t="shared" si="297"/>
        <v>0.10227739726026201</v>
      </c>
      <c r="X2132" s="16">
        <f t="shared" si="302"/>
        <v>16</v>
      </c>
      <c r="Y2132" s="16">
        <f t="shared" si="303"/>
        <v>10</v>
      </c>
      <c r="Z2132" s="16">
        <f t="shared" si="304"/>
        <v>2009</v>
      </c>
      <c r="AA2132" t="str">
        <f t="shared" si="305"/>
        <v>Oct</v>
      </c>
    </row>
    <row r="2133" spans="1:27" ht="43.5" x14ac:dyDescent="0.3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 t="shared" si="298"/>
        <v>100.63392857142857</v>
      </c>
      <c r="P2133" s="7">
        <f t="shared" si="299"/>
        <v>216.75</v>
      </c>
      <c r="Q2133" t="s">
        <v>8308</v>
      </c>
      <c r="R2133" t="s">
        <v>8348</v>
      </c>
      <c r="S2133">
        <v>1435041997</v>
      </c>
      <c r="T2133" s="17">
        <f t="shared" si="300"/>
        <v>42178.282372685186</v>
      </c>
      <c r="U2133">
        <v>1437633997</v>
      </c>
      <c r="V2133" s="17">
        <f t="shared" si="301"/>
        <v>42208.282372685186</v>
      </c>
      <c r="W2133">
        <f t="shared" si="297"/>
        <v>8.2191780821917804E-2</v>
      </c>
      <c r="X2133" s="16">
        <f t="shared" si="302"/>
        <v>23</v>
      </c>
      <c r="Y2133" s="16">
        <f t="shared" si="303"/>
        <v>6</v>
      </c>
      <c r="Z2133" s="16">
        <f t="shared" si="304"/>
        <v>2015</v>
      </c>
      <c r="AA2133" t="str">
        <f t="shared" si="305"/>
        <v>Jun</v>
      </c>
    </row>
    <row r="2134" spans="1:27" ht="43.5" x14ac:dyDescent="0.3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 t="shared" si="298"/>
        <v>100.64</v>
      </c>
      <c r="P2134" s="7">
        <f t="shared" si="299"/>
        <v>141.74647887323943</v>
      </c>
      <c r="Q2134" t="s">
        <v>8308</v>
      </c>
      <c r="R2134" t="s">
        <v>8348</v>
      </c>
      <c r="S2134">
        <v>1427390901</v>
      </c>
      <c r="T2134" s="17">
        <f t="shared" si="300"/>
        <v>42089.72802083334</v>
      </c>
      <c r="U2134">
        <v>1430452740</v>
      </c>
      <c r="V2134" s="17">
        <f t="shared" si="301"/>
        <v>42125.165972222225</v>
      </c>
      <c r="W2134">
        <f t="shared" si="297"/>
        <v>9.7090277777767853E-2</v>
      </c>
      <c r="X2134" s="16">
        <f t="shared" si="302"/>
        <v>26</v>
      </c>
      <c r="Y2134" s="16">
        <f t="shared" si="303"/>
        <v>3</v>
      </c>
      <c r="Z2134" s="16">
        <f t="shared" si="304"/>
        <v>2015</v>
      </c>
      <c r="AA2134" t="str">
        <f t="shared" si="305"/>
        <v>Mar</v>
      </c>
    </row>
    <row r="2135" spans="1:27" ht="43.5" x14ac:dyDescent="0.3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 t="shared" si="298"/>
        <v>100.64400000000001</v>
      </c>
      <c r="P2135" s="7">
        <f t="shared" si="299"/>
        <v>25.161000000000001</v>
      </c>
      <c r="Q2135" t="s">
        <v>8339</v>
      </c>
      <c r="R2135" t="s">
        <v>8340</v>
      </c>
      <c r="S2135">
        <v>1465866707</v>
      </c>
      <c r="T2135" s="17">
        <f t="shared" si="300"/>
        <v>42535.049849537041</v>
      </c>
      <c r="U2135">
        <v>1467681107</v>
      </c>
      <c r="V2135" s="17">
        <f t="shared" si="301"/>
        <v>42556.049849537041</v>
      </c>
      <c r="W2135">
        <f t="shared" si="297"/>
        <v>5.7534246575342465E-2</v>
      </c>
      <c r="X2135" s="16">
        <f t="shared" si="302"/>
        <v>14</v>
      </c>
      <c r="Y2135" s="16">
        <f t="shared" si="303"/>
        <v>6</v>
      </c>
      <c r="Z2135" s="16">
        <f t="shared" si="304"/>
        <v>2016</v>
      </c>
      <c r="AA2135" t="str">
        <f t="shared" si="305"/>
        <v>Jun</v>
      </c>
    </row>
    <row r="2136" spans="1:27" ht="58" x14ac:dyDescent="0.3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 t="shared" si="298"/>
        <v>100.64999999999999</v>
      </c>
      <c r="P2136" s="7">
        <f t="shared" si="299"/>
        <v>145.86956521739131</v>
      </c>
      <c r="Q2136" t="s">
        <v>8339</v>
      </c>
      <c r="R2136" t="s">
        <v>8340</v>
      </c>
      <c r="S2136">
        <v>1473789627</v>
      </c>
      <c r="T2136" s="17">
        <f t="shared" si="300"/>
        <v>42626.7503125</v>
      </c>
      <c r="U2136">
        <v>1476381627</v>
      </c>
      <c r="V2136" s="17">
        <f t="shared" si="301"/>
        <v>42656.7503125</v>
      </c>
      <c r="W2136">
        <f t="shared" si="297"/>
        <v>8.2191780821917804E-2</v>
      </c>
      <c r="X2136" s="16">
        <f t="shared" si="302"/>
        <v>13</v>
      </c>
      <c r="Y2136" s="16">
        <f t="shared" si="303"/>
        <v>9</v>
      </c>
      <c r="Z2136" s="16">
        <f t="shared" si="304"/>
        <v>2016</v>
      </c>
      <c r="AA2136" t="str">
        <f t="shared" si="305"/>
        <v>Sep</v>
      </c>
    </row>
    <row r="2137" spans="1:27" ht="58" x14ac:dyDescent="0.3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 t="shared" si="298"/>
        <v>100.66250000000001</v>
      </c>
      <c r="P2137" s="7">
        <f t="shared" si="299"/>
        <v>83.885416666666671</v>
      </c>
      <c r="Q2137" t="s">
        <v>8317</v>
      </c>
      <c r="R2137" t="s">
        <v>8349</v>
      </c>
      <c r="S2137">
        <v>1294818561</v>
      </c>
      <c r="T2137" s="17">
        <f t="shared" si="300"/>
        <v>40555.325937499998</v>
      </c>
      <c r="U2137">
        <v>1299138561</v>
      </c>
      <c r="V2137" s="17">
        <f t="shared" si="301"/>
        <v>40605.325937499998</v>
      </c>
      <c r="W2137">
        <f t="shared" si="297"/>
        <v>0.13698630136986301</v>
      </c>
      <c r="X2137" s="16">
        <f t="shared" si="302"/>
        <v>12</v>
      </c>
      <c r="Y2137" s="16">
        <f t="shared" si="303"/>
        <v>1</v>
      </c>
      <c r="Z2137" s="16">
        <f t="shared" si="304"/>
        <v>2011</v>
      </c>
      <c r="AA2137" t="str">
        <f t="shared" si="305"/>
        <v>Jan</v>
      </c>
    </row>
    <row r="2138" spans="1:27" ht="43.5" x14ac:dyDescent="0.3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 t="shared" si="298"/>
        <v>100.66666666666666</v>
      </c>
      <c r="P2138" s="7">
        <f t="shared" si="299"/>
        <v>41.944444444444443</v>
      </c>
      <c r="Q2138" t="s">
        <v>8308</v>
      </c>
      <c r="R2138" t="s">
        <v>8346</v>
      </c>
      <c r="S2138">
        <v>1412530422</v>
      </c>
      <c r="T2138" s="17">
        <f t="shared" si="300"/>
        <v>41917.731736111113</v>
      </c>
      <c r="U2138">
        <v>1415126022</v>
      </c>
      <c r="V2138" s="17">
        <f t="shared" si="301"/>
        <v>41947.773402777777</v>
      </c>
      <c r="W2138">
        <f t="shared" si="297"/>
        <v>8.2305936073052713E-2</v>
      </c>
      <c r="X2138" s="16">
        <f t="shared" si="302"/>
        <v>5</v>
      </c>
      <c r="Y2138" s="16">
        <f t="shared" si="303"/>
        <v>10</v>
      </c>
      <c r="Z2138" s="16">
        <f t="shared" si="304"/>
        <v>2014</v>
      </c>
      <c r="AA2138" t="str">
        <f t="shared" si="305"/>
        <v>Oct</v>
      </c>
    </row>
    <row r="2139" spans="1:27" ht="43.5" x14ac:dyDescent="0.3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 t="shared" si="298"/>
        <v>100.66666666666666</v>
      </c>
      <c r="P2139" s="7">
        <f t="shared" si="299"/>
        <v>64.714285714285708</v>
      </c>
      <c r="Q2139" t="s">
        <v>8317</v>
      </c>
      <c r="R2139" t="s">
        <v>8352</v>
      </c>
      <c r="S2139">
        <v>1382701793</v>
      </c>
      <c r="T2139" s="17">
        <f t="shared" si="300"/>
        <v>41572.492974537039</v>
      </c>
      <c r="U2139">
        <v>1385297393</v>
      </c>
      <c r="V2139" s="17">
        <f t="shared" si="301"/>
        <v>41602.534641203703</v>
      </c>
      <c r="W2139">
        <f t="shared" si="297"/>
        <v>8.2305936073052713E-2</v>
      </c>
      <c r="X2139" s="16">
        <f t="shared" si="302"/>
        <v>25</v>
      </c>
      <c r="Y2139" s="16">
        <f t="shared" si="303"/>
        <v>10</v>
      </c>
      <c r="Z2139" s="16">
        <f t="shared" si="304"/>
        <v>2013</v>
      </c>
      <c r="AA2139" t="str">
        <f t="shared" si="305"/>
        <v>Oct</v>
      </c>
    </row>
    <row r="2140" spans="1:27" ht="43.5" x14ac:dyDescent="0.3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 t="shared" si="298"/>
        <v>100.66666666666666</v>
      </c>
      <c r="P2140" s="7">
        <f t="shared" si="299"/>
        <v>35.952380952380949</v>
      </c>
      <c r="Q2140" t="s">
        <v>8339</v>
      </c>
      <c r="R2140" t="s">
        <v>8340</v>
      </c>
      <c r="S2140">
        <v>1439835595</v>
      </c>
      <c r="T2140" s="17">
        <f t="shared" si="300"/>
        <v>42233.763831018514</v>
      </c>
      <c r="U2140">
        <v>1441995595</v>
      </c>
      <c r="V2140" s="17">
        <f t="shared" si="301"/>
        <v>42258.763831018514</v>
      </c>
      <c r="W2140">
        <f t="shared" si="297"/>
        <v>6.8493150684931503E-2</v>
      </c>
      <c r="X2140" s="16">
        <f t="shared" si="302"/>
        <v>17</v>
      </c>
      <c r="Y2140" s="16">
        <f t="shared" si="303"/>
        <v>8</v>
      </c>
      <c r="Z2140" s="16">
        <f t="shared" si="304"/>
        <v>2015</v>
      </c>
      <c r="AA2140" t="str">
        <f t="shared" si="305"/>
        <v>Aug</v>
      </c>
    </row>
    <row r="2141" spans="1:27" ht="29" x14ac:dyDescent="0.3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 t="shared" si="298"/>
        <v>100.66666666666666</v>
      </c>
      <c r="P2141" s="7">
        <f t="shared" si="299"/>
        <v>75.5</v>
      </c>
      <c r="Q2141" t="s">
        <v>8339</v>
      </c>
      <c r="R2141" t="s">
        <v>8340</v>
      </c>
      <c r="S2141">
        <v>1400272580</v>
      </c>
      <c r="T2141" s="17">
        <f t="shared" si="300"/>
        <v>41775.858564814815</v>
      </c>
      <c r="U2141">
        <v>1404273540</v>
      </c>
      <c r="V2141" s="17">
        <f t="shared" si="301"/>
        <v>41822.165972222225</v>
      </c>
      <c r="W2141">
        <f t="shared" si="297"/>
        <v>0.12686960933537045</v>
      </c>
      <c r="X2141" s="16">
        <f t="shared" si="302"/>
        <v>16</v>
      </c>
      <c r="Y2141" s="16">
        <f t="shared" si="303"/>
        <v>5</v>
      </c>
      <c r="Z2141" s="16">
        <f t="shared" si="304"/>
        <v>2014</v>
      </c>
      <c r="AA2141" t="str">
        <f t="shared" si="305"/>
        <v>May</v>
      </c>
    </row>
    <row r="2142" spans="1:27" ht="29" x14ac:dyDescent="0.3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 t="shared" si="298"/>
        <v>100.67349999999999</v>
      </c>
      <c r="P2142" s="7">
        <f t="shared" si="299"/>
        <v>26.148961038961041</v>
      </c>
      <c r="Q2142" t="s">
        <v>8317</v>
      </c>
      <c r="R2142" t="s">
        <v>8352</v>
      </c>
      <c r="S2142">
        <v>1467464614</v>
      </c>
      <c r="T2142" s="17">
        <f t="shared" si="300"/>
        <v>42553.54414351852</v>
      </c>
      <c r="U2142">
        <v>1470056614</v>
      </c>
      <c r="V2142" s="17">
        <f t="shared" si="301"/>
        <v>42583.54414351852</v>
      </c>
      <c r="W2142">
        <f t="shared" si="297"/>
        <v>8.2191780821917804E-2</v>
      </c>
      <c r="X2142" s="16">
        <f t="shared" si="302"/>
        <v>2</v>
      </c>
      <c r="Y2142" s="16">
        <f t="shared" si="303"/>
        <v>7</v>
      </c>
      <c r="Z2142" s="16">
        <f t="shared" si="304"/>
        <v>2016</v>
      </c>
      <c r="AA2142" t="str">
        <f t="shared" si="305"/>
        <v>Jul</v>
      </c>
    </row>
    <row r="2143" spans="1:27" ht="43.5" x14ac:dyDescent="0.3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 t="shared" si="298"/>
        <v>100.67894736842105</v>
      </c>
      <c r="P2143" s="7">
        <f t="shared" si="299"/>
        <v>135.66666666666666</v>
      </c>
      <c r="Q2143" t="s">
        <v>8329</v>
      </c>
      <c r="R2143" t="s">
        <v>8334</v>
      </c>
      <c r="S2143">
        <v>1424185520</v>
      </c>
      <c r="T2143" s="17">
        <f t="shared" si="300"/>
        <v>42052.628703703704</v>
      </c>
      <c r="U2143">
        <v>1426773920</v>
      </c>
      <c r="V2143" s="17">
        <f t="shared" si="301"/>
        <v>42082.587037037039</v>
      </c>
      <c r="W2143">
        <f t="shared" si="297"/>
        <v>8.2077625570782894E-2</v>
      </c>
      <c r="X2143" s="16">
        <f t="shared" si="302"/>
        <v>17</v>
      </c>
      <c r="Y2143" s="16">
        <f t="shared" si="303"/>
        <v>2</v>
      </c>
      <c r="Z2143" s="16">
        <f t="shared" si="304"/>
        <v>2015</v>
      </c>
      <c r="AA2143" t="str">
        <f t="shared" si="305"/>
        <v>Feb</v>
      </c>
    </row>
    <row r="2144" spans="1:27" ht="43.5" x14ac:dyDescent="0.3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 t="shared" si="298"/>
        <v>100.69333333333334</v>
      </c>
      <c r="P2144" s="7">
        <f t="shared" si="299"/>
        <v>137.30909090909091</v>
      </c>
      <c r="Q2144" t="s">
        <v>8317</v>
      </c>
      <c r="R2144" t="s">
        <v>8349</v>
      </c>
      <c r="S2144">
        <v>1311380313</v>
      </c>
      <c r="T2144" s="17">
        <f t="shared" si="300"/>
        <v>40747.012881944444</v>
      </c>
      <c r="U2144">
        <v>1312182000</v>
      </c>
      <c r="V2144" s="17">
        <f t="shared" si="301"/>
        <v>40756.291666666664</v>
      </c>
      <c r="W2144">
        <f t="shared" si="297"/>
        <v>2.5421328006084206E-2</v>
      </c>
      <c r="X2144" s="16">
        <f t="shared" si="302"/>
        <v>23</v>
      </c>
      <c r="Y2144" s="16">
        <f t="shared" si="303"/>
        <v>7</v>
      </c>
      <c r="Z2144" s="16">
        <f t="shared" si="304"/>
        <v>2011</v>
      </c>
      <c r="AA2144" t="str">
        <f t="shared" si="305"/>
        <v>Jul</v>
      </c>
    </row>
    <row r="2145" spans="1:27" ht="43.5" x14ac:dyDescent="0.3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 t="shared" si="298"/>
        <v>100.69999999999999</v>
      </c>
      <c r="P2145" s="7">
        <f t="shared" si="299"/>
        <v>115.08571428571429</v>
      </c>
      <c r="Q2145" t="s">
        <v>8317</v>
      </c>
      <c r="R2145" t="s">
        <v>8319</v>
      </c>
      <c r="S2145">
        <v>1321200332</v>
      </c>
      <c r="T2145" s="17">
        <f t="shared" si="300"/>
        <v>40860.67050925926</v>
      </c>
      <c r="U2145">
        <v>1323838740</v>
      </c>
      <c r="V2145" s="17">
        <f t="shared" si="301"/>
        <v>40891.207638888889</v>
      </c>
      <c r="W2145">
        <f t="shared" si="297"/>
        <v>8.3663368848298378E-2</v>
      </c>
      <c r="X2145" s="16">
        <f t="shared" si="302"/>
        <v>13</v>
      </c>
      <c r="Y2145" s="16">
        <f t="shared" si="303"/>
        <v>11</v>
      </c>
      <c r="Z2145" s="16">
        <f t="shared" si="304"/>
        <v>2011</v>
      </c>
      <c r="AA2145" t="str">
        <f t="shared" si="305"/>
        <v>Nov</v>
      </c>
    </row>
    <row r="2146" spans="1:27" ht="43.5" x14ac:dyDescent="0.3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 t="shared" si="298"/>
        <v>100.70033333333335</v>
      </c>
      <c r="P2146" s="7">
        <f t="shared" si="299"/>
        <v>53.469203539823013</v>
      </c>
      <c r="Q2146" t="s">
        <v>8317</v>
      </c>
      <c r="R2146" t="s">
        <v>8319</v>
      </c>
      <c r="S2146">
        <v>1290281691</v>
      </c>
      <c r="T2146" s="17">
        <f t="shared" si="300"/>
        <v>40502.815868055557</v>
      </c>
      <c r="U2146">
        <v>1293857940</v>
      </c>
      <c r="V2146" s="17">
        <f t="shared" si="301"/>
        <v>40544.207638888889</v>
      </c>
      <c r="W2146">
        <f t="shared" si="297"/>
        <v>0.1134021118721424</v>
      </c>
      <c r="X2146" s="16">
        <f t="shared" si="302"/>
        <v>20</v>
      </c>
      <c r="Y2146" s="16">
        <f t="shared" si="303"/>
        <v>11</v>
      </c>
      <c r="Z2146" s="16">
        <f t="shared" si="304"/>
        <v>2010</v>
      </c>
      <c r="AA2146" t="str">
        <f t="shared" si="305"/>
        <v>Nov</v>
      </c>
    </row>
    <row r="2147" spans="1:27" ht="43.5" x14ac:dyDescent="0.3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 t="shared" si="298"/>
        <v>100.71379999999999</v>
      </c>
      <c r="P2147" s="7">
        <f t="shared" si="299"/>
        <v>25.692295918367346</v>
      </c>
      <c r="Q2147" t="s">
        <v>8339</v>
      </c>
      <c r="R2147" t="s">
        <v>8340</v>
      </c>
      <c r="S2147">
        <v>1404769819</v>
      </c>
      <c r="T2147" s="17">
        <f t="shared" si="300"/>
        <v>41827.909942129627</v>
      </c>
      <c r="U2147">
        <v>1407360720</v>
      </c>
      <c r="V2147" s="17">
        <f t="shared" si="301"/>
        <v>41857.897222222222</v>
      </c>
      <c r="W2147">
        <f t="shared" si="297"/>
        <v>8.2156931760534319E-2</v>
      </c>
      <c r="X2147" s="16">
        <f t="shared" si="302"/>
        <v>7</v>
      </c>
      <c r="Y2147" s="16">
        <f t="shared" si="303"/>
        <v>7</v>
      </c>
      <c r="Z2147" s="16">
        <f t="shared" si="304"/>
        <v>2014</v>
      </c>
      <c r="AA2147" t="str">
        <f t="shared" si="305"/>
        <v>Jul</v>
      </c>
    </row>
    <row r="2148" spans="1:27" ht="43.5" x14ac:dyDescent="0.3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 t="shared" si="298"/>
        <v>100.71428571428571</v>
      </c>
      <c r="P2148" s="7">
        <f t="shared" si="299"/>
        <v>103.17073170731707</v>
      </c>
      <c r="Q2148" t="s">
        <v>8339</v>
      </c>
      <c r="R2148" t="s">
        <v>8341</v>
      </c>
      <c r="S2148">
        <v>1433747376</v>
      </c>
      <c r="T2148" s="17">
        <f t="shared" si="300"/>
        <v>42163.29833333334</v>
      </c>
      <c r="U2148">
        <v>1437429600</v>
      </c>
      <c r="V2148" s="17">
        <f t="shared" si="301"/>
        <v>42205.916666666672</v>
      </c>
      <c r="W2148">
        <f t="shared" si="297"/>
        <v>0.11676255707762186</v>
      </c>
      <c r="X2148" s="16">
        <f t="shared" si="302"/>
        <v>8</v>
      </c>
      <c r="Y2148" s="16">
        <f t="shared" si="303"/>
        <v>6</v>
      </c>
      <c r="Z2148" s="16">
        <f t="shared" si="304"/>
        <v>2015</v>
      </c>
      <c r="AA2148" t="str">
        <f t="shared" si="305"/>
        <v>Jun</v>
      </c>
    </row>
    <row r="2149" spans="1:27" ht="58" x14ac:dyDescent="0.3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 t="shared" si="298"/>
        <v>100.71428571428571</v>
      </c>
      <c r="P2149" s="7">
        <f t="shared" si="299"/>
        <v>33.571428571428569</v>
      </c>
      <c r="Q2149" t="s">
        <v>8339</v>
      </c>
      <c r="R2149" t="s">
        <v>8340</v>
      </c>
      <c r="S2149">
        <v>1404233159</v>
      </c>
      <c r="T2149" s="17">
        <f t="shared" si="300"/>
        <v>41821.698599537034</v>
      </c>
      <c r="U2149">
        <v>1406825159</v>
      </c>
      <c r="V2149" s="17">
        <f t="shared" si="301"/>
        <v>41851.698599537034</v>
      </c>
      <c r="W2149">
        <f t="shared" si="297"/>
        <v>8.2191780821917804E-2</v>
      </c>
      <c r="X2149" s="16">
        <f t="shared" si="302"/>
        <v>1</v>
      </c>
      <c r="Y2149" s="16">
        <f t="shared" si="303"/>
        <v>7</v>
      </c>
      <c r="Z2149" s="16">
        <f t="shared" si="304"/>
        <v>2014</v>
      </c>
      <c r="AA2149" t="str">
        <f t="shared" si="305"/>
        <v>Jul</v>
      </c>
    </row>
    <row r="2150" spans="1:27" ht="43.5" x14ac:dyDescent="0.3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 t="shared" si="298"/>
        <v>100.7161125319693</v>
      </c>
      <c r="P2150" s="7">
        <f t="shared" si="299"/>
        <v>53.945205479452056</v>
      </c>
      <c r="Q2150" t="s">
        <v>8339</v>
      </c>
      <c r="R2150" t="s">
        <v>8341</v>
      </c>
      <c r="S2150">
        <v>1400694790</v>
      </c>
      <c r="T2150" s="17">
        <f t="shared" si="300"/>
        <v>41780.745254629634</v>
      </c>
      <c r="U2150">
        <v>1403301660</v>
      </c>
      <c r="V2150" s="17">
        <f t="shared" si="301"/>
        <v>41810.917361111111</v>
      </c>
      <c r="W2150">
        <f t="shared" si="297"/>
        <v>8.2663305428705161E-2</v>
      </c>
      <c r="X2150" s="16">
        <f t="shared" si="302"/>
        <v>21</v>
      </c>
      <c r="Y2150" s="16">
        <f t="shared" si="303"/>
        <v>5</v>
      </c>
      <c r="Z2150" s="16">
        <f t="shared" si="304"/>
        <v>2014</v>
      </c>
      <c r="AA2150" t="str">
        <f t="shared" si="305"/>
        <v>May</v>
      </c>
    </row>
    <row r="2151" spans="1:27" ht="58" x14ac:dyDescent="0.3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 t="shared" si="298"/>
        <v>100.73333333333335</v>
      </c>
      <c r="P2151" s="7">
        <f t="shared" si="299"/>
        <v>215.85714285714286</v>
      </c>
      <c r="Q2151" t="s">
        <v>8308</v>
      </c>
      <c r="R2151" t="s">
        <v>8348</v>
      </c>
      <c r="S2151">
        <v>1326728235</v>
      </c>
      <c r="T2151" s="17">
        <f t="shared" si="300"/>
        <v>40924.650868055556</v>
      </c>
      <c r="U2151">
        <v>1329320235</v>
      </c>
      <c r="V2151" s="17">
        <f t="shared" si="301"/>
        <v>40954.650868055556</v>
      </c>
      <c r="W2151">
        <f t="shared" si="297"/>
        <v>8.2191780821917804E-2</v>
      </c>
      <c r="X2151" s="16">
        <f t="shared" si="302"/>
        <v>16</v>
      </c>
      <c r="Y2151" s="16">
        <f t="shared" si="303"/>
        <v>1</v>
      </c>
      <c r="Z2151" s="16">
        <f t="shared" si="304"/>
        <v>2012</v>
      </c>
      <c r="AA2151" t="str">
        <f t="shared" si="305"/>
        <v>Jan</v>
      </c>
    </row>
    <row r="2152" spans="1:27" ht="58" x14ac:dyDescent="0.3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 t="shared" si="298"/>
        <v>100.74285714285713</v>
      </c>
      <c r="P2152" s="7">
        <f t="shared" si="299"/>
        <v>76.652173913043484</v>
      </c>
      <c r="Q2152" t="s">
        <v>8339</v>
      </c>
      <c r="R2152" t="s">
        <v>8340</v>
      </c>
      <c r="S2152">
        <v>1467973256</v>
      </c>
      <c r="T2152" s="17">
        <f t="shared" si="300"/>
        <v>42559.431203703702</v>
      </c>
      <c r="U2152">
        <v>1470092340</v>
      </c>
      <c r="V2152" s="17">
        <f t="shared" si="301"/>
        <v>42583.957638888889</v>
      </c>
      <c r="W2152">
        <f t="shared" si="297"/>
        <v>6.7195712836129962E-2</v>
      </c>
      <c r="X2152" s="16">
        <f t="shared" si="302"/>
        <v>8</v>
      </c>
      <c r="Y2152" s="16">
        <f t="shared" si="303"/>
        <v>7</v>
      </c>
      <c r="Z2152" s="16">
        <f t="shared" si="304"/>
        <v>2016</v>
      </c>
      <c r="AA2152" t="str">
        <f t="shared" si="305"/>
        <v>Jul</v>
      </c>
    </row>
    <row r="2153" spans="1:27" ht="43.5" x14ac:dyDescent="0.3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 t="shared" si="298"/>
        <v>100.75</v>
      </c>
      <c r="P2153" s="7">
        <f t="shared" si="299"/>
        <v>100.75</v>
      </c>
      <c r="Q2153" t="s">
        <v>8317</v>
      </c>
      <c r="R2153" t="s">
        <v>8352</v>
      </c>
      <c r="S2153">
        <v>1300916220</v>
      </c>
      <c r="T2153" s="17">
        <f t="shared" si="300"/>
        <v>40625.900694444441</v>
      </c>
      <c r="U2153">
        <v>1303801140</v>
      </c>
      <c r="V2153" s="17">
        <f t="shared" si="301"/>
        <v>40659.290972222225</v>
      </c>
      <c r="W2153">
        <f t="shared" si="297"/>
        <v>9.1480213089818962E-2</v>
      </c>
      <c r="X2153" s="16">
        <f t="shared" si="302"/>
        <v>23</v>
      </c>
      <c r="Y2153" s="16">
        <f t="shared" si="303"/>
        <v>3</v>
      </c>
      <c r="Z2153" s="16">
        <f t="shared" si="304"/>
        <v>2011</v>
      </c>
      <c r="AA2153" t="str">
        <f t="shared" si="305"/>
        <v>Mar</v>
      </c>
    </row>
    <row r="2154" spans="1:27" ht="43.5" x14ac:dyDescent="0.3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 t="shared" si="298"/>
        <v>100.75</v>
      </c>
      <c r="P2154" s="7">
        <f t="shared" si="299"/>
        <v>91.590909090909093</v>
      </c>
      <c r="Q2154" t="s">
        <v>8317</v>
      </c>
      <c r="R2154" t="s">
        <v>8319</v>
      </c>
      <c r="S2154">
        <v>1342494445</v>
      </c>
      <c r="T2154" s="17">
        <f t="shared" si="300"/>
        <v>41107.130150462966</v>
      </c>
      <c r="U2154">
        <v>1345086445</v>
      </c>
      <c r="V2154" s="17">
        <f t="shared" si="301"/>
        <v>41137.130150462966</v>
      </c>
      <c r="W2154">
        <f t="shared" si="297"/>
        <v>8.2191780821917804E-2</v>
      </c>
      <c r="X2154" s="16">
        <f t="shared" si="302"/>
        <v>17</v>
      </c>
      <c r="Y2154" s="16">
        <f t="shared" si="303"/>
        <v>7</v>
      </c>
      <c r="Z2154" s="16">
        <f t="shared" si="304"/>
        <v>2012</v>
      </c>
      <c r="AA2154" t="str">
        <f t="shared" si="305"/>
        <v>Jul</v>
      </c>
    </row>
    <row r="2155" spans="1:27" ht="43.5" x14ac:dyDescent="0.3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298"/>
        <v>100.75</v>
      </c>
      <c r="P2155" s="7">
        <f t="shared" si="299"/>
        <v>95.952380952380949</v>
      </c>
      <c r="Q2155" t="s">
        <v>8339</v>
      </c>
      <c r="R2155" t="s">
        <v>8340</v>
      </c>
      <c r="S2155">
        <v>1439322412</v>
      </c>
      <c r="T2155" s="17">
        <f t="shared" si="300"/>
        <v>42227.824212962965</v>
      </c>
      <c r="U2155">
        <v>1441547220</v>
      </c>
      <c r="V2155" s="17">
        <f t="shared" si="301"/>
        <v>42253.57430555555</v>
      </c>
      <c r="W2155">
        <f t="shared" si="297"/>
        <v>7.0548198883794891E-2</v>
      </c>
      <c r="X2155" s="16">
        <f t="shared" si="302"/>
        <v>11</v>
      </c>
      <c r="Y2155" s="16">
        <f t="shared" si="303"/>
        <v>8</v>
      </c>
      <c r="Z2155" s="16">
        <f t="shared" si="304"/>
        <v>2015</v>
      </c>
      <c r="AA2155" t="str">
        <f t="shared" si="305"/>
        <v>Aug</v>
      </c>
    </row>
    <row r="2156" spans="1:27" ht="43.5" x14ac:dyDescent="0.3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 t="shared" si="298"/>
        <v>100.75</v>
      </c>
      <c r="P2156" s="7">
        <f t="shared" si="299"/>
        <v>310</v>
      </c>
      <c r="Q2156" t="s">
        <v>8339</v>
      </c>
      <c r="R2156" t="s">
        <v>8340</v>
      </c>
      <c r="S2156">
        <v>1428526049</v>
      </c>
      <c r="T2156" s="17">
        <f t="shared" si="300"/>
        <v>42102.866307870368</v>
      </c>
      <c r="U2156">
        <v>1431204449</v>
      </c>
      <c r="V2156" s="17">
        <f t="shared" si="301"/>
        <v>42133.866307870368</v>
      </c>
      <c r="W2156">
        <f t="shared" si="297"/>
        <v>8.4931506849315067E-2</v>
      </c>
      <c r="X2156" s="16">
        <f t="shared" si="302"/>
        <v>8</v>
      </c>
      <c r="Y2156" s="16">
        <f t="shared" si="303"/>
        <v>4</v>
      </c>
      <c r="Z2156" s="16">
        <f t="shared" si="304"/>
        <v>2015</v>
      </c>
      <c r="AA2156" t="str">
        <f t="shared" si="305"/>
        <v>Apr</v>
      </c>
    </row>
    <row r="2157" spans="1:27" ht="43.5" x14ac:dyDescent="0.3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 t="shared" si="298"/>
        <v>100.75</v>
      </c>
      <c r="P2157" s="7">
        <f t="shared" si="299"/>
        <v>61.060606060606062</v>
      </c>
      <c r="Q2157" t="s">
        <v>8339</v>
      </c>
      <c r="R2157" t="s">
        <v>8340</v>
      </c>
      <c r="S2157">
        <v>1474273294</v>
      </c>
      <c r="T2157" s="17">
        <f t="shared" si="300"/>
        <v>42632.348310185189</v>
      </c>
      <c r="U2157">
        <v>1476939300</v>
      </c>
      <c r="V2157" s="17">
        <f t="shared" si="301"/>
        <v>42663.204861111109</v>
      </c>
      <c r="W2157">
        <f t="shared" si="297"/>
        <v>8.4538495687453696E-2</v>
      </c>
      <c r="X2157" s="16">
        <f t="shared" si="302"/>
        <v>19</v>
      </c>
      <c r="Y2157" s="16">
        <f t="shared" si="303"/>
        <v>9</v>
      </c>
      <c r="Z2157" s="16">
        <f t="shared" si="304"/>
        <v>2016</v>
      </c>
      <c r="AA2157" t="str">
        <f t="shared" si="305"/>
        <v>Sep</v>
      </c>
    </row>
    <row r="2158" spans="1:27" ht="29" x14ac:dyDescent="0.3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 t="shared" si="298"/>
        <v>100.78754285714287</v>
      </c>
      <c r="P2158" s="7">
        <f t="shared" si="299"/>
        <v>131.13620817843866</v>
      </c>
      <c r="Q2158" t="s">
        <v>8339</v>
      </c>
      <c r="R2158" t="s">
        <v>8340</v>
      </c>
      <c r="S2158">
        <v>1441452184</v>
      </c>
      <c r="T2158" s="17">
        <f t="shared" si="300"/>
        <v>42252.474351851852</v>
      </c>
      <c r="U2158">
        <v>1443499140</v>
      </c>
      <c r="V2158" s="17">
        <f t="shared" si="301"/>
        <v>42276.165972222225</v>
      </c>
      <c r="W2158">
        <f t="shared" si="297"/>
        <v>6.4908548959926385E-2</v>
      </c>
      <c r="X2158" s="16">
        <f t="shared" si="302"/>
        <v>5</v>
      </c>
      <c r="Y2158" s="16">
        <f t="shared" si="303"/>
        <v>9</v>
      </c>
      <c r="Z2158" s="16">
        <f t="shared" si="304"/>
        <v>2015</v>
      </c>
      <c r="AA2158" t="str">
        <f t="shared" si="305"/>
        <v>Sep</v>
      </c>
    </row>
    <row r="2159" spans="1:27" ht="43.5" x14ac:dyDescent="0.3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 t="shared" si="298"/>
        <v>100.78823529411764</v>
      </c>
      <c r="P2159" s="7">
        <f t="shared" si="299"/>
        <v>125.98529411764706</v>
      </c>
      <c r="Q2159" t="s">
        <v>8325</v>
      </c>
      <c r="R2159" t="s">
        <v>8345</v>
      </c>
      <c r="S2159">
        <v>1480480167</v>
      </c>
      <c r="T2159" s="17">
        <f t="shared" si="300"/>
        <v>42704.187118055561</v>
      </c>
      <c r="U2159">
        <v>1483417020</v>
      </c>
      <c r="V2159" s="17">
        <f t="shared" si="301"/>
        <v>42738.178472222222</v>
      </c>
      <c r="W2159">
        <f t="shared" si="297"/>
        <v>9.3126997716879559E-2</v>
      </c>
      <c r="X2159" s="16">
        <f t="shared" si="302"/>
        <v>30</v>
      </c>
      <c r="Y2159" s="16">
        <f t="shared" si="303"/>
        <v>11</v>
      </c>
      <c r="Z2159" s="16">
        <f t="shared" si="304"/>
        <v>2016</v>
      </c>
      <c r="AA2159" t="str">
        <f t="shared" si="305"/>
        <v>Nov</v>
      </c>
    </row>
    <row r="2160" spans="1:27" ht="29" x14ac:dyDescent="0.3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 t="shared" si="298"/>
        <v>100.79166666666666</v>
      </c>
      <c r="P2160" s="7">
        <f t="shared" si="299"/>
        <v>60.475000000000001</v>
      </c>
      <c r="Q2160" t="s">
        <v>8339</v>
      </c>
      <c r="R2160" t="s">
        <v>8340</v>
      </c>
      <c r="S2160">
        <v>1425590357</v>
      </c>
      <c r="T2160" s="17">
        <f t="shared" si="300"/>
        <v>42068.888391203705</v>
      </c>
      <c r="U2160">
        <v>1428178757</v>
      </c>
      <c r="V2160" s="17">
        <f t="shared" si="301"/>
        <v>42098.846724537041</v>
      </c>
      <c r="W2160">
        <f t="shared" si="297"/>
        <v>8.2077625570782894E-2</v>
      </c>
      <c r="X2160" s="16">
        <f t="shared" si="302"/>
        <v>5</v>
      </c>
      <c r="Y2160" s="16">
        <f t="shared" si="303"/>
        <v>3</v>
      </c>
      <c r="Z2160" s="16">
        <f t="shared" si="304"/>
        <v>2015</v>
      </c>
      <c r="AA2160" t="str">
        <f t="shared" si="305"/>
        <v>Mar</v>
      </c>
    </row>
    <row r="2161" spans="1:27" ht="43.5" x14ac:dyDescent="0.3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 t="shared" si="298"/>
        <v>100.8</v>
      </c>
      <c r="P2161" s="7">
        <f t="shared" si="299"/>
        <v>35.492957746478872</v>
      </c>
      <c r="Q2161" t="s">
        <v>8339</v>
      </c>
      <c r="R2161" t="s">
        <v>8340</v>
      </c>
      <c r="S2161">
        <v>1432083616</v>
      </c>
      <c r="T2161" s="17">
        <f t="shared" si="300"/>
        <v>42144.041851851856</v>
      </c>
      <c r="U2161">
        <v>1434675616</v>
      </c>
      <c r="V2161" s="17">
        <f t="shared" si="301"/>
        <v>42174.041851851856</v>
      </c>
      <c r="W2161">
        <f t="shared" si="297"/>
        <v>8.2191780821917804E-2</v>
      </c>
      <c r="X2161" s="16">
        <f t="shared" si="302"/>
        <v>20</v>
      </c>
      <c r="Y2161" s="16">
        <f t="shared" si="303"/>
        <v>5</v>
      </c>
      <c r="Z2161" s="16">
        <f t="shared" si="304"/>
        <v>2015</v>
      </c>
      <c r="AA2161" t="str">
        <f t="shared" si="305"/>
        <v>May</v>
      </c>
    </row>
    <row r="2162" spans="1:27" ht="58" x14ac:dyDescent="0.3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 t="shared" si="298"/>
        <v>100.8</v>
      </c>
      <c r="P2162" s="7">
        <f t="shared" si="299"/>
        <v>63</v>
      </c>
      <c r="Q2162" t="s">
        <v>8339</v>
      </c>
      <c r="R2162" t="s">
        <v>8340</v>
      </c>
      <c r="S2162">
        <v>1410791216</v>
      </c>
      <c r="T2162" s="17">
        <f t="shared" si="300"/>
        <v>41897.602037037039</v>
      </c>
      <c r="U2162">
        <v>1413383216</v>
      </c>
      <c r="V2162" s="17">
        <f t="shared" si="301"/>
        <v>41927.602037037039</v>
      </c>
      <c r="W2162">
        <f t="shared" si="297"/>
        <v>8.2191780821917804E-2</v>
      </c>
      <c r="X2162" s="16">
        <f t="shared" si="302"/>
        <v>15</v>
      </c>
      <c r="Y2162" s="16">
        <f t="shared" si="303"/>
        <v>9</v>
      </c>
      <c r="Z2162" s="16">
        <f t="shared" si="304"/>
        <v>2014</v>
      </c>
      <c r="AA2162" t="str">
        <f t="shared" si="305"/>
        <v>Sep</v>
      </c>
    </row>
    <row r="2163" spans="1:27" ht="58" x14ac:dyDescent="0.3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 t="shared" si="298"/>
        <v>100.8</v>
      </c>
      <c r="P2163" s="7">
        <f t="shared" si="299"/>
        <v>114.54545454545455</v>
      </c>
      <c r="Q2163" t="s">
        <v>8339</v>
      </c>
      <c r="R2163" t="s">
        <v>8340</v>
      </c>
      <c r="S2163">
        <v>1413412084</v>
      </c>
      <c r="T2163" s="17">
        <f t="shared" si="300"/>
        <v>41927.936157407406</v>
      </c>
      <c r="U2163">
        <v>1415230084</v>
      </c>
      <c r="V2163" s="17">
        <f t="shared" si="301"/>
        <v>41948.977824074071</v>
      </c>
      <c r="W2163">
        <f t="shared" si="297"/>
        <v>5.7648401826477375E-2</v>
      </c>
      <c r="X2163" s="16">
        <f t="shared" si="302"/>
        <v>15</v>
      </c>
      <c r="Y2163" s="16">
        <f t="shared" si="303"/>
        <v>10</v>
      </c>
      <c r="Z2163" s="16">
        <f t="shared" si="304"/>
        <v>2014</v>
      </c>
      <c r="AA2163" t="str">
        <f t="shared" si="305"/>
        <v>Oct</v>
      </c>
    </row>
    <row r="2164" spans="1:27" ht="43.5" x14ac:dyDescent="0.3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 t="shared" si="298"/>
        <v>100.80333333333333</v>
      </c>
      <c r="P2164" s="7">
        <f t="shared" si="299"/>
        <v>95.699367088607602</v>
      </c>
      <c r="Q2164" t="s">
        <v>8308</v>
      </c>
      <c r="R2164" t="s">
        <v>8348</v>
      </c>
      <c r="S2164">
        <v>1384186483</v>
      </c>
      <c r="T2164" s="17">
        <f t="shared" si="300"/>
        <v>41589.676886574074</v>
      </c>
      <c r="U2164">
        <v>1386778483</v>
      </c>
      <c r="V2164" s="17">
        <f t="shared" si="301"/>
        <v>41619.676886574074</v>
      </c>
      <c r="W2164">
        <f t="shared" si="297"/>
        <v>8.2191780821917804E-2</v>
      </c>
      <c r="X2164" s="16">
        <f t="shared" si="302"/>
        <v>11</v>
      </c>
      <c r="Y2164" s="16">
        <f t="shared" si="303"/>
        <v>11</v>
      </c>
      <c r="Z2164" s="16">
        <f t="shared" si="304"/>
        <v>2013</v>
      </c>
      <c r="AA2164" t="str">
        <f t="shared" si="305"/>
        <v>Nov</v>
      </c>
    </row>
    <row r="2165" spans="1:27" ht="43.5" x14ac:dyDescent="0.3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 t="shared" si="298"/>
        <v>100.82</v>
      </c>
      <c r="P2165" s="7">
        <f t="shared" si="299"/>
        <v>88.438596491228068</v>
      </c>
      <c r="Q2165" t="s">
        <v>8317</v>
      </c>
      <c r="R2165" t="s">
        <v>8354</v>
      </c>
      <c r="S2165">
        <v>1339158569</v>
      </c>
      <c r="T2165" s="17">
        <f t="shared" si="300"/>
        <v>41068.520474537036</v>
      </c>
      <c r="U2165">
        <v>1341750569</v>
      </c>
      <c r="V2165" s="17">
        <f t="shared" si="301"/>
        <v>41098.520474537036</v>
      </c>
      <c r="W2165">
        <f t="shared" si="297"/>
        <v>8.2191780821917804E-2</v>
      </c>
      <c r="X2165" s="16">
        <f t="shared" si="302"/>
        <v>8</v>
      </c>
      <c r="Y2165" s="16">
        <f t="shared" si="303"/>
        <v>6</v>
      </c>
      <c r="Z2165" s="16">
        <f t="shared" si="304"/>
        <v>2012</v>
      </c>
      <c r="AA2165" t="str">
        <f t="shared" si="305"/>
        <v>Jun</v>
      </c>
    </row>
    <row r="2166" spans="1:27" ht="58" x14ac:dyDescent="0.3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 t="shared" si="298"/>
        <v>100.824</v>
      </c>
      <c r="P2166" s="7">
        <f t="shared" si="299"/>
        <v>1008.24</v>
      </c>
      <c r="Q2166" t="s">
        <v>8339</v>
      </c>
      <c r="R2166" t="s">
        <v>8340</v>
      </c>
      <c r="S2166">
        <v>1429722209</v>
      </c>
      <c r="T2166" s="17">
        <f t="shared" si="300"/>
        <v>42116.710752314815</v>
      </c>
      <c r="U2166">
        <v>1432314209</v>
      </c>
      <c r="V2166" s="17">
        <f t="shared" si="301"/>
        <v>42146.710752314815</v>
      </c>
      <c r="W2166">
        <f t="shared" si="297"/>
        <v>8.2191780821917804E-2</v>
      </c>
      <c r="X2166" s="16">
        <f t="shared" si="302"/>
        <v>22</v>
      </c>
      <c r="Y2166" s="16">
        <f t="shared" si="303"/>
        <v>4</v>
      </c>
      <c r="Z2166" s="16">
        <f t="shared" si="304"/>
        <v>2015</v>
      </c>
      <c r="AA2166" t="str">
        <f t="shared" si="305"/>
        <v>Apr</v>
      </c>
    </row>
    <row r="2167" spans="1:27" ht="29" x14ac:dyDescent="0.3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 t="shared" si="298"/>
        <v>100.84</v>
      </c>
      <c r="P2167" s="7">
        <f t="shared" si="299"/>
        <v>256.37288135593218</v>
      </c>
      <c r="Q2167" t="s">
        <v>8339</v>
      </c>
      <c r="R2167" t="s">
        <v>8340</v>
      </c>
      <c r="S2167">
        <v>1486411204</v>
      </c>
      <c r="T2167" s="17">
        <f t="shared" si="300"/>
        <v>42772.833379629628</v>
      </c>
      <c r="U2167">
        <v>1489352400</v>
      </c>
      <c r="V2167" s="17">
        <f t="shared" si="301"/>
        <v>42806.875</v>
      </c>
      <c r="W2167">
        <f t="shared" si="297"/>
        <v>9.3264713343484046E-2</v>
      </c>
      <c r="X2167" s="16">
        <f t="shared" si="302"/>
        <v>6</v>
      </c>
      <c r="Y2167" s="16">
        <f t="shared" si="303"/>
        <v>2</v>
      </c>
      <c r="Z2167" s="16">
        <f t="shared" si="304"/>
        <v>2017</v>
      </c>
      <c r="AA2167" t="str">
        <f t="shared" si="305"/>
        <v>Feb</v>
      </c>
    </row>
    <row r="2168" spans="1:27" ht="43.5" x14ac:dyDescent="0.3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 t="shared" si="298"/>
        <v>100.84571428571429</v>
      </c>
      <c r="P2168" s="7">
        <f t="shared" si="299"/>
        <v>271.50769230769231</v>
      </c>
      <c r="Q2168" t="s">
        <v>8325</v>
      </c>
      <c r="R2168" t="s">
        <v>8345</v>
      </c>
      <c r="S2168">
        <v>1486183808</v>
      </c>
      <c r="T2168" s="17">
        <f t="shared" si="300"/>
        <v>42770.201481481476</v>
      </c>
      <c r="U2168">
        <v>1489207808</v>
      </c>
      <c r="V2168" s="17">
        <f t="shared" si="301"/>
        <v>42805.201481481476</v>
      </c>
      <c r="W2168">
        <f t="shared" si="297"/>
        <v>9.5890410958904104E-2</v>
      </c>
      <c r="X2168" s="16">
        <f t="shared" si="302"/>
        <v>4</v>
      </c>
      <c r="Y2168" s="16">
        <f t="shared" si="303"/>
        <v>2</v>
      </c>
      <c r="Z2168" s="16">
        <f t="shared" si="304"/>
        <v>2017</v>
      </c>
      <c r="AA2168" t="str">
        <f t="shared" si="305"/>
        <v>Feb</v>
      </c>
    </row>
    <row r="2169" spans="1:27" ht="58" x14ac:dyDescent="0.3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 t="shared" si="298"/>
        <v>100.84615384615385</v>
      </c>
      <c r="P2169" s="7">
        <f t="shared" si="299"/>
        <v>43.7</v>
      </c>
      <c r="Q2169" t="s">
        <v>8317</v>
      </c>
      <c r="R2169" t="s">
        <v>8354</v>
      </c>
      <c r="S2169">
        <v>1439392406</v>
      </c>
      <c r="T2169" s="17">
        <f t="shared" si="300"/>
        <v>42228.634328703702</v>
      </c>
      <c r="U2169">
        <v>1444276740</v>
      </c>
      <c r="V2169" s="17">
        <f t="shared" si="301"/>
        <v>42285.165972222225</v>
      </c>
      <c r="W2169">
        <f t="shared" si="297"/>
        <v>0.15488121511924163</v>
      </c>
      <c r="X2169" s="16">
        <f t="shared" si="302"/>
        <v>12</v>
      </c>
      <c r="Y2169" s="16">
        <f t="shared" si="303"/>
        <v>8</v>
      </c>
      <c r="Z2169" s="16">
        <f t="shared" si="304"/>
        <v>2015</v>
      </c>
      <c r="AA2169" t="str">
        <f t="shared" si="305"/>
        <v>Aug</v>
      </c>
    </row>
    <row r="2170" spans="1:27" ht="58" x14ac:dyDescent="0.3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 t="shared" si="298"/>
        <v>100.85</v>
      </c>
      <c r="P2170" s="7">
        <f t="shared" si="299"/>
        <v>63.829113924050631</v>
      </c>
      <c r="Q2170" t="s">
        <v>8339</v>
      </c>
      <c r="R2170" t="s">
        <v>8340</v>
      </c>
      <c r="S2170">
        <v>1484715366</v>
      </c>
      <c r="T2170" s="17">
        <f t="shared" si="300"/>
        <v>42753.205625000002</v>
      </c>
      <c r="U2170">
        <v>1487347500</v>
      </c>
      <c r="V2170" s="17">
        <f t="shared" si="301"/>
        <v>42783.670138888891</v>
      </c>
      <c r="W2170">
        <f t="shared" si="297"/>
        <v>8.3464421613392265E-2</v>
      </c>
      <c r="X2170" s="16">
        <f t="shared" si="302"/>
        <v>18</v>
      </c>
      <c r="Y2170" s="16">
        <f t="shared" si="303"/>
        <v>1</v>
      </c>
      <c r="Z2170" s="16">
        <f t="shared" si="304"/>
        <v>2017</v>
      </c>
      <c r="AA2170" t="str">
        <f t="shared" si="305"/>
        <v>Jan</v>
      </c>
    </row>
    <row r="2171" spans="1:27" ht="43.5" x14ac:dyDescent="0.3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 t="shared" si="298"/>
        <v>100.85533333333332</v>
      </c>
      <c r="P2171" s="7">
        <f t="shared" si="299"/>
        <v>63.03458333333333</v>
      </c>
      <c r="Q2171" t="s">
        <v>8317</v>
      </c>
      <c r="R2171" t="s">
        <v>8349</v>
      </c>
      <c r="S2171">
        <v>1331348404</v>
      </c>
      <c r="T2171" s="17">
        <f t="shared" si="300"/>
        <v>40978.125046296293</v>
      </c>
      <c r="U2171">
        <v>1336528804</v>
      </c>
      <c r="V2171" s="17">
        <f t="shared" si="301"/>
        <v>41038.083379629628</v>
      </c>
      <c r="W2171">
        <f t="shared" si="297"/>
        <v>0.16426940639270071</v>
      </c>
      <c r="X2171" s="16">
        <f t="shared" si="302"/>
        <v>10</v>
      </c>
      <c r="Y2171" s="16">
        <f t="shared" si="303"/>
        <v>3</v>
      </c>
      <c r="Z2171" s="16">
        <f t="shared" si="304"/>
        <v>2012</v>
      </c>
      <c r="AA2171" t="str">
        <f t="shared" si="305"/>
        <v>Mar</v>
      </c>
    </row>
    <row r="2172" spans="1:27" ht="43.5" x14ac:dyDescent="0.3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 t="shared" si="298"/>
        <v>100.85714285714286</v>
      </c>
      <c r="P2172" s="7">
        <f t="shared" si="299"/>
        <v>88.25</v>
      </c>
      <c r="Q2172" t="s">
        <v>8339</v>
      </c>
      <c r="R2172" t="s">
        <v>8340</v>
      </c>
      <c r="S2172">
        <v>1404140667</v>
      </c>
      <c r="T2172" s="17">
        <f t="shared" si="300"/>
        <v>41820.62809027778</v>
      </c>
      <c r="U2172">
        <v>1405915140</v>
      </c>
      <c r="V2172" s="17">
        <f t="shared" si="301"/>
        <v>41841.165972222225</v>
      </c>
      <c r="W2172">
        <f t="shared" si="297"/>
        <v>5.6268169710808114E-2</v>
      </c>
      <c r="X2172" s="16">
        <f t="shared" si="302"/>
        <v>30</v>
      </c>
      <c r="Y2172" s="16">
        <f t="shared" si="303"/>
        <v>6</v>
      </c>
      <c r="Z2172" s="16">
        <f t="shared" si="304"/>
        <v>2014</v>
      </c>
      <c r="AA2172" t="str">
        <f t="shared" si="305"/>
        <v>Jun</v>
      </c>
    </row>
    <row r="2173" spans="1:27" ht="43.5" x14ac:dyDescent="0.3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 t="shared" si="298"/>
        <v>100.86153846153847</v>
      </c>
      <c r="P2173" s="7">
        <f t="shared" si="299"/>
        <v>211.48387096774192</v>
      </c>
      <c r="Q2173" t="s">
        <v>8329</v>
      </c>
      <c r="R2173" t="s">
        <v>8334</v>
      </c>
      <c r="S2173">
        <v>1431605351</v>
      </c>
      <c r="T2173" s="17">
        <f t="shared" si="300"/>
        <v>42138.506377314814</v>
      </c>
      <c r="U2173">
        <v>1434197351</v>
      </c>
      <c r="V2173" s="17">
        <f t="shared" si="301"/>
        <v>42168.506377314814</v>
      </c>
      <c r="W2173">
        <f t="shared" si="297"/>
        <v>8.2191780821917804E-2</v>
      </c>
      <c r="X2173" s="16">
        <f t="shared" si="302"/>
        <v>14</v>
      </c>
      <c r="Y2173" s="16">
        <f t="shared" si="303"/>
        <v>5</v>
      </c>
      <c r="Z2173" s="16">
        <f t="shared" si="304"/>
        <v>2015</v>
      </c>
      <c r="AA2173" t="str">
        <f t="shared" si="305"/>
        <v>May</v>
      </c>
    </row>
    <row r="2174" spans="1:27" ht="43.5" x14ac:dyDescent="0.3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 t="shared" si="298"/>
        <v>100.875</v>
      </c>
      <c r="P2174" s="7">
        <f t="shared" si="299"/>
        <v>72.053571428571431</v>
      </c>
      <c r="Q2174" t="s">
        <v>8339</v>
      </c>
      <c r="R2174" t="s">
        <v>8340</v>
      </c>
      <c r="S2174">
        <v>1398283307</v>
      </c>
      <c r="T2174" s="17">
        <f t="shared" si="300"/>
        <v>41752.83457175926</v>
      </c>
      <c r="U2174">
        <v>1400875307</v>
      </c>
      <c r="V2174" s="17">
        <f t="shared" si="301"/>
        <v>41782.83457175926</v>
      </c>
      <c r="W2174">
        <f t="shared" si="297"/>
        <v>8.2191780821917804E-2</v>
      </c>
      <c r="X2174" s="16">
        <f t="shared" si="302"/>
        <v>23</v>
      </c>
      <c r="Y2174" s="16">
        <f t="shared" si="303"/>
        <v>4</v>
      </c>
      <c r="Z2174" s="16">
        <f t="shared" si="304"/>
        <v>2014</v>
      </c>
      <c r="AA2174" t="str">
        <f t="shared" si="305"/>
        <v>Apr</v>
      </c>
    </row>
    <row r="2175" spans="1:27" ht="43.5" x14ac:dyDescent="0.3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 t="shared" si="298"/>
        <v>100.88</v>
      </c>
      <c r="P2175" s="7">
        <f t="shared" si="299"/>
        <v>162.70967741935485</v>
      </c>
      <c r="Q2175" t="s">
        <v>8339</v>
      </c>
      <c r="R2175" t="s">
        <v>8341</v>
      </c>
      <c r="S2175">
        <v>1468450409</v>
      </c>
      <c r="T2175" s="17">
        <f t="shared" si="300"/>
        <v>42564.95380787037</v>
      </c>
      <c r="U2175">
        <v>1472338409</v>
      </c>
      <c r="V2175" s="17">
        <f t="shared" si="301"/>
        <v>42609.95380787037</v>
      </c>
      <c r="W2175">
        <f t="shared" si="297"/>
        <v>0.12328767123287671</v>
      </c>
      <c r="X2175" s="16">
        <f t="shared" si="302"/>
        <v>13</v>
      </c>
      <c r="Y2175" s="16">
        <f t="shared" si="303"/>
        <v>7</v>
      </c>
      <c r="Z2175" s="16">
        <f t="shared" si="304"/>
        <v>2016</v>
      </c>
      <c r="AA2175" t="str">
        <f t="shared" si="305"/>
        <v>Jul</v>
      </c>
    </row>
    <row r="2176" spans="1:27" ht="43.5" x14ac:dyDescent="0.3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 t="shared" si="298"/>
        <v>100.880375</v>
      </c>
      <c r="P2176" s="7">
        <f t="shared" si="299"/>
        <v>116.96275362318841</v>
      </c>
      <c r="Q2176" t="s">
        <v>8317</v>
      </c>
      <c r="R2176" t="s">
        <v>8319</v>
      </c>
      <c r="S2176">
        <v>1384384136</v>
      </c>
      <c r="T2176" s="17">
        <f t="shared" si="300"/>
        <v>41591.964537037034</v>
      </c>
      <c r="U2176">
        <v>1388617736</v>
      </c>
      <c r="V2176" s="17">
        <f t="shared" si="301"/>
        <v>41640.964537037034</v>
      </c>
      <c r="W2176">
        <f t="shared" si="297"/>
        <v>0.13424657534246576</v>
      </c>
      <c r="X2176" s="16">
        <f t="shared" si="302"/>
        <v>13</v>
      </c>
      <c r="Y2176" s="16">
        <f t="shared" si="303"/>
        <v>11</v>
      </c>
      <c r="Z2176" s="16">
        <f t="shared" si="304"/>
        <v>2013</v>
      </c>
      <c r="AA2176" t="str">
        <f t="shared" si="305"/>
        <v>Nov</v>
      </c>
    </row>
    <row r="2177" spans="1:27" ht="43.5" x14ac:dyDescent="0.3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 t="shared" si="298"/>
        <v>100.88571428571429</v>
      </c>
      <c r="P2177" s="7">
        <f t="shared" si="299"/>
        <v>90.538461538461533</v>
      </c>
      <c r="Q2177" t="s">
        <v>8339</v>
      </c>
      <c r="R2177" t="s">
        <v>8342</v>
      </c>
      <c r="S2177">
        <v>1467468008</v>
      </c>
      <c r="T2177" s="17">
        <f t="shared" si="300"/>
        <v>42553.583425925928</v>
      </c>
      <c r="U2177">
        <v>1472490000</v>
      </c>
      <c r="V2177" s="17">
        <f t="shared" si="301"/>
        <v>42611.708333333328</v>
      </c>
      <c r="W2177">
        <f t="shared" si="297"/>
        <v>0.15924632166411046</v>
      </c>
      <c r="X2177" s="16">
        <f t="shared" si="302"/>
        <v>2</v>
      </c>
      <c r="Y2177" s="16">
        <f t="shared" si="303"/>
        <v>7</v>
      </c>
      <c r="Z2177" s="16">
        <f t="shared" si="304"/>
        <v>2016</v>
      </c>
      <c r="AA2177" t="str">
        <f t="shared" si="305"/>
        <v>Jul</v>
      </c>
    </row>
    <row r="2178" spans="1:27" ht="58" x14ac:dyDescent="0.3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 t="shared" si="298"/>
        <v>100.88571428571429</v>
      </c>
      <c r="P2178" s="7">
        <f t="shared" si="299"/>
        <v>46.768211920529801</v>
      </c>
      <c r="Q2178" t="s">
        <v>8339</v>
      </c>
      <c r="R2178" t="s">
        <v>8340</v>
      </c>
      <c r="S2178">
        <v>1323211621</v>
      </c>
      <c r="T2178" s="17">
        <f t="shared" si="300"/>
        <v>40883.949317129627</v>
      </c>
      <c r="U2178">
        <v>1328029200</v>
      </c>
      <c r="V2178" s="17">
        <f t="shared" si="301"/>
        <v>40939.708333333336</v>
      </c>
      <c r="W2178">
        <f t="shared" ref="W2178:W2241" si="306">(V2178-T2178)/365</f>
        <v>0.15276442795536602</v>
      </c>
      <c r="X2178" s="16">
        <f t="shared" si="302"/>
        <v>6</v>
      </c>
      <c r="Y2178" s="16">
        <f t="shared" si="303"/>
        <v>12</v>
      </c>
      <c r="Z2178" s="16">
        <f t="shared" si="304"/>
        <v>2011</v>
      </c>
      <c r="AA2178" t="str">
        <f t="shared" si="305"/>
        <v>Dec</v>
      </c>
    </row>
    <row r="2179" spans="1:27" ht="58" x14ac:dyDescent="0.3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 t="shared" ref="O2179:O2242" si="307">(E2179/D2179)*100</f>
        <v>100.8955223880597</v>
      </c>
      <c r="P2179" s="7">
        <f t="shared" ref="P2179:P2242" si="308">IF(E2179&gt;0,E2179/L2179,0)</f>
        <v>41.728395061728392</v>
      </c>
      <c r="Q2179" t="s">
        <v>8317</v>
      </c>
      <c r="R2179" t="s">
        <v>8319</v>
      </c>
      <c r="S2179">
        <v>1339109212</v>
      </c>
      <c r="T2179" s="17">
        <f t="shared" ref="T2179:T2242" si="309">(((S2179/60)/60)/24)+DATE(1970,1,1)</f>
        <v>41067.949212962965</v>
      </c>
      <c r="U2179">
        <v>1341964080</v>
      </c>
      <c r="V2179" s="17">
        <f t="shared" ref="V2179:V2242" si="310">(((U2179/60)/60)/24)+DATE(1970,1,1)</f>
        <v>41100.991666666669</v>
      </c>
      <c r="W2179">
        <f t="shared" si="306"/>
        <v>9.0527270421105088E-2</v>
      </c>
      <c r="X2179" s="16">
        <f t="shared" ref="X2179:X2242" si="311">DAY(T2179)</f>
        <v>7</v>
      </c>
      <c r="Y2179" s="16">
        <f t="shared" ref="Y2179:Y2242" si="312">MONTH(T2179)</f>
        <v>6</v>
      </c>
      <c r="Z2179" s="16">
        <f t="shared" ref="Z2179:Z2242" si="313">YEAR(T2179)</f>
        <v>2012</v>
      </c>
      <c r="AA2179" t="str">
        <f t="shared" ref="AA2179:AA2242" si="314">TEXT(DATE(Z2179,Y2179,X2179),"mmm")</f>
        <v>Jun</v>
      </c>
    </row>
    <row r="2180" spans="1:27" ht="43.5" x14ac:dyDescent="0.3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 t="shared" si="307"/>
        <v>100.9027027027027</v>
      </c>
      <c r="P2180" s="7">
        <f t="shared" si="308"/>
        <v>90.616504854368927</v>
      </c>
      <c r="Q2180" t="s">
        <v>8308</v>
      </c>
      <c r="R2180" t="s">
        <v>8348</v>
      </c>
      <c r="S2180">
        <v>1312823571</v>
      </c>
      <c r="T2180" s="17">
        <f t="shared" si="309"/>
        <v>40763.717256944445</v>
      </c>
      <c r="U2180">
        <v>1315450800</v>
      </c>
      <c r="V2180" s="17">
        <f t="shared" si="310"/>
        <v>40794.125</v>
      </c>
      <c r="W2180">
        <f t="shared" si="306"/>
        <v>8.330888508371323E-2</v>
      </c>
      <c r="X2180" s="16">
        <f t="shared" si="311"/>
        <v>8</v>
      </c>
      <c r="Y2180" s="16">
        <f t="shared" si="312"/>
        <v>8</v>
      </c>
      <c r="Z2180" s="16">
        <f t="shared" si="313"/>
        <v>2011</v>
      </c>
      <c r="AA2180" t="str">
        <f t="shared" si="314"/>
        <v>Aug</v>
      </c>
    </row>
    <row r="2181" spans="1:27" ht="43.5" x14ac:dyDescent="0.3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 t="shared" si="307"/>
        <v>100.90416666666667</v>
      </c>
      <c r="P2181" s="7">
        <f t="shared" si="308"/>
        <v>526.45652173913038</v>
      </c>
      <c r="Q2181" t="s">
        <v>8317</v>
      </c>
      <c r="R2181" t="s">
        <v>8319</v>
      </c>
      <c r="S2181">
        <v>1345056003</v>
      </c>
      <c r="T2181" s="17">
        <f t="shared" si="309"/>
        <v>41136.777812500004</v>
      </c>
      <c r="U2181">
        <v>1349203203</v>
      </c>
      <c r="V2181" s="17">
        <f t="shared" si="310"/>
        <v>41184.777812500004</v>
      </c>
      <c r="W2181">
        <f t="shared" si="306"/>
        <v>0.13150684931506848</v>
      </c>
      <c r="X2181" s="16">
        <f t="shared" si="311"/>
        <v>15</v>
      </c>
      <c r="Y2181" s="16">
        <f t="shared" si="312"/>
        <v>8</v>
      </c>
      <c r="Z2181" s="16">
        <f t="shared" si="313"/>
        <v>2012</v>
      </c>
      <c r="AA2181" t="str">
        <f t="shared" si="314"/>
        <v>Aug</v>
      </c>
    </row>
    <row r="2182" spans="1:27" ht="43.5" x14ac:dyDescent="0.3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 t="shared" si="307"/>
        <v>100.92000000000002</v>
      </c>
      <c r="P2182" s="7">
        <f t="shared" si="308"/>
        <v>162.7741935483871</v>
      </c>
      <c r="Q2182" t="s">
        <v>8339</v>
      </c>
      <c r="R2182" t="s">
        <v>8342</v>
      </c>
      <c r="S2182">
        <v>1428415264</v>
      </c>
      <c r="T2182" s="17">
        <f t="shared" si="309"/>
        <v>42101.584074074075</v>
      </c>
      <c r="U2182">
        <v>1431007264</v>
      </c>
      <c r="V2182" s="17">
        <f t="shared" si="310"/>
        <v>42131.584074074075</v>
      </c>
      <c r="W2182">
        <f t="shared" si="306"/>
        <v>8.2191780821917804E-2</v>
      </c>
      <c r="X2182" s="16">
        <f t="shared" si="311"/>
        <v>7</v>
      </c>
      <c r="Y2182" s="16">
        <f t="shared" si="312"/>
        <v>4</v>
      </c>
      <c r="Z2182" s="16">
        <f t="shared" si="313"/>
        <v>2015</v>
      </c>
      <c r="AA2182" t="str">
        <f t="shared" si="314"/>
        <v>Apr</v>
      </c>
    </row>
    <row r="2183" spans="1:27" ht="29" x14ac:dyDescent="0.3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 t="shared" si="307"/>
        <v>100.925</v>
      </c>
      <c r="P2183" s="7">
        <f t="shared" si="308"/>
        <v>45.875</v>
      </c>
      <c r="Q2183" t="s">
        <v>8317</v>
      </c>
      <c r="R2183" t="s">
        <v>8349</v>
      </c>
      <c r="S2183">
        <v>1400175682</v>
      </c>
      <c r="T2183" s="17">
        <f t="shared" si="309"/>
        <v>41774.737060185187</v>
      </c>
      <c r="U2183">
        <v>1403026882</v>
      </c>
      <c r="V2183" s="17">
        <f t="shared" si="310"/>
        <v>41807.737060185187</v>
      </c>
      <c r="W2183">
        <f t="shared" si="306"/>
        <v>9.0410958904109592E-2</v>
      </c>
      <c r="X2183" s="16">
        <f t="shared" si="311"/>
        <v>15</v>
      </c>
      <c r="Y2183" s="16">
        <f t="shared" si="312"/>
        <v>5</v>
      </c>
      <c r="Z2183" s="16">
        <f t="shared" si="313"/>
        <v>2014</v>
      </c>
      <c r="AA2183" t="str">
        <f t="shared" si="314"/>
        <v>May</v>
      </c>
    </row>
    <row r="2184" spans="1:27" ht="15.5" x14ac:dyDescent="0.3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 t="shared" si="307"/>
        <v>100.93039999999999</v>
      </c>
      <c r="P2184" s="7">
        <f t="shared" si="308"/>
        <v>109.70695652173914</v>
      </c>
      <c r="Q2184" t="s">
        <v>8317</v>
      </c>
      <c r="R2184" t="s">
        <v>8349</v>
      </c>
      <c r="S2184">
        <v>1378516918</v>
      </c>
      <c r="T2184" s="17">
        <f t="shared" si="309"/>
        <v>41524.056921296295</v>
      </c>
      <c r="U2184">
        <v>1381108918</v>
      </c>
      <c r="V2184" s="17">
        <f t="shared" si="310"/>
        <v>41554.056921296295</v>
      </c>
      <c r="W2184">
        <f t="shared" si="306"/>
        <v>8.2191780821917804E-2</v>
      </c>
      <c r="X2184" s="16">
        <f t="shared" si="311"/>
        <v>7</v>
      </c>
      <c r="Y2184" s="16">
        <f t="shared" si="312"/>
        <v>9</v>
      </c>
      <c r="Z2184" s="16">
        <f t="shared" si="313"/>
        <v>2013</v>
      </c>
      <c r="AA2184" t="str">
        <f t="shared" si="314"/>
        <v>Sep</v>
      </c>
    </row>
    <row r="2185" spans="1:27" ht="29" x14ac:dyDescent="0.3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 t="shared" si="307"/>
        <v>100.93333333333334</v>
      </c>
      <c r="P2185" s="7">
        <f t="shared" si="308"/>
        <v>147.70731707317074</v>
      </c>
      <c r="Q2185" t="s">
        <v>8308</v>
      </c>
      <c r="R2185" t="s">
        <v>8346</v>
      </c>
      <c r="S2185">
        <v>1403051888</v>
      </c>
      <c r="T2185" s="17">
        <f t="shared" si="309"/>
        <v>41808.02648148148</v>
      </c>
      <c r="U2185">
        <v>1405259940</v>
      </c>
      <c r="V2185" s="17">
        <f t="shared" si="310"/>
        <v>41833.582638888889</v>
      </c>
      <c r="W2185">
        <f t="shared" si="306"/>
        <v>7.0016869609339852E-2</v>
      </c>
      <c r="X2185" s="16">
        <f t="shared" si="311"/>
        <v>18</v>
      </c>
      <c r="Y2185" s="16">
        <f t="shared" si="312"/>
        <v>6</v>
      </c>
      <c r="Z2185" s="16">
        <f t="shared" si="313"/>
        <v>2014</v>
      </c>
      <c r="AA2185" t="str">
        <f t="shared" si="314"/>
        <v>Jun</v>
      </c>
    </row>
    <row r="2186" spans="1:27" ht="58" x14ac:dyDescent="0.3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 t="shared" si="307"/>
        <v>100.95190476190474</v>
      </c>
      <c r="P2186" s="7">
        <f t="shared" si="308"/>
        <v>78.518148148148143</v>
      </c>
      <c r="Q2186" t="s">
        <v>8339</v>
      </c>
      <c r="R2186" t="s">
        <v>8340</v>
      </c>
      <c r="S2186">
        <v>1462603021</v>
      </c>
      <c r="T2186" s="17">
        <f t="shared" si="309"/>
        <v>42497.275706018518</v>
      </c>
      <c r="U2186">
        <v>1465940580</v>
      </c>
      <c r="V2186" s="17">
        <f t="shared" si="310"/>
        <v>42535.904861111107</v>
      </c>
      <c r="W2186">
        <f t="shared" si="306"/>
        <v>0.10583330162353127</v>
      </c>
      <c r="X2186" s="16">
        <f t="shared" si="311"/>
        <v>7</v>
      </c>
      <c r="Y2186" s="16">
        <f t="shared" si="312"/>
        <v>5</v>
      </c>
      <c r="Z2186" s="16">
        <f t="shared" si="313"/>
        <v>2016</v>
      </c>
      <c r="AA2186" t="str">
        <f t="shared" si="314"/>
        <v>May</v>
      </c>
    </row>
    <row r="2187" spans="1:27" ht="58" x14ac:dyDescent="0.3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 t="shared" si="307"/>
        <v>101</v>
      </c>
      <c r="P2187" s="7">
        <f t="shared" si="308"/>
        <v>194.23076923076923</v>
      </c>
      <c r="Q2187" t="s">
        <v>8308</v>
      </c>
      <c r="R2187" t="s">
        <v>8346</v>
      </c>
      <c r="S2187">
        <v>1448471221</v>
      </c>
      <c r="T2187" s="17">
        <f t="shared" si="309"/>
        <v>42333.713206018518</v>
      </c>
      <c r="U2187">
        <v>1451063221</v>
      </c>
      <c r="V2187" s="17">
        <f t="shared" si="310"/>
        <v>42363.713206018518</v>
      </c>
      <c r="W2187">
        <f t="shared" si="306"/>
        <v>8.2191780821917804E-2</v>
      </c>
      <c r="X2187" s="16">
        <f t="shared" si="311"/>
        <v>25</v>
      </c>
      <c r="Y2187" s="16">
        <f t="shared" si="312"/>
        <v>11</v>
      </c>
      <c r="Z2187" s="16">
        <f t="shared" si="313"/>
        <v>2015</v>
      </c>
      <c r="AA2187" t="str">
        <f t="shared" si="314"/>
        <v>Nov</v>
      </c>
    </row>
    <row r="2188" spans="1:27" ht="43.5" x14ac:dyDescent="0.3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 t="shared" si="307"/>
        <v>101</v>
      </c>
      <c r="P2188" s="7">
        <f t="shared" si="308"/>
        <v>65.161290322580641</v>
      </c>
      <c r="Q2188" t="s">
        <v>8339</v>
      </c>
      <c r="R2188" t="s">
        <v>8340</v>
      </c>
      <c r="S2188">
        <v>1481175482</v>
      </c>
      <c r="T2188" s="17">
        <f t="shared" si="309"/>
        <v>42712.23474537037</v>
      </c>
      <c r="U2188">
        <v>1483203540</v>
      </c>
      <c r="V2188" s="17">
        <f t="shared" si="310"/>
        <v>42735.707638888889</v>
      </c>
      <c r="W2188">
        <f t="shared" si="306"/>
        <v>6.4309297311012092E-2</v>
      </c>
      <c r="X2188" s="16">
        <f t="shared" si="311"/>
        <v>8</v>
      </c>
      <c r="Y2188" s="16">
        <f t="shared" si="312"/>
        <v>12</v>
      </c>
      <c r="Z2188" s="16">
        <f t="shared" si="313"/>
        <v>2016</v>
      </c>
      <c r="AA2188" t="str">
        <f t="shared" si="314"/>
        <v>Dec</v>
      </c>
    </row>
    <row r="2189" spans="1:27" ht="29" x14ac:dyDescent="0.3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 t="shared" si="307"/>
        <v>101</v>
      </c>
      <c r="P2189" s="7">
        <f t="shared" si="308"/>
        <v>53.157894736842103</v>
      </c>
      <c r="Q2189" t="s">
        <v>8317</v>
      </c>
      <c r="R2189" t="s">
        <v>8349</v>
      </c>
      <c r="S2189">
        <v>1390083017</v>
      </c>
      <c r="T2189" s="17">
        <f t="shared" si="309"/>
        <v>41657.923807870371</v>
      </c>
      <c r="U2189">
        <v>1392675017</v>
      </c>
      <c r="V2189" s="17">
        <f t="shared" si="310"/>
        <v>41687.923807870371</v>
      </c>
      <c r="W2189">
        <f t="shared" si="306"/>
        <v>8.2191780821917804E-2</v>
      </c>
      <c r="X2189" s="16">
        <f t="shared" si="311"/>
        <v>18</v>
      </c>
      <c r="Y2189" s="16">
        <f t="shared" si="312"/>
        <v>1</v>
      </c>
      <c r="Z2189" s="16">
        <f t="shared" si="313"/>
        <v>2014</v>
      </c>
      <c r="AA2189" t="str">
        <f t="shared" si="314"/>
        <v>Jan</v>
      </c>
    </row>
    <row r="2190" spans="1:27" ht="58" x14ac:dyDescent="0.3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 t="shared" si="307"/>
        <v>101</v>
      </c>
      <c r="P2190" s="7">
        <f t="shared" si="308"/>
        <v>33.990384615384613</v>
      </c>
      <c r="Q2190" t="s">
        <v>8339</v>
      </c>
      <c r="R2190" t="s">
        <v>8340</v>
      </c>
      <c r="S2190">
        <v>1288160403</v>
      </c>
      <c r="T2190" s="17">
        <f t="shared" si="309"/>
        <v>40478.263923611114</v>
      </c>
      <c r="U2190">
        <v>1295928000</v>
      </c>
      <c r="V2190" s="17">
        <f t="shared" si="310"/>
        <v>40568.166666666664</v>
      </c>
      <c r="W2190">
        <f t="shared" si="306"/>
        <v>0.24630888508370047</v>
      </c>
      <c r="X2190" s="16">
        <f t="shared" si="311"/>
        <v>27</v>
      </c>
      <c r="Y2190" s="16">
        <f t="shared" si="312"/>
        <v>10</v>
      </c>
      <c r="Z2190" s="16">
        <f t="shared" si="313"/>
        <v>2010</v>
      </c>
      <c r="AA2190" t="str">
        <f t="shared" si="314"/>
        <v>Oct</v>
      </c>
    </row>
    <row r="2191" spans="1:27" ht="29" x14ac:dyDescent="0.3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 t="shared" si="307"/>
        <v>101</v>
      </c>
      <c r="P2191" s="7">
        <f t="shared" si="308"/>
        <v>98.536585365853654</v>
      </c>
      <c r="Q2191" t="s">
        <v>8339</v>
      </c>
      <c r="R2191" t="s">
        <v>8340</v>
      </c>
      <c r="S2191">
        <v>1404932105</v>
      </c>
      <c r="T2191" s="17">
        <f t="shared" si="309"/>
        <v>41829.788252314815</v>
      </c>
      <c r="U2191">
        <v>1405746000</v>
      </c>
      <c r="V2191" s="17">
        <f t="shared" si="310"/>
        <v>41839.208333333336</v>
      </c>
      <c r="W2191">
        <f t="shared" si="306"/>
        <v>2.5808441146633315E-2</v>
      </c>
      <c r="X2191" s="16">
        <f t="shared" si="311"/>
        <v>9</v>
      </c>
      <c r="Y2191" s="16">
        <f t="shared" si="312"/>
        <v>7</v>
      </c>
      <c r="Z2191" s="16">
        <f t="shared" si="313"/>
        <v>2014</v>
      </c>
      <c r="AA2191" t="str">
        <f t="shared" si="314"/>
        <v>Jul</v>
      </c>
    </row>
    <row r="2192" spans="1:27" ht="43.5" x14ac:dyDescent="0.3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 t="shared" si="307"/>
        <v>101</v>
      </c>
      <c r="P2192" s="7">
        <f t="shared" si="308"/>
        <v>66.44736842105263</v>
      </c>
      <c r="Q2192" t="s">
        <v>8339</v>
      </c>
      <c r="R2192" t="s">
        <v>8340</v>
      </c>
      <c r="S2192">
        <v>1463965557</v>
      </c>
      <c r="T2192" s="17">
        <f t="shared" si="309"/>
        <v>42513.045798611114</v>
      </c>
      <c r="U2192">
        <v>1466557557</v>
      </c>
      <c r="V2192" s="17">
        <f t="shared" si="310"/>
        <v>42543.045798611114</v>
      </c>
      <c r="W2192">
        <f t="shared" si="306"/>
        <v>8.2191780821917804E-2</v>
      </c>
      <c r="X2192" s="16">
        <f t="shared" si="311"/>
        <v>23</v>
      </c>
      <c r="Y2192" s="16">
        <f t="shared" si="312"/>
        <v>5</v>
      </c>
      <c r="Z2192" s="16">
        <f t="shared" si="313"/>
        <v>2016</v>
      </c>
      <c r="AA2192" t="str">
        <f t="shared" si="314"/>
        <v>May</v>
      </c>
    </row>
    <row r="2193" spans="1:27" ht="43.5" x14ac:dyDescent="0.3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 t="shared" si="307"/>
        <v>101</v>
      </c>
      <c r="P2193" s="7">
        <f t="shared" si="308"/>
        <v>96.19047619047619</v>
      </c>
      <c r="Q2193" t="s">
        <v>8339</v>
      </c>
      <c r="R2193" t="s">
        <v>8340</v>
      </c>
      <c r="S2193">
        <v>1404295310</v>
      </c>
      <c r="T2193" s="17">
        <f t="shared" si="309"/>
        <v>41822.417939814812</v>
      </c>
      <c r="U2193">
        <v>1406887310</v>
      </c>
      <c r="V2193" s="17">
        <f t="shared" si="310"/>
        <v>41852.417939814812</v>
      </c>
      <c r="W2193">
        <f t="shared" si="306"/>
        <v>8.2191780821917804E-2</v>
      </c>
      <c r="X2193" s="16">
        <f t="shared" si="311"/>
        <v>2</v>
      </c>
      <c r="Y2193" s="16">
        <f t="shared" si="312"/>
        <v>7</v>
      </c>
      <c r="Z2193" s="16">
        <f t="shared" si="313"/>
        <v>2014</v>
      </c>
      <c r="AA2193" t="str">
        <f t="shared" si="314"/>
        <v>Jul</v>
      </c>
    </row>
    <row r="2194" spans="1:27" ht="58" x14ac:dyDescent="0.3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 t="shared" si="307"/>
        <v>101</v>
      </c>
      <c r="P2194" s="7">
        <f t="shared" si="308"/>
        <v>84.166666666666671</v>
      </c>
      <c r="Q2194" t="s">
        <v>8339</v>
      </c>
      <c r="R2194" t="s">
        <v>8340</v>
      </c>
      <c r="S2194">
        <v>1437411820</v>
      </c>
      <c r="T2194" s="17">
        <f t="shared" si="309"/>
        <v>42205.710879629631</v>
      </c>
      <c r="U2194">
        <v>1440003820</v>
      </c>
      <c r="V2194" s="17">
        <f t="shared" si="310"/>
        <v>42235.710879629631</v>
      </c>
      <c r="W2194">
        <f t="shared" si="306"/>
        <v>8.2191780821917804E-2</v>
      </c>
      <c r="X2194" s="16">
        <f t="shared" si="311"/>
        <v>20</v>
      </c>
      <c r="Y2194" s="16">
        <f t="shared" si="312"/>
        <v>7</v>
      </c>
      <c r="Z2194" s="16">
        <f t="shared" si="313"/>
        <v>2015</v>
      </c>
      <c r="AA2194" t="str">
        <f t="shared" si="314"/>
        <v>Jul</v>
      </c>
    </row>
    <row r="2195" spans="1:27" ht="15.5" x14ac:dyDescent="0.3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 t="shared" si="307"/>
        <v>101</v>
      </c>
      <c r="P2195" s="7">
        <f t="shared" si="308"/>
        <v>64.468085106382972</v>
      </c>
      <c r="Q2195" t="s">
        <v>8339</v>
      </c>
      <c r="R2195" t="s">
        <v>8340</v>
      </c>
      <c r="S2195">
        <v>1424275632</v>
      </c>
      <c r="T2195" s="17">
        <f t="shared" si="309"/>
        <v>42053.671666666662</v>
      </c>
      <c r="U2195">
        <v>1426864032</v>
      </c>
      <c r="V2195" s="17">
        <f t="shared" si="310"/>
        <v>42083.630000000005</v>
      </c>
      <c r="W2195">
        <f t="shared" si="306"/>
        <v>8.2077625570802837E-2</v>
      </c>
      <c r="X2195" s="16">
        <f t="shared" si="311"/>
        <v>18</v>
      </c>
      <c r="Y2195" s="16">
        <f t="shared" si="312"/>
        <v>2</v>
      </c>
      <c r="Z2195" s="16">
        <f t="shared" si="313"/>
        <v>2015</v>
      </c>
      <c r="AA2195" t="str">
        <f t="shared" si="314"/>
        <v>Feb</v>
      </c>
    </row>
    <row r="2196" spans="1:27" ht="43.5" x14ac:dyDescent="0.3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 t="shared" si="307"/>
        <v>101</v>
      </c>
      <c r="P2196" s="7">
        <f t="shared" si="308"/>
        <v>51.794871794871796</v>
      </c>
      <c r="Q2196" t="s">
        <v>8339</v>
      </c>
      <c r="R2196" t="s">
        <v>8340</v>
      </c>
      <c r="S2196">
        <v>1466424131</v>
      </c>
      <c r="T2196" s="17">
        <f t="shared" si="309"/>
        <v>42541.501516203702</v>
      </c>
      <c r="U2196">
        <v>1469016131</v>
      </c>
      <c r="V2196" s="17">
        <f t="shared" si="310"/>
        <v>42571.501516203702</v>
      </c>
      <c r="W2196">
        <f t="shared" si="306"/>
        <v>8.2191780821917804E-2</v>
      </c>
      <c r="X2196" s="16">
        <f t="shared" si="311"/>
        <v>20</v>
      </c>
      <c r="Y2196" s="16">
        <f t="shared" si="312"/>
        <v>6</v>
      </c>
      <c r="Z2196" s="16">
        <f t="shared" si="313"/>
        <v>2016</v>
      </c>
      <c r="AA2196" t="str">
        <f t="shared" si="314"/>
        <v>Jun</v>
      </c>
    </row>
    <row r="2197" spans="1:27" ht="43.5" x14ac:dyDescent="0.3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 t="shared" si="307"/>
        <v>101</v>
      </c>
      <c r="P2197" s="7">
        <f t="shared" si="308"/>
        <v>36.071428571428569</v>
      </c>
      <c r="Q2197" t="s">
        <v>8339</v>
      </c>
      <c r="R2197" t="s">
        <v>8340</v>
      </c>
      <c r="S2197">
        <v>1430751850</v>
      </c>
      <c r="T2197" s="17">
        <f t="shared" si="309"/>
        <v>42128.627893518518</v>
      </c>
      <c r="U2197">
        <v>1433343850</v>
      </c>
      <c r="V2197" s="17">
        <f t="shared" si="310"/>
        <v>42158.627893518518</v>
      </c>
      <c r="W2197">
        <f t="shared" si="306"/>
        <v>8.2191780821917804E-2</v>
      </c>
      <c r="X2197" s="16">
        <f t="shared" si="311"/>
        <v>4</v>
      </c>
      <c r="Y2197" s="16">
        <f t="shared" si="312"/>
        <v>5</v>
      </c>
      <c r="Z2197" s="16">
        <f t="shared" si="313"/>
        <v>2015</v>
      </c>
      <c r="AA2197" t="str">
        <f t="shared" si="314"/>
        <v>May</v>
      </c>
    </row>
    <row r="2198" spans="1:27" ht="58" x14ac:dyDescent="0.3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 t="shared" si="307"/>
        <v>101.004125</v>
      </c>
      <c r="P2198" s="7">
        <f t="shared" si="308"/>
        <v>87.829673913043479</v>
      </c>
      <c r="Q2198" t="s">
        <v>8317</v>
      </c>
      <c r="R2198" t="s">
        <v>8349</v>
      </c>
      <c r="S2198">
        <v>1293158438</v>
      </c>
      <c r="T2198" s="17">
        <f t="shared" si="309"/>
        <v>40536.111550925925</v>
      </c>
      <c r="U2198">
        <v>1300930838</v>
      </c>
      <c r="V2198" s="17">
        <f t="shared" si="310"/>
        <v>40626.069884259261</v>
      </c>
      <c r="W2198">
        <f t="shared" si="306"/>
        <v>0.24646118721461852</v>
      </c>
      <c r="X2198" s="16">
        <f t="shared" si="311"/>
        <v>24</v>
      </c>
      <c r="Y2198" s="16">
        <f t="shared" si="312"/>
        <v>12</v>
      </c>
      <c r="Z2198" s="16">
        <f t="shared" si="313"/>
        <v>2010</v>
      </c>
      <c r="AA2198" t="str">
        <f t="shared" si="314"/>
        <v>Dec</v>
      </c>
    </row>
    <row r="2199" spans="1:27" ht="43.5" x14ac:dyDescent="0.3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 t="shared" si="307"/>
        <v>101.00533333333333</v>
      </c>
      <c r="P2199" s="7">
        <f t="shared" si="308"/>
        <v>38.848205128205123</v>
      </c>
      <c r="Q2199" t="s">
        <v>8317</v>
      </c>
      <c r="R2199" t="s">
        <v>8319</v>
      </c>
      <c r="S2199">
        <v>1335194944</v>
      </c>
      <c r="T2199" s="17">
        <f t="shared" si="309"/>
        <v>41022.645185185182</v>
      </c>
      <c r="U2199">
        <v>1337786944</v>
      </c>
      <c r="V2199" s="17">
        <f t="shared" si="310"/>
        <v>41052.645185185182</v>
      </c>
      <c r="W2199">
        <f t="shared" si="306"/>
        <v>8.2191780821917804E-2</v>
      </c>
      <c r="X2199" s="16">
        <f t="shared" si="311"/>
        <v>23</v>
      </c>
      <c r="Y2199" s="16">
        <f t="shared" si="312"/>
        <v>4</v>
      </c>
      <c r="Z2199" s="16">
        <f t="shared" si="313"/>
        <v>2012</v>
      </c>
      <c r="AA2199" t="str">
        <f t="shared" si="314"/>
        <v>Apr</v>
      </c>
    </row>
    <row r="2200" spans="1:27" ht="43.5" x14ac:dyDescent="0.3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 t="shared" si="307"/>
        <v>101.01333333333334</v>
      </c>
      <c r="P2200" s="7">
        <f t="shared" si="308"/>
        <v>270.57142857142856</v>
      </c>
      <c r="Q2200" t="s">
        <v>8312</v>
      </c>
      <c r="R2200" t="s">
        <v>8337</v>
      </c>
      <c r="S2200">
        <v>1345664294</v>
      </c>
      <c r="T2200" s="17">
        <f t="shared" si="309"/>
        <v>41143.81821759259</v>
      </c>
      <c r="U2200">
        <v>1348256294</v>
      </c>
      <c r="V2200" s="17">
        <f t="shared" si="310"/>
        <v>41173.81821759259</v>
      </c>
      <c r="W2200">
        <f t="shared" si="306"/>
        <v>8.2191780821917804E-2</v>
      </c>
      <c r="X2200" s="16">
        <f t="shared" si="311"/>
        <v>22</v>
      </c>
      <c r="Y2200" s="16">
        <f t="shared" si="312"/>
        <v>8</v>
      </c>
      <c r="Z2200" s="16">
        <f t="shared" si="313"/>
        <v>2012</v>
      </c>
      <c r="AA2200" t="str">
        <f t="shared" si="314"/>
        <v>Aug</v>
      </c>
    </row>
    <row r="2201" spans="1:27" ht="43.5" x14ac:dyDescent="0.3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 t="shared" si="307"/>
        <v>101.0154</v>
      </c>
      <c r="P2201" s="7">
        <f t="shared" si="308"/>
        <v>55.502967032967035</v>
      </c>
      <c r="Q2201" t="s">
        <v>8339</v>
      </c>
      <c r="R2201" t="s">
        <v>8342</v>
      </c>
      <c r="S2201">
        <v>1397133386</v>
      </c>
      <c r="T2201" s="17">
        <f t="shared" si="309"/>
        <v>41739.525300925925</v>
      </c>
      <c r="U2201">
        <v>1399293386</v>
      </c>
      <c r="V2201" s="17">
        <f t="shared" si="310"/>
        <v>41764.525300925925</v>
      </c>
      <c r="W2201">
        <f t="shared" si="306"/>
        <v>6.8493150684931503E-2</v>
      </c>
      <c r="X2201" s="16">
        <f t="shared" si="311"/>
        <v>10</v>
      </c>
      <c r="Y2201" s="16">
        <f t="shared" si="312"/>
        <v>4</v>
      </c>
      <c r="Z2201" s="16">
        <f t="shared" si="313"/>
        <v>2014</v>
      </c>
      <c r="AA2201" t="str">
        <f t="shared" si="314"/>
        <v>Apr</v>
      </c>
    </row>
    <row r="2202" spans="1:27" ht="43.5" x14ac:dyDescent="0.3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 t="shared" si="307"/>
        <v>101.02</v>
      </c>
      <c r="P2202" s="7">
        <f t="shared" si="308"/>
        <v>41.743801652892564</v>
      </c>
      <c r="Q2202" t="s">
        <v>8312</v>
      </c>
      <c r="R2202" t="s">
        <v>8356</v>
      </c>
      <c r="S2202">
        <v>1445870951</v>
      </c>
      <c r="T2202" s="17">
        <f t="shared" si="309"/>
        <v>42303.617488425924</v>
      </c>
      <c r="U2202">
        <v>1448466551</v>
      </c>
      <c r="V2202" s="17">
        <f t="shared" si="310"/>
        <v>42333.659155092595</v>
      </c>
      <c r="W2202">
        <f t="shared" si="306"/>
        <v>8.2305936073072655E-2</v>
      </c>
      <c r="X2202" s="16">
        <f t="shared" si="311"/>
        <v>26</v>
      </c>
      <c r="Y2202" s="16">
        <f t="shared" si="312"/>
        <v>10</v>
      </c>
      <c r="Z2202" s="16">
        <f t="shared" si="313"/>
        <v>2015</v>
      </c>
      <c r="AA2202" t="str">
        <f t="shared" si="314"/>
        <v>Oct</v>
      </c>
    </row>
    <row r="2203" spans="1:27" ht="43.5" x14ac:dyDescent="0.3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 t="shared" si="307"/>
        <v>101.03500000000001</v>
      </c>
      <c r="P2203" s="7">
        <f t="shared" si="308"/>
        <v>39.91506172839506</v>
      </c>
      <c r="Q2203" t="s">
        <v>8329</v>
      </c>
      <c r="R2203" t="s">
        <v>8334</v>
      </c>
      <c r="S2203">
        <v>1403169278</v>
      </c>
      <c r="T2203" s="17">
        <f t="shared" si="309"/>
        <v>41809.385162037033</v>
      </c>
      <c r="U2203">
        <v>1405761278</v>
      </c>
      <c r="V2203" s="17">
        <f t="shared" si="310"/>
        <v>41839.385162037033</v>
      </c>
      <c r="W2203">
        <f t="shared" si="306"/>
        <v>8.2191780821917804E-2</v>
      </c>
      <c r="X2203" s="16">
        <f t="shared" si="311"/>
        <v>19</v>
      </c>
      <c r="Y2203" s="16">
        <f t="shared" si="312"/>
        <v>6</v>
      </c>
      <c r="Z2203" s="16">
        <f t="shared" si="313"/>
        <v>2014</v>
      </c>
      <c r="AA2203" t="str">
        <f t="shared" si="314"/>
        <v>Jun</v>
      </c>
    </row>
    <row r="2204" spans="1:27" ht="43.5" x14ac:dyDescent="0.3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 t="shared" si="307"/>
        <v>101.05</v>
      </c>
      <c r="P2204" s="7">
        <f t="shared" si="308"/>
        <v>125.78838174273859</v>
      </c>
      <c r="Q2204" t="s">
        <v>8308</v>
      </c>
      <c r="R2204" t="s">
        <v>8348</v>
      </c>
      <c r="S2204">
        <v>1384920804</v>
      </c>
      <c r="T2204" s="17">
        <f t="shared" si="309"/>
        <v>41598.17597222222</v>
      </c>
      <c r="U2204">
        <v>1387688400</v>
      </c>
      <c r="V2204" s="17">
        <f t="shared" si="310"/>
        <v>41630.208333333336</v>
      </c>
      <c r="W2204">
        <f t="shared" si="306"/>
        <v>8.7759893455112842E-2</v>
      </c>
      <c r="X2204" s="16">
        <f t="shared" si="311"/>
        <v>20</v>
      </c>
      <c r="Y2204" s="16">
        <f t="shared" si="312"/>
        <v>11</v>
      </c>
      <c r="Z2204" s="16">
        <f t="shared" si="313"/>
        <v>2013</v>
      </c>
      <c r="AA2204" t="str">
        <f t="shared" si="314"/>
        <v>Nov</v>
      </c>
    </row>
    <row r="2205" spans="1:27" ht="43.5" x14ac:dyDescent="0.3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 t="shared" si="307"/>
        <v>101.05</v>
      </c>
      <c r="P2205" s="7">
        <f t="shared" si="308"/>
        <v>104.98701298701299</v>
      </c>
      <c r="Q2205" t="s">
        <v>8339</v>
      </c>
      <c r="R2205" t="s">
        <v>8340</v>
      </c>
      <c r="S2205">
        <v>1424280899</v>
      </c>
      <c r="T2205" s="17">
        <f t="shared" si="309"/>
        <v>42053.732627314821</v>
      </c>
      <c r="U2205">
        <v>1426870560</v>
      </c>
      <c r="V2205" s="17">
        <f t="shared" si="310"/>
        <v>42083.705555555556</v>
      </c>
      <c r="W2205">
        <f t="shared" si="306"/>
        <v>8.2117611618452602E-2</v>
      </c>
      <c r="X2205" s="16">
        <f t="shared" si="311"/>
        <v>18</v>
      </c>
      <c r="Y2205" s="16">
        <f t="shared" si="312"/>
        <v>2</v>
      </c>
      <c r="Z2205" s="16">
        <f t="shared" si="313"/>
        <v>2015</v>
      </c>
      <c r="AA2205" t="str">
        <f t="shared" si="314"/>
        <v>Feb</v>
      </c>
    </row>
    <row r="2206" spans="1:27" ht="43.5" x14ac:dyDescent="0.3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 t="shared" si="307"/>
        <v>101.06666666666666</v>
      </c>
      <c r="P2206" s="7">
        <f t="shared" si="308"/>
        <v>42.111111111111114</v>
      </c>
      <c r="Q2206" t="s">
        <v>8317</v>
      </c>
      <c r="R2206" t="s">
        <v>8349</v>
      </c>
      <c r="S2206">
        <v>1372437089</v>
      </c>
      <c r="T2206" s="17">
        <f t="shared" si="309"/>
        <v>41453.688530092593</v>
      </c>
      <c r="U2206">
        <v>1377621089</v>
      </c>
      <c r="V2206" s="17">
        <f t="shared" si="310"/>
        <v>41513.688530092593</v>
      </c>
      <c r="W2206">
        <f t="shared" si="306"/>
        <v>0.16438356164383561</v>
      </c>
      <c r="X2206" s="16">
        <f t="shared" si="311"/>
        <v>28</v>
      </c>
      <c r="Y2206" s="16">
        <f t="shared" si="312"/>
        <v>6</v>
      </c>
      <c r="Z2206" s="16">
        <f t="shared" si="313"/>
        <v>2013</v>
      </c>
      <c r="AA2206" t="str">
        <f t="shared" si="314"/>
        <v>Jun</v>
      </c>
    </row>
    <row r="2207" spans="1:27" ht="43.5" x14ac:dyDescent="0.3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 t="shared" si="307"/>
        <v>101.1</v>
      </c>
      <c r="P2207" s="7">
        <f t="shared" si="308"/>
        <v>168.5</v>
      </c>
      <c r="Q2207" t="s">
        <v>8329</v>
      </c>
      <c r="R2207" t="s">
        <v>8334</v>
      </c>
      <c r="S2207">
        <v>1464209261</v>
      </c>
      <c r="T2207" s="17">
        <f t="shared" si="309"/>
        <v>42515.866446759261</v>
      </c>
      <c r="U2207">
        <v>1465505261</v>
      </c>
      <c r="V2207" s="17">
        <f t="shared" si="310"/>
        <v>42530.866446759261</v>
      </c>
      <c r="W2207">
        <f t="shared" si="306"/>
        <v>4.1095890410958902E-2</v>
      </c>
      <c r="X2207" s="16">
        <f t="shared" si="311"/>
        <v>25</v>
      </c>
      <c r="Y2207" s="16">
        <f t="shared" si="312"/>
        <v>5</v>
      </c>
      <c r="Z2207" s="16">
        <f t="shared" si="313"/>
        <v>2016</v>
      </c>
      <c r="AA2207" t="str">
        <f t="shared" si="314"/>
        <v>May</v>
      </c>
    </row>
    <row r="2208" spans="1:27" ht="58" x14ac:dyDescent="0.3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 t="shared" si="307"/>
        <v>101.1</v>
      </c>
      <c r="P2208" s="7">
        <f t="shared" si="308"/>
        <v>93.611111111111114</v>
      </c>
      <c r="Q2208" t="s">
        <v>8339</v>
      </c>
      <c r="R2208" t="s">
        <v>8340</v>
      </c>
      <c r="S2208">
        <v>1402910965</v>
      </c>
      <c r="T2208" s="17">
        <f t="shared" si="309"/>
        <v>41806.395428240743</v>
      </c>
      <c r="U2208">
        <v>1406113200</v>
      </c>
      <c r="V2208" s="17">
        <f t="shared" si="310"/>
        <v>41843.458333333336</v>
      </c>
      <c r="W2208">
        <f t="shared" si="306"/>
        <v>0.10154220573313069</v>
      </c>
      <c r="X2208" s="16">
        <f t="shared" si="311"/>
        <v>16</v>
      </c>
      <c r="Y2208" s="16">
        <f t="shared" si="312"/>
        <v>6</v>
      </c>
      <c r="Z2208" s="16">
        <f t="shared" si="313"/>
        <v>2014</v>
      </c>
      <c r="AA2208" t="str">
        <f t="shared" si="314"/>
        <v>Jun</v>
      </c>
    </row>
    <row r="2209" spans="1:27" ht="43.5" x14ac:dyDescent="0.3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 t="shared" si="307"/>
        <v>101.11111111111111</v>
      </c>
      <c r="P2209" s="7">
        <f t="shared" si="308"/>
        <v>267.64705882352939</v>
      </c>
      <c r="Q2209" t="s">
        <v>8339</v>
      </c>
      <c r="R2209" t="s">
        <v>8342</v>
      </c>
      <c r="S2209">
        <v>1399923198</v>
      </c>
      <c r="T2209" s="17">
        <f t="shared" si="309"/>
        <v>41771.814791666664</v>
      </c>
      <c r="U2209">
        <v>1402515198</v>
      </c>
      <c r="V2209" s="17">
        <f t="shared" si="310"/>
        <v>41801.814791666664</v>
      </c>
      <c r="W2209">
        <f t="shared" si="306"/>
        <v>8.2191780821917804E-2</v>
      </c>
      <c r="X2209" s="16">
        <f t="shared" si="311"/>
        <v>12</v>
      </c>
      <c r="Y2209" s="16">
        <f t="shared" si="312"/>
        <v>5</v>
      </c>
      <c r="Z2209" s="16">
        <f t="shared" si="313"/>
        <v>2014</v>
      </c>
      <c r="AA2209" t="str">
        <f t="shared" si="314"/>
        <v>May</v>
      </c>
    </row>
    <row r="2210" spans="1:27" ht="58" x14ac:dyDescent="0.3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 t="shared" si="307"/>
        <v>101.13333333333334</v>
      </c>
      <c r="P2210" s="7">
        <f t="shared" si="308"/>
        <v>131.91304347826087</v>
      </c>
      <c r="Q2210" t="s">
        <v>8339</v>
      </c>
      <c r="R2210" t="s">
        <v>8340</v>
      </c>
      <c r="S2210">
        <v>1407789908</v>
      </c>
      <c r="T2210" s="17">
        <f t="shared" si="309"/>
        <v>41862.864675925928</v>
      </c>
      <c r="U2210">
        <v>1408999508</v>
      </c>
      <c r="V2210" s="17">
        <f t="shared" si="310"/>
        <v>41876.864675925928</v>
      </c>
      <c r="W2210">
        <f t="shared" si="306"/>
        <v>3.8356164383561646E-2</v>
      </c>
      <c r="X2210" s="16">
        <f t="shared" si="311"/>
        <v>11</v>
      </c>
      <c r="Y2210" s="16">
        <f t="shared" si="312"/>
        <v>8</v>
      </c>
      <c r="Z2210" s="16">
        <f t="shared" si="313"/>
        <v>2014</v>
      </c>
      <c r="AA2210" t="str">
        <f t="shared" si="314"/>
        <v>Aug</v>
      </c>
    </row>
    <row r="2211" spans="1:27" ht="43.5" x14ac:dyDescent="0.3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 t="shared" si="307"/>
        <v>101.14285714285714</v>
      </c>
      <c r="P2211" s="7">
        <f t="shared" si="308"/>
        <v>51.304347826086953</v>
      </c>
      <c r="Q2211" t="s">
        <v>8317</v>
      </c>
      <c r="R2211" t="s">
        <v>8353</v>
      </c>
      <c r="S2211">
        <v>1372296436</v>
      </c>
      <c r="T2211" s="17">
        <f t="shared" si="309"/>
        <v>41452.060601851852</v>
      </c>
      <c r="U2211">
        <v>1374888436</v>
      </c>
      <c r="V2211" s="17">
        <f t="shared" si="310"/>
        <v>41482.060601851852</v>
      </c>
      <c r="W2211">
        <f t="shared" si="306"/>
        <v>8.2191780821917804E-2</v>
      </c>
      <c r="X2211" s="16">
        <f t="shared" si="311"/>
        <v>27</v>
      </c>
      <c r="Y2211" s="16">
        <f t="shared" si="312"/>
        <v>6</v>
      </c>
      <c r="Z2211" s="16">
        <f t="shared" si="313"/>
        <v>2013</v>
      </c>
      <c r="AA2211" t="str">
        <f t="shared" si="314"/>
        <v>Jun</v>
      </c>
    </row>
    <row r="2212" spans="1:27" ht="43.5" x14ac:dyDescent="0.3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 t="shared" si="307"/>
        <v>101.14333333333335</v>
      </c>
      <c r="P2212" s="7">
        <f t="shared" si="308"/>
        <v>123.34552845528455</v>
      </c>
      <c r="Q2212" t="s">
        <v>8325</v>
      </c>
      <c r="R2212" t="s">
        <v>8345</v>
      </c>
      <c r="S2212">
        <v>1401485484</v>
      </c>
      <c r="T2212" s="17">
        <f t="shared" si="309"/>
        <v>41789.896805555552</v>
      </c>
      <c r="U2212">
        <v>1404077484</v>
      </c>
      <c r="V2212" s="17">
        <f t="shared" si="310"/>
        <v>41819.896805555552</v>
      </c>
      <c r="W2212">
        <f t="shared" si="306"/>
        <v>8.2191780821917804E-2</v>
      </c>
      <c r="X2212" s="16">
        <f t="shared" si="311"/>
        <v>30</v>
      </c>
      <c r="Y2212" s="16">
        <f t="shared" si="312"/>
        <v>5</v>
      </c>
      <c r="Z2212" s="16">
        <f t="shared" si="313"/>
        <v>2014</v>
      </c>
      <c r="AA2212" t="str">
        <f t="shared" si="314"/>
        <v>May</v>
      </c>
    </row>
    <row r="2213" spans="1:27" ht="43.5" x14ac:dyDescent="0.3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 t="shared" si="307"/>
        <v>101.15</v>
      </c>
      <c r="P2213" s="7">
        <f t="shared" si="308"/>
        <v>103.21428571428571</v>
      </c>
      <c r="Q2213" t="s">
        <v>8339</v>
      </c>
      <c r="R2213" t="s">
        <v>8340</v>
      </c>
      <c r="S2213">
        <v>1422903563</v>
      </c>
      <c r="T2213" s="17">
        <f t="shared" si="309"/>
        <v>42037.791238425925</v>
      </c>
      <c r="U2213">
        <v>1425495563</v>
      </c>
      <c r="V2213" s="17">
        <f t="shared" si="310"/>
        <v>42067.791238425925</v>
      </c>
      <c r="W2213">
        <f t="shared" si="306"/>
        <v>8.2191780821917804E-2</v>
      </c>
      <c r="X2213" s="16">
        <f t="shared" si="311"/>
        <v>2</v>
      </c>
      <c r="Y2213" s="16">
        <f t="shared" si="312"/>
        <v>2</v>
      </c>
      <c r="Z2213" s="16">
        <f t="shared" si="313"/>
        <v>2015</v>
      </c>
      <c r="AA2213" t="str">
        <f t="shared" si="314"/>
        <v>Feb</v>
      </c>
    </row>
    <row r="2214" spans="1:27" ht="43.5" x14ac:dyDescent="0.3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 t="shared" si="307"/>
        <v>101.15151515151514</v>
      </c>
      <c r="P2214" s="7">
        <f t="shared" si="308"/>
        <v>45.108108108108105</v>
      </c>
      <c r="Q2214" t="s">
        <v>8339</v>
      </c>
      <c r="R2214" t="s">
        <v>8340</v>
      </c>
      <c r="S2214">
        <v>1483012918</v>
      </c>
      <c r="T2214" s="17">
        <f t="shared" si="309"/>
        <v>42733.50136574074</v>
      </c>
      <c r="U2214">
        <v>1484740918</v>
      </c>
      <c r="V2214" s="17">
        <f t="shared" si="310"/>
        <v>42753.50136574074</v>
      </c>
      <c r="W2214">
        <f t="shared" si="306"/>
        <v>5.4794520547945202E-2</v>
      </c>
      <c r="X2214" s="16">
        <f t="shared" si="311"/>
        <v>29</v>
      </c>
      <c r="Y2214" s="16">
        <f t="shared" si="312"/>
        <v>12</v>
      </c>
      <c r="Z2214" s="16">
        <f t="shared" si="313"/>
        <v>2016</v>
      </c>
      <c r="AA2214" t="str">
        <f t="shared" si="314"/>
        <v>Dec</v>
      </c>
    </row>
    <row r="2215" spans="1:27" ht="29" x14ac:dyDescent="0.3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 t="shared" si="307"/>
        <v>101.16666666666667</v>
      </c>
      <c r="P2215" s="7">
        <f t="shared" si="308"/>
        <v>126.45833333333333</v>
      </c>
      <c r="Q2215" t="s">
        <v>8339</v>
      </c>
      <c r="R2215" t="s">
        <v>8340</v>
      </c>
      <c r="S2215">
        <v>1424477934</v>
      </c>
      <c r="T2215" s="17">
        <f t="shared" si="309"/>
        <v>42056.013124999998</v>
      </c>
      <c r="U2215">
        <v>1426132800</v>
      </c>
      <c r="V2215" s="17">
        <f t="shared" si="310"/>
        <v>42075.166666666672</v>
      </c>
      <c r="W2215">
        <f t="shared" si="306"/>
        <v>5.2475456621024236E-2</v>
      </c>
      <c r="X2215" s="16">
        <f t="shared" si="311"/>
        <v>21</v>
      </c>
      <c r="Y2215" s="16">
        <f t="shared" si="312"/>
        <v>2</v>
      </c>
      <c r="Z2215" s="16">
        <f t="shared" si="313"/>
        <v>2015</v>
      </c>
      <c r="AA2215" t="str">
        <f t="shared" si="314"/>
        <v>Feb</v>
      </c>
    </row>
    <row r="2216" spans="1:27" ht="43.5" x14ac:dyDescent="0.3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 t="shared" si="307"/>
        <v>101.16666666666667</v>
      </c>
      <c r="P2216" s="7">
        <f t="shared" si="308"/>
        <v>178.52941176470588</v>
      </c>
      <c r="Q2216" t="s">
        <v>8339</v>
      </c>
      <c r="R2216" t="s">
        <v>8341</v>
      </c>
      <c r="S2216">
        <v>1454098976</v>
      </c>
      <c r="T2216" s="17">
        <f t="shared" si="309"/>
        <v>42398.849259259259</v>
      </c>
      <c r="U2216">
        <v>1456811940</v>
      </c>
      <c r="V2216" s="17">
        <f t="shared" si="310"/>
        <v>42430.249305555553</v>
      </c>
      <c r="W2216">
        <f t="shared" si="306"/>
        <v>8.6027524099435676E-2</v>
      </c>
      <c r="X2216" s="16">
        <f t="shared" si="311"/>
        <v>29</v>
      </c>
      <c r="Y2216" s="16">
        <f t="shared" si="312"/>
        <v>1</v>
      </c>
      <c r="Z2216" s="16">
        <f t="shared" si="313"/>
        <v>2016</v>
      </c>
      <c r="AA2216" t="str">
        <f t="shared" si="314"/>
        <v>Jan</v>
      </c>
    </row>
    <row r="2217" spans="1:27" ht="43.5" x14ac:dyDescent="0.3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 t="shared" si="307"/>
        <v>101.16666666666667</v>
      </c>
      <c r="P2217" s="7">
        <f t="shared" si="308"/>
        <v>116.73076923076923</v>
      </c>
      <c r="Q2217" t="s">
        <v>8339</v>
      </c>
      <c r="R2217" t="s">
        <v>8341</v>
      </c>
      <c r="S2217">
        <v>1450760719</v>
      </c>
      <c r="T2217" s="17">
        <f t="shared" si="309"/>
        <v>42360.212025462963</v>
      </c>
      <c r="U2217">
        <v>1453352719</v>
      </c>
      <c r="V2217" s="17">
        <f t="shared" si="310"/>
        <v>42390.212025462963</v>
      </c>
      <c r="W2217">
        <f t="shared" si="306"/>
        <v>8.2191780821917804E-2</v>
      </c>
      <c r="X2217" s="16">
        <f t="shared" si="311"/>
        <v>22</v>
      </c>
      <c r="Y2217" s="16">
        <f t="shared" si="312"/>
        <v>12</v>
      </c>
      <c r="Z2217" s="16">
        <f t="shared" si="313"/>
        <v>2015</v>
      </c>
      <c r="AA2217" t="str">
        <f t="shared" si="314"/>
        <v>Dec</v>
      </c>
    </row>
    <row r="2218" spans="1:27" ht="43.5" x14ac:dyDescent="0.3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 t="shared" si="307"/>
        <v>101.16833333333335</v>
      </c>
      <c r="P2218" s="7">
        <f t="shared" si="308"/>
        <v>97.904838709677421</v>
      </c>
      <c r="Q2218" t="s">
        <v>8308</v>
      </c>
      <c r="R2218" t="s">
        <v>8348</v>
      </c>
      <c r="S2218">
        <v>1423710308</v>
      </c>
      <c r="T2218" s="17">
        <f t="shared" si="309"/>
        <v>42047.128564814819</v>
      </c>
      <c r="U2218">
        <v>1426298708</v>
      </c>
      <c r="V2218" s="17">
        <f t="shared" si="310"/>
        <v>42077.086898148147</v>
      </c>
      <c r="W2218">
        <f t="shared" si="306"/>
        <v>8.2077625570762966E-2</v>
      </c>
      <c r="X2218" s="16">
        <f t="shared" si="311"/>
        <v>12</v>
      </c>
      <c r="Y2218" s="16">
        <f t="shared" si="312"/>
        <v>2</v>
      </c>
      <c r="Z2218" s="16">
        <f t="shared" si="313"/>
        <v>2015</v>
      </c>
      <c r="AA2218" t="str">
        <f t="shared" si="314"/>
        <v>Feb</v>
      </c>
    </row>
    <row r="2219" spans="1:27" ht="43.5" x14ac:dyDescent="0.3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 t="shared" si="307"/>
        <v>101.18750000000001</v>
      </c>
      <c r="P2219" s="7">
        <f t="shared" si="308"/>
        <v>74.953703703703709</v>
      </c>
      <c r="Q2219" t="s">
        <v>8317</v>
      </c>
      <c r="R2219" t="s">
        <v>8349</v>
      </c>
      <c r="S2219">
        <v>1383337267</v>
      </c>
      <c r="T2219" s="17">
        <f t="shared" si="309"/>
        <v>41579.847997685189</v>
      </c>
      <c r="U2219">
        <v>1385932867</v>
      </c>
      <c r="V2219" s="17">
        <f t="shared" si="310"/>
        <v>41609.889664351853</v>
      </c>
      <c r="W2219">
        <f t="shared" si="306"/>
        <v>8.2305936073052713E-2</v>
      </c>
      <c r="X2219" s="16">
        <f t="shared" si="311"/>
        <v>1</v>
      </c>
      <c r="Y2219" s="16">
        <f t="shared" si="312"/>
        <v>11</v>
      </c>
      <c r="Z2219" s="16">
        <f t="shared" si="313"/>
        <v>2013</v>
      </c>
      <c r="AA2219" t="str">
        <f t="shared" si="314"/>
        <v>Nov</v>
      </c>
    </row>
    <row r="2220" spans="1:27" ht="43.5" x14ac:dyDescent="0.3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 t="shared" si="307"/>
        <v>101.18888888888888</v>
      </c>
      <c r="P2220" s="7">
        <f t="shared" si="308"/>
        <v>254.38547486033519</v>
      </c>
      <c r="Q2220" t="s">
        <v>8308</v>
      </c>
      <c r="R2220" t="s">
        <v>8348</v>
      </c>
      <c r="S2220">
        <v>1263679492</v>
      </c>
      <c r="T2220" s="17">
        <f t="shared" si="309"/>
        <v>40194.920046296298</v>
      </c>
      <c r="U2220">
        <v>1266876000</v>
      </c>
      <c r="V2220" s="17">
        <f t="shared" si="310"/>
        <v>40231.916666666664</v>
      </c>
      <c r="W2220">
        <f t="shared" si="306"/>
        <v>0.10136060375442779</v>
      </c>
      <c r="X2220" s="16">
        <f t="shared" si="311"/>
        <v>16</v>
      </c>
      <c r="Y2220" s="16">
        <f t="shared" si="312"/>
        <v>1</v>
      </c>
      <c r="Z2220" s="16">
        <f t="shared" si="313"/>
        <v>2010</v>
      </c>
      <c r="AA2220" t="str">
        <f t="shared" si="314"/>
        <v>Jan</v>
      </c>
    </row>
    <row r="2221" spans="1:27" ht="58" x14ac:dyDescent="0.3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 t="shared" si="307"/>
        <v>101.19</v>
      </c>
      <c r="P2221" s="7">
        <f t="shared" si="308"/>
        <v>146.65217391304347</v>
      </c>
      <c r="Q2221" t="s">
        <v>8308</v>
      </c>
      <c r="R2221" t="s">
        <v>8348</v>
      </c>
      <c r="S2221">
        <v>1428423757</v>
      </c>
      <c r="T2221" s="17">
        <f t="shared" si="309"/>
        <v>42101.682372685187</v>
      </c>
      <c r="U2221">
        <v>1431716400</v>
      </c>
      <c r="V2221" s="17">
        <f t="shared" si="310"/>
        <v>42139.791666666672</v>
      </c>
      <c r="W2221">
        <f t="shared" si="306"/>
        <v>0.1044090246068065</v>
      </c>
      <c r="X2221" s="16">
        <f t="shared" si="311"/>
        <v>7</v>
      </c>
      <c r="Y2221" s="16">
        <f t="shared" si="312"/>
        <v>4</v>
      </c>
      <c r="Z2221" s="16">
        <f t="shared" si="313"/>
        <v>2015</v>
      </c>
      <c r="AA2221" t="str">
        <f t="shared" si="314"/>
        <v>Apr</v>
      </c>
    </row>
    <row r="2222" spans="1:27" ht="43.5" x14ac:dyDescent="0.3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 t="shared" si="307"/>
        <v>101.19047619047619</v>
      </c>
      <c r="P2222" s="7">
        <f t="shared" si="308"/>
        <v>47.222222222222221</v>
      </c>
      <c r="Q2222" t="s">
        <v>8317</v>
      </c>
      <c r="R2222" t="s">
        <v>8353</v>
      </c>
      <c r="S2222">
        <v>1445539113</v>
      </c>
      <c r="T2222" s="17">
        <f t="shared" si="309"/>
        <v>42299.776770833334</v>
      </c>
      <c r="U2222">
        <v>1446451200</v>
      </c>
      <c r="V2222" s="17">
        <f t="shared" si="310"/>
        <v>42310.333333333328</v>
      </c>
      <c r="W2222">
        <f t="shared" si="306"/>
        <v>2.8922089041080741E-2</v>
      </c>
      <c r="X2222" s="16">
        <f t="shared" si="311"/>
        <v>22</v>
      </c>
      <c r="Y2222" s="16">
        <f t="shared" si="312"/>
        <v>10</v>
      </c>
      <c r="Z2222" s="16">
        <f t="shared" si="313"/>
        <v>2015</v>
      </c>
      <c r="AA2222" t="str">
        <f t="shared" si="314"/>
        <v>Oct</v>
      </c>
    </row>
    <row r="2223" spans="1:27" ht="43.5" x14ac:dyDescent="0.3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 t="shared" si="307"/>
        <v>101.2</v>
      </c>
      <c r="P2223" s="7">
        <f t="shared" si="308"/>
        <v>79.89473684210526</v>
      </c>
      <c r="Q2223" t="s">
        <v>8339</v>
      </c>
      <c r="R2223" t="s">
        <v>8340</v>
      </c>
      <c r="S2223">
        <v>1413406695</v>
      </c>
      <c r="T2223" s="17">
        <f t="shared" si="309"/>
        <v>41927.873784722222</v>
      </c>
      <c r="U2223">
        <v>1415385000</v>
      </c>
      <c r="V2223" s="17">
        <f t="shared" si="310"/>
        <v>41950.770833333336</v>
      </c>
      <c r="W2223">
        <f t="shared" si="306"/>
        <v>6.2731640030448926E-2</v>
      </c>
      <c r="X2223" s="16">
        <f t="shared" si="311"/>
        <v>15</v>
      </c>
      <c r="Y2223" s="16">
        <f t="shared" si="312"/>
        <v>10</v>
      </c>
      <c r="Z2223" s="16">
        <f t="shared" si="313"/>
        <v>2014</v>
      </c>
      <c r="AA2223" t="str">
        <f t="shared" si="314"/>
        <v>Oct</v>
      </c>
    </row>
    <row r="2224" spans="1:27" ht="58" x14ac:dyDescent="0.3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 t="shared" si="307"/>
        <v>101.22222222222221</v>
      </c>
      <c r="P2224" s="7">
        <f t="shared" si="308"/>
        <v>159.82456140350877</v>
      </c>
      <c r="Q2224" t="s">
        <v>8308</v>
      </c>
      <c r="R2224" t="s">
        <v>8346</v>
      </c>
      <c r="S2224">
        <v>1464224867</v>
      </c>
      <c r="T2224" s="17">
        <f t="shared" si="309"/>
        <v>42516.047071759262</v>
      </c>
      <c r="U2224">
        <v>1467680867</v>
      </c>
      <c r="V2224" s="17">
        <f t="shared" si="310"/>
        <v>42556.047071759262</v>
      </c>
      <c r="W2224">
        <f t="shared" si="306"/>
        <v>0.1095890410958904</v>
      </c>
      <c r="X2224" s="16">
        <f t="shared" si="311"/>
        <v>26</v>
      </c>
      <c r="Y2224" s="16">
        <f t="shared" si="312"/>
        <v>5</v>
      </c>
      <c r="Z2224" s="16">
        <f t="shared" si="313"/>
        <v>2016</v>
      </c>
      <c r="AA2224" t="str">
        <f t="shared" si="314"/>
        <v>May</v>
      </c>
    </row>
    <row r="2225" spans="1:27" ht="43.5" x14ac:dyDescent="0.3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 t="shared" si="307"/>
        <v>101.22777777777779</v>
      </c>
      <c r="P2225" s="7">
        <f t="shared" si="308"/>
        <v>109.10778443113773</v>
      </c>
      <c r="Q2225" t="s">
        <v>8317</v>
      </c>
      <c r="R2225" t="s">
        <v>8319</v>
      </c>
      <c r="S2225">
        <v>1405356072</v>
      </c>
      <c r="T2225" s="17">
        <f t="shared" si="309"/>
        <v>41834.695277777777</v>
      </c>
      <c r="U2225">
        <v>1407520800</v>
      </c>
      <c r="V2225" s="17">
        <f t="shared" si="310"/>
        <v>41859.75</v>
      </c>
      <c r="W2225">
        <f t="shared" si="306"/>
        <v>6.8643074581433053E-2</v>
      </c>
      <c r="X2225" s="16">
        <f t="shared" si="311"/>
        <v>14</v>
      </c>
      <c r="Y2225" s="16">
        <f t="shared" si="312"/>
        <v>7</v>
      </c>
      <c r="Z2225" s="16">
        <f t="shared" si="313"/>
        <v>2014</v>
      </c>
      <c r="AA2225" t="str">
        <f t="shared" si="314"/>
        <v>Jul</v>
      </c>
    </row>
    <row r="2226" spans="1:27" ht="43.5" x14ac:dyDescent="0.3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 t="shared" si="307"/>
        <v>101.23076923076924</v>
      </c>
      <c r="P2226" s="7">
        <f t="shared" si="308"/>
        <v>41.125</v>
      </c>
      <c r="Q2226" t="s">
        <v>8339</v>
      </c>
      <c r="R2226" t="s">
        <v>8340</v>
      </c>
      <c r="S2226">
        <v>1427304127</v>
      </c>
      <c r="T2226" s="17">
        <f t="shared" si="309"/>
        <v>42088.723692129628</v>
      </c>
      <c r="U2226">
        <v>1429636927</v>
      </c>
      <c r="V2226" s="17">
        <f t="shared" si="310"/>
        <v>42115.723692129628</v>
      </c>
      <c r="W2226">
        <f t="shared" si="306"/>
        <v>7.3972602739726029E-2</v>
      </c>
      <c r="X2226" s="16">
        <f t="shared" si="311"/>
        <v>25</v>
      </c>
      <c r="Y2226" s="16">
        <f t="shared" si="312"/>
        <v>3</v>
      </c>
      <c r="Z2226" s="16">
        <f t="shared" si="313"/>
        <v>2015</v>
      </c>
      <c r="AA2226" t="str">
        <f t="shared" si="314"/>
        <v>Mar</v>
      </c>
    </row>
    <row r="2227" spans="1:27" ht="29" x14ac:dyDescent="0.3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 t="shared" si="307"/>
        <v>101.24459999999999</v>
      </c>
      <c r="P2227" s="7">
        <f t="shared" si="308"/>
        <v>44.66673529411765</v>
      </c>
      <c r="Q2227" t="s">
        <v>8315</v>
      </c>
      <c r="R2227" t="s">
        <v>8357</v>
      </c>
      <c r="S2227">
        <v>1410967754</v>
      </c>
      <c r="T2227" s="17">
        <f t="shared" si="309"/>
        <v>41899.645300925928</v>
      </c>
      <c r="U2227">
        <v>1413849600</v>
      </c>
      <c r="V2227" s="17">
        <f t="shared" si="310"/>
        <v>41933</v>
      </c>
      <c r="W2227">
        <f t="shared" si="306"/>
        <v>9.1382737189239491E-2</v>
      </c>
      <c r="X2227" s="16">
        <f t="shared" si="311"/>
        <v>17</v>
      </c>
      <c r="Y2227" s="16">
        <f t="shared" si="312"/>
        <v>9</v>
      </c>
      <c r="Z2227" s="16">
        <f t="shared" si="313"/>
        <v>2014</v>
      </c>
      <c r="AA2227" t="str">
        <f t="shared" si="314"/>
        <v>Sep</v>
      </c>
    </row>
    <row r="2228" spans="1:27" ht="43.5" x14ac:dyDescent="0.3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 t="shared" si="307"/>
        <v>101.248</v>
      </c>
      <c r="P2228" s="7">
        <f t="shared" si="308"/>
        <v>200.88888888888889</v>
      </c>
      <c r="Q2228" t="s">
        <v>8308</v>
      </c>
      <c r="R2228" t="s">
        <v>8348</v>
      </c>
      <c r="S2228">
        <v>1343068334</v>
      </c>
      <c r="T2228" s="17">
        <f t="shared" si="309"/>
        <v>41113.77238425926</v>
      </c>
      <c r="U2228">
        <v>1345660334</v>
      </c>
      <c r="V2228" s="17">
        <f t="shared" si="310"/>
        <v>41143.77238425926</v>
      </c>
      <c r="W2228">
        <f t="shared" si="306"/>
        <v>8.2191780821917804E-2</v>
      </c>
      <c r="X2228" s="16">
        <f t="shared" si="311"/>
        <v>23</v>
      </c>
      <c r="Y2228" s="16">
        <f t="shared" si="312"/>
        <v>7</v>
      </c>
      <c r="Z2228" s="16">
        <f t="shared" si="313"/>
        <v>2012</v>
      </c>
      <c r="AA2228" t="str">
        <f t="shared" si="314"/>
        <v>Jul</v>
      </c>
    </row>
    <row r="2229" spans="1:27" ht="43.5" x14ac:dyDescent="0.3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 t="shared" si="307"/>
        <v>101.25</v>
      </c>
      <c r="P2229" s="7">
        <f t="shared" si="308"/>
        <v>38.942307692307693</v>
      </c>
      <c r="Q2229" t="s">
        <v>8317</v>
      </c>
      <c r="R2229" t="s">
        <v>8349</v>
      </c>
      <c r="S2229">
        <v>1388391227</v>
      </c>
      <c r="T2229" s="17">
        <f t="shared" si="309"/>
        <v>41638.342905092592</v>
      </c>
      <c r="U2229">
        <v>1390983227</v>
      </c>
      <c r="V2229" s="17">
        <f t="shared" si="310"/>
        <v>41668.342905092592</v>
      </c>
      <c r="W2229">
        <f t="shared" si="306"/>
        <v>8.2191780821917804E-2</v>
      </c>
      <c r="X2229" s="16">
        <f t="shared" si="311"/>
        <v>30</v>
      </c>
      <c r="Y2229" s="16">
        <f t="shared" si="312"/>
        <v>12</v>
      </c>
      <c r="Z2229" s="16">
        <f t="shared" si="313"/>
        <v>2013</v>
      </c>
      <c r="AA2229" t="str">
        <f t="shared" si="314"/>
        <v>Dec</v>
      </c>
    </row>
    <row r="2230" spans="1:27" ht="29" x14ac:dyDescent="0.3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 t="shared" si="307"/>
        <v>101.25</v>
      </c>
      <c r="P2230" s="7">
        <f t="shared" si="308"/>
        <v>52.826086956521742</v>
      </c>
      <c r="Q2230" t="s">
        <v>8317</v>
      </c>
      <c r="R2230" t="s">
        <v>8349</v>
      </c>
      <c r="S2230">
        <v>1385754986</v>
      </c>
      <c r="T2230" s="17">
        <f t="shared" si="309"/>
        <v>41607.83085648148</v>
      </c>
      <c r="U2230">
        <v>1388553960</v>
      </c>
      <c r="V2230" s="17">
        <f t="shared" si="310"/>
        <v>41640.226388888892</v>
      </c>
      <c r="W2230">
        <f t="shared" si="306"/>
        <v>8.875488330797876E-2</v>
      </c>
      <c r="X2230" s="16">
        <f t="shared" si="311"/>
        <v>29</v>
      </c>
      <c r="Y2230" s="16">
        <f t="shared" si="312"/>
        <v>11</v>
      </c>
      <c r="Z2230" s="16">
        <f t="shared" si="313"/>
        <v>2013</v>
      </c>
      <c r="AA2230" t="str">
        <f t="shared" si="314"/>
        <v>Nov</v>
      </c>
    </row>
    <row r="2231" spans="1:27" ht="58" x14ac:dyDescent="0.3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 t="shared" si="307"/>
        <v>101.25</v>
      </c>
      <c r="P2231" s="7">
        <f t="shared" si="308"/>
        <v>53.289473684210527</v>
      </c>
      <c r="Q2231" t="s">
        <v>8317</v>
      </c>
      <c r="R2231" t="s">
        <v>8349</v>
      </c>
      <c r="S2231">
        <v>1403901072</v>
      </c>
      <c r="T2231" s="17">
        <f t="shared" si="309"/>
        <v>41817.854999999996</v>
      </c>
      <c r="U2231">
        <v>1405715472</v>
      </c>
      <c r="V2231" s="17">
        <f t="shared" si="310"/>
        <v>41838.854999999996</v>
      </c>
      <c r="W2231">
        <f t="shared" si="306"/>
        <v>5.7534246575342465E-2</v>
      </c>
      <c r="X2231" s="16">
        <f t="shared" si="311"/>
        <v>27</v>
      </c>
      <c r="Y2231" s="16">
        <f t="shared" si="312"/>
        <v>6</v>
      </c>
      <c r="Z2231" s="16">
        <f t="shared" si="313"/>
        <v>2014</v>
      </c>
      <c r="AA2231" t="str">
        <f t="shared" si="314"/>
        <v>Jun</v>
      </c>
    </row>
    <row r="2232" spans="1:27" ht="43.5" x14ac:dyDescent="0.3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 t="shared" si="307"/>
        <v>101.25</v>
      </c>
      <c r="P2232" s="7">
        <f t="shared" si="308"/>
        <v>115.71428571428571</v>
      </c>
      <c r="Q2232" t="s">
        <v>8317</v>
      </c>
      <c r="R2232" t="s">
        <v>8349</v>
      </c>
      <c r="S2232">
        <v>1339694816</v>
      </c>
      <c r="T2232" s="17">
        <f t="shared" si="309"/>
        <v>41074.727037037039</v>
      </c>
      <c r="U2232">
        <v>1340904416</v>
      </c>
      <c r="V2232" s="17">
        <f t="shared" si="310"/>
        <v>41088.727037037039</v>
      </c>
      <c r="W2232">
        <f t="shared" si="306"/>
        <v>3.8356164383561646E-2</v>
      </c>
      <c r="X2232" s="16">
        <f t="shared" si="311"/>
        <v>14</v>
      </c>
      <c r="Y2232" s="16">
        <f t="shared" si="312"/>
        <v>6</v>
      </c>
      <c r="Z2232" s="16">
        <f t="shared" si="313"/>
        <v>2012</v>
      </c>
      <c r="AA2232" t="str">
        <f t="shared" si="314"/>
        <v>Jun</v>
      </c>
    </row>
    <row r="2233" spans="1:27" ht="43.5" x14ac:dyDescent="0.3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 t="shared" si="307"/>
        <v>101.25</v>
      </c>
      <c r="P2233" s="7">
        <f t="shared" si="308"/>
        <v>24.545454545454547</v>
      </c>
      <c r="Q2233" t="s">
        <v>8339</v>
      </c>
      <c r="R2233" t="s">
        <v>8340</v>
      </c>
      <c r="S2233">
        <v>1460105966</v>
      </c>
      <c r="T2233" s="17">
        <f t="shared" si="309"/>
        <v>42468.374606481477</v>
      </c>
      <c r="U2233">
        <v>1462697966</v>
      </c>
      <c r="V2233" s="17">
        <f t="shared" si="310"/>
        <v>42498.374606481477</v>
      </c>
      <c r="W2233">
        <f t="shared" si="306"/>
        <v>8.2191780821917804E-2</v>
      </c>
      <c r="X2233" s="16">
        <f t="shared" si="311"/>
        <v>8</v>
      </c>
      <c r="Y2233" s="16">
        <f t="shared" si="312"/>
        <v>4</v>
      </c>
      <c r="Z2233" s="16">
        <f t="shared" si="313"/>
        <v>2016</v>
      </c>
      <c r="AA2233" t="str">
        <f t="shared" si="314"/>
        <v>Apr</v>
      </c>
    </row>
    <row r="2234" spans="1:27" ht="58" x14ac:dyDescent="0.3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 t="shared" si="307"/>
        <v>101.25</v>
      </c>
      <c r="P2234" s="7">
        <f t="shared" si="308"/>
        <v>53.289473684210527</v>
      </c>
      <c r="Q2234" t="s">
        <v>8339</v>
      </c>
      <c r="R2234" t="s">
        <v>8340</v>
      </c>
      <c r="S2234">
        <v>1402403907</v>
      </c>
      <c r="T2234" s="17">
        <f t="shared" si="309"/>
        <v>41800.526701388888</v>
      </c>
      <c r="U2234">
        <v>1406761200</v>
      </c>
      <c r="V2234" s="17">
        <f t="shared" si="310"/>
        <v>41850.958333333336</v>
      </c>
      <c r="W2234">
        <f t="shared" si="306"/>
        <v>0.13816885464232292</v>
      </c>
      <c r="X2234" s="16">
        <f t="shared" si="311"/>
        <v>10</v>
      </c>
      <c r="Y2234" s="16">
        <f t="shared" si="312"/>
        <v>6</v>
      </c>
      <c r="Z2234" s="16">
        <f t="shared" si="313"/>
        <v>2014</v>
      </c>
      <c r="AA2234" t="str">
        <f t="shared" si="314"/>
        <v>Jun</v>
      </c>
    </row>
    <row r="2235" spans="1:27" ht="43.5" x14ac:dyDescent="0.3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 t="shared" si="307"/>
        <v>101.25</v>
      </c>
      <c r="P2235" s="7">
        <f t="shared" si="308"/>
        <v>63.28125</v>
      </c>
      <c r="Q2235" t="s">
        <v>8339</v>
      </c>
      <c r="R2235" t="s">
        <v>8340</v>
      </c>
      <c r="S2235">
        <v>1433042724</v>
      </c>
      <c r="T2235" s="17">
        <f t="shared" si="309"/>
        <v>42155.142638888887</v>
      </c>
      <c r="U2235">
        <v>1438226724</v>
      </c>
      <c r="V2235" s="17">
        <f t="shared" si="310"/>
        <v>42215.142638888887</v>
      </c>
      <c r="W2235">
        <f t="shared" si="306"/>
        <v>0.16438356164383561</v>
      </c>
      <c r="X2235" s="16">
        <f t="shared" si="311"/>
        <v>31</v>
      </c>
      <c r="Y2235" s="16">
        <f t="shared" si="312"/>
        <v>5</v>
      </c>
      <c r="Z2235" s="16">
        <f t="shared" si="313"/>
        <v>2015</v>
      </c>
      <c r="AA2235" t="str">
        <f t="shared" si="314"/>
        <v>May</v>
      </c>
    </row>
    <row r="2236" spans="1:27" ht="43.5" x14ac:dyDescent="0.3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 t="shared" si="307"/>
        <v>101.25769230769231</v>
      </c>
      <c r="P2236" s="7">
        <f t="shared" si="308"/>
        <v>70.771505376344081</v>
      </c>
      <c r="Q2236" t="s">
        <v>8339</v>
      </c>
      <c r="R2236" t="s">
        <v>8340</v>
      </c>
      <c r="S2236">
        <v>1424743409</v>
      </c>
      <c r="T2236" s="17">
        <f t="shared" si="309"/>
        <v>42059.085752314815</v>
      </c>
      <c r="U2236">
        <v>1427331809</v>
      </c>
      <c r="V2236" s="17">
        <f t="shared" si="310"/>
        <v>42089.044085648144</v>
      </c>
      <c r="W2236">
        <f t="shared" si="306"/>
        <v>8.2077625570762966E-2</v>
      </c>
      <c r="X2236" s="16">
        <f t="shared" si="311"/>
        <v>24</v>
      </c>
      <c r="Y2236" s="16">
        <f t="shared" si="312"/>
        <v>2</v>
      </c>
      <c r="Z2236" s="16">
        <f t="shared" si="313"/>
        <v>2015</v>
      </c>
      <c r="AA2236" t="str">
        <f t="shared" si="314"/>
        <v>Feb</v>
      </c>
    </row>
    <row r="2237" spans="1:27" ht="29" x14ac:dyDescent="0.3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 t="shared" si="307"/>
        <v>101.265</v>
      </c>
      <c r="P2237" s="7">
        <f t="shared" si="308"/>
        <v>168.77500000000001</v>
      </c>
      <c r="Q2237" t="s">
        <v>8315</v>
      </c>
      <c r="R2237" t="s">
        <v>8351</v>
      </c>
      <c r="S2237">
        <v>1452707144</v>
      </c>
      <c r="T2237" s="17">
        <f t="shared" si="309"/>
        <v>42382.74009259259</v>
      </c>
      <c r="U2237">
        <v>1455299144</v>
      </c>
      <c r="V2237" s="17">
        <f t="shared" si="310"/>
        <v>42412.74009259259</v>
      </c>
      <c r="W2237">
        <f t="shared" si="306"/>
        <v>8.2191780821917804E-2</v>
      </c>
      <c r="X2237" s="16">
        <f t="shared" si="311"/>
        <v>13</v>
      </c>
      <c r="Y2237" s="16">
        <f t="shared" si="312"/>
        <v>1</v>
      </c>
      <c r="Z2237" s="16">
        <f t="shared" si="313"/>
        <v>2016</v>
      </c>
      <c r="AA2237" t="str">
        <f t="shared" si="314"/>
        <v>Jan</v>
      </c>
    </row>
    <row r="2238" spans="1:27" ht="43.5" x14ac:dyDescent="0.3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 t="shared" si="307"/>
        <v>101.28333333333333</v>
      </c>
      <c r="P2238" s="7">
        <f t="shared" si="308"/>
        <v>110.49090909090908</v>
      </c>
      <c r="Q2238" t="s">
        <v>8317</v>
      </c>
      <c r="R2238" t="s">
        <v>8319</v>
      </c>
      <c r="S2238">
        <v>1312822732</v>
      </c>
      <c r="T2238" s="17">
        <f t="shared" si="309"/>
        <v>40763.707546296297</v>
      </c>
      <c r="U2238">
        <v>1318006732</v>
      </c>
      <c r="V2238" s="17">
        <f t="shared" si="310"/>
        <v>40823.707546296297</v>
      </c>
      <c r="W2238">
        <f t="shared" si="306"/>
        <v>0.16438356164383561</v>
      </c>
      <c r="X2238" s="16">
        <f t="shared" si="311"/>
        <v>8</v>
      </c>
      <c r="Y2238" s="16">
        <f t="shared" si="312"/>
        <v>8</v>
      </c>
      <c r="Z2238" s="16">
        <f t="shared" si="313"/>
        <v>2011</v>
      </c>
      <c r="AA2238" t="str">
        <f t="shared" si="314"/>
        <v>Aug</v>
      </c>
    </row>
    <row r="2239" spans="1:27" ht="43.5" x14ac:dyDescent="0.3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 t="shared" si="307"/>
        <v>101.29975</v>
      </c>
      <c r="P2239" s="7">
        <f t="shared" si="308"/>
        <v>76.45264150943396</v>
      </c>
      <c r="Q2239" t="s">
        <v>8308</v>
      </c>
      <c r="R2239" t="s">
        <v>8346</v>
      </c>
      <c r="S2239">
        <v>1406012515</v>
      </c>
      <c r="T2239" s="17">
        <f t="shared" si="309"/>
        <v>41842.292997685188</v>
      </c>
      <c r="U2239">
        <v>1408604515</v>
      </c>
      <c r="V2239" s="17">
        <f t="shared" si="310"/>
        <v>41872.292997685188</v>
      </c>
      <c r="W2239">
        <f t="shared" si="306"/>
        <v>8.2191780821917804E-2</v>
      </c>
      <c r="X2239" s="16">
        <f t="shared" si="311"/>
        <v>22</v>
      </c>
      <c r="Y2239" s="16">
        <f t="shared" si="312"/>
        <v>7</v>
      </c>
      <c r="Z2239" s="16">
        <f t="shared" si="313"/>
        <v>2014</v>
      </c>
      <c r="AA2239" t="str">
        <f t="shared" si="314"/>
        <v>Jul</v>
      </c>
    </row>
    <row r="2240" spans="1:27" ht="43.5" x14ac:dyDescent="0.3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 t="shared" si="307"/>
        <v>101.30622</v>
      </c>
      <c r="P2240" s="7">
        <f t="shared" si="308"/>
        <v>82.496921824104234</v>
      </c>
      <c r="Q2240" t="s">
        <v>8317</v>
      </c>
      <c r="R2240" t="s">
        <v>8319</v>
      </c>
      <c r="S2240">
        <v>1406847996</v>
      </c>
      <c r="T2240" s="17">
        <f t="shared" si="309"/>
        <v>41851.962916666671</v>
      </c>
      <c r="U2240">
        <v>1409274000</v>
      </c>
      <c r="V2240" s="17">
        <f t="shared" si="310"/>
        <v>41880.041666666664</v>
      </c>
      <c r="W2240">
        <f t="shared" si="306"/>
        <v>7.6928082191762476E-2</v>
      </c>
      <c r="X2240" s="16">
        <f t="shared" si="311"/>
        <v>31</v>
      </c>
      <c r="Y2240" s="16">
        <f t="shared" si="312"/>
        <v>7</v>
      </c>
      <c r="Z2240" s="16">
        <f t="shared" si="313"/>
        <v>2014</v>
      </c>
      <c r="AA2240" t="str">
        <f t="shared" si="314"/>
        <v>Jul</v>
      </c>
    </row>
    <row r="2241" spans="1:27" ht="43.5" x14ac:dyDescent="0.3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 t="shared" si="307"/>
        <v>101.31578947368421</v>
      </c>
      <c r="P2241" s="7">
        <f t="shared" si="308"/>
        <v>287.31343283582089</v>
      </c>
      <c r="Q2241" t="s">
        <v>8308</v>
      </c>
      <c r="R2241" t="s">
        <v>8348</v>
      </c>
      <c r="S2241">
        <v>1334948518</v>
      </c>
      <c r="T2241" s="17">
        <f t="shared" si="309"/>
        <v>41019.793032407404</v>
      </c>
      <c r="U2241">
        <v>1337540518</v>
      </c>
      <c r="V2241" s="17">
        <f t="shared" si="310"/>
        <v>41049.793032407404</v>
      </c>
      <c r="W2241">
        <f t="shared" si="306"/>
        <v>8.2191780821917804E-2</v>
      </c>
      <c r="X2241" s="16">
        <f t="shared" si="311"/>
        <v>20</v>
      </c>
      <c r="Y2241" s="16">
        <f t="shared" si="312"/>
        <v>4</v>
      </c>
      <c r="Z2241" s="16">
        <f t="shared" si="313"/>
        <v>2012</v>
      </c>
      <c r="AA2241" t="str">
        <f t="shared" si="314"/>
        <v>Apr</v>
      </c>
    </row>
    <row r="2242" spans="1:27" ht="43.5" x14ac:dyDescent="0.3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 t="shared" si="307"/>
        <v>101.31677953348381</v>
      </c>
      <c r="P2242" s="7">
        <f t="shared" si="308"/>
        <v>299.22222222222223</v>
      </c>
      <c r="Q2242" t="s">
        <v>8329</v>
      </c>
      <c r="R2242" t="s">
        <v>8334</v>
      </c>
      <c r="S2242">
        <v>1433615400</v>
      </c>
      <c r="T2242" s="17">
        <f t="shared" si="309"/>
        <v>42161.770833333328</v>
      </c>
      <c r="U2242">
        <v>1436380200</v>
      </c>
      <c r="V2242" s="17">
        <f t="shared" si="310"/>
        <v>42193.770833333328</v>
      </c>
      <c r="W2242">
        <f t="shared" ref="W2242:W2305" si="315">(V2242-T2242)/365</f>
        <v>8.7671232876712329E-2</v>
      </c>
      <c r="X2242" s="16">
        <f t="shared" si="311"/>
        <v>6</v>
      </c>
      <c r="Y2242" s="16">
        <f t="shared" si="312"/>
        <v>6</v>
      </c>
      <c r="Z2242" s="16">
        <f t="shared" si="313"/>
        <v>2015</v>
      </c>
      <c r="AA2242" t="str">
        <f t="shared" si="314"/>
        <v>Jun</v>
      </c>
    </row>
    <row r="2243" spans="1:27" ht="58" x14ac:dyDescent="0.3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 t="shared" ref="O2243:O2306" si="316">(E2243/D2243)*100</f>
        <v>101.32000000000001</v>
      </c>
      <c r="P2243" s="7">
        <f t="shared" ref="P2243:P2306" si="317">IF(E2243&gt;0,E2243/L2243,0)</f>
        <v>53.893617021276597</v>
      </c>
      <c r="Q2243" t="s">
        <v>8317</v>
      </c>
      <c r="R2243" t="s">
        <v>8350</v>
      </c>
      <c r="S2243">
        <v>1413058063</v>
      </c>
      <c r="T2243" s="17">
        <f t="shared" ref="T2243:T2306" si="318">(((S2243/60)/60)/24)+DATE(1970,1,1)</f>
        <v>41923.838692129626</v>
      </c>
      <c r="U2243">
        <v>1415653663</v>
      </c>
      <c r="V2243" s="17">
        <f t="shared" ref="V2243:V2306" si="319">(((U2243/60)/60)/24)+DATE(1970,1,1)</f>
        <v>41953.88035879629</v>
      </c>
      <c r="W2243">
        <f t="shared" si="315"/>
        <v>8.2305936073052713E-2</v>
      </c>
      <c r="X2243" s="16">
        <f t="shared" ref="X2243:X2306" si="320">DAY(T2243)</f>
        <v>11</v>
      </c>
      <c r="Y2243" s="16">
        <f t="shared" ref="Y2243:Y2306" si="321">MONTH(T2243)</f>
        <v>10</v>
      </c>
      <c r="Z2243" s="16">
        <f t="shared" ref="Z2243:Z2306" si="322">YEAR(T2243)</f>
        <v>2014</v>
      </c>
      <c r="AA2243" t="str">
        <f t="shared" ref="AA2243:AA2306" si="323">TEXT(DATE(Z2243,Y2243,X2243),"mmm")</f>
        <v>Oct</v>
      </c>
    </row>
    <row r="2244" spans="1:27" ht="43.5" x14ac:dyDescent="0.3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 t="shared" si="316"/>
        <v>101.32258064516128</v>
      </c>
      <c r="P2244" s="7">
        <f t="shared" si="317"/>
        <v>54.912587412587413</v>
      </c>
      <c r="Q2244" t="s">
        <v>8339</v>
      </c>
      <c r="R2244" t="s">
        <v>8340</v>
      </c>
      <c r="S2244">
        <v>1454259272</v>
      </c>
      <c r="T2244" s="17">
        <f t="shared" si="318"/>
        <v>42400.704537037032</v>
      </c>
      <c r="U2244">
        <v>1458075600</v>
      </c>
      <c r="V2244" s="17">
        <f t="shared" si="319"/>
        <v>42444.875</v>
      </c>
      <c r="W2244">
        <f t="shared" si="315"/>
        <v>0.12101496702182897</v>
      </c>
      <c r="X2244" s="16">
        <f t="shared" si="320"/>
        <v>31</v>
      </c>
      <c r="Y2244" s="16">
        <f t="shared" si="321"/>
        <v>1</v>
      </c>
      <c r="Z2244" s="16">
        <f t="shared" si="322"/>
        <v>2016</v>
      </c>
      <c r="AA2244" t="str">
        <f t="shared" si="323"/>
        <v>Jan</v>
      </c>
    </row>
    <row r="2245" spans="1:27" ht="43.5" x14ac:dyDescent="0.3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 t="shared" si="316"/>
        <v>101.33000000000001</v>
      </c>
      <c r="P2245" s="7">
        <f t="shared" si="317"/>
        <v>99.343137254901961</v>
      </c>
      <c r="Q2245" t="s">
        <v>8339</v>
      </c>
      <c r="R2245" t="s">
        <v>8340</v>
      </c>
      <c r="S2245">
        <v>1468176527</v>
      </c>
      <c r="T2245" s="17">
        <f t="shared" si="318"/>
        <v>42561.783877314811</v>
      </c>
      <c r="U2245">
        <v>1470887940</v>
      </c>
      <c r="V2245" s="17">
        <f t="shared" si="319"/>
        <v>42593.165972222225</v>
      </c>
      <c r="W2245">
        <f t="shared" si="315"/>
        <v>8.5978342212093925E-2</v>
      </c>
      <c r="X2245" s="16">
        <f t="shared" si="320"/>
        <v>10</v>
      </c>
      <c r="Y2245" s="16">
        <f t="shared" si="321"/>
        <v>7</v>
      </c>
      <c r="Z2245" s="16">
        <f t="shared" si="322"/>
        <v>2016</v>
      </c>
      <c r="AA2245" t="str">
        <f t="shared" si="323"/>
        <v>Jul</v>
      </c>
    </row>
    <row r="2246" spans="1:27" ht="58" x14ac:dyDescent="0.3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 t="shared" si="316"/>
        <v>101.33294117647058</v>
      </c>
      <c r="P2246" s="7">
        <f t="shared" si="317"/>
        <v>589.95205479452056</v>
      </c>
      <c r="Q2246" t="s">
        <v>8308</v>
      </c>
      <c r="R2246" t="s">
        <v>8348</v>
      </c>
      <c r="S2246">
        <v>1322073309</v>
      </c>
      <c r="T2246" s="17">
        <f t="shared" si="318"/>
        <v>40870.774409722224</v>
      </c>
      <c r="U2246">
        <v>1325961309</v>
      </c>
      <c r="V2246" s="17">
        <f t="shared" si="319"/>
        <v>40915.774409722224</v>
      </c>
      <c r="W2246">
        <f t="shared" si="315"/>
        <v>0.12328767123287671</v>
      </c>
      <c r="X2246" s="16">
        <f t="shared" si="320"/>
        <v>23</v>
      </c>
      <c r="Y2246" s="16">
        <f t="shared" si="321"/>
        <v>11</v>
      </c>
      <c r="Z2246" s="16">
        <f t="shared" si="322"/>
        <v>2011</v>
      </c>
      <c r="AA2246" t="str">
        <f t="shared" si="323"/>
        <v>Nov</v>
      </c>
    </row>
    <row r="2247" spans="1:27" ht="58" x14ac:dyDescent="0.3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 t="shared" si="316"/>
        <v>101.33333333333334</v>
      </c>
      <c r="P2247" s="7">
        <f t="shared" si="317"/>
        <v>347.84615384615387</v>
      </c>
      <c r="Q2247" t="s">
        <v>8308</v>
      </c>
      <c r="R2247" t="s">
        <v>8348</v>
      </c>
      <c r="S2247">
        <v>1268934736</v>
      </c>
      <c r="T2247" s="17">
        <f t="shared" si="318"/>
        <v>40255.744629629626</v>
      </c>
      <c r="U2247">
        <v>1272828120</v>
      </c>
      <c r="V2247" s="17">
        <f t="shared" si="319"/>
        <v>40300.806944444441</v>
      </c>
      <c r="W2247">
        <f t="shared" si="315"/>
        <v>0.12345839675291831</v>
      </c>
      <c r="X2247" s="16">
        <f t="shared" si="320"/>
        <v>18</v>
      </c>
      <c r="Y2247" s="16">
        <f t="shared" si="321"/>
        <v>3</v>
      </c>
      <c r="Z2247" s="16">
        <f t="shared" si="322"/>
        <v>2010</v>
      </c>
      <c r="AA2247" t="str">
        <f t="shared" si="323"/>
        <v>Mar</v>
      </c>
    </row>
    <row r="2248" spans="1:27" ht="58" x14ac:dyDescent="0.3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 t="shared" si="316"/>
        <v>101.33333333333334</v>
      </c>
      <c r="P2248" s="7">
        <f t="shared" si="317"/>
        <v>81.066666666666663</v>
      </c>
      <c r="Q2248" t="s">
        <v>8317</v>
      </c>
      <c r="R2248" t="s">
        <v>8349</v>
      </c>
      <c r="S2248">
        <v>1343867524</v>
      </c>
      <c r="T2248" s="17">
        <f t="shared" si="318"/>
        <v>41123.022268518522</v>
      </c>
      <c r="U2248">
        <v>1347854700</v>
      </c>
      <c r="V2248" s="17">
        <f t="shared" si="319"/>
        <v>41169.170138888891</v>
      </c>
      <c r="W2248">
        <f t="shared" si="315"/>
        <v>0.12643252156265414</v>
      </c>
      <c r="X2248" s="16">
        <f t="shared" si="320"/>
        <v>2</v>
      </c>
      <c r="Y2248" s="16">
        <f t="shared" si="321"/>
        <v>8</v>
      </c>
      <c r="Z2248" s="16">
        <f t="shared" si="322"/>
        <v>2012</v>
      </c>
      <c r="AA2248" t="str">
        <f t="shared" si="323"/>
        <v>Aug</v>
      </c>
    </row>
    <row r="2249" spans="1:27" ht="58" x14ac:dyDescent="0.3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 t="shared" si="316"/>
        <v>101.35000000000001</v>
      </c>
      <c r="P2249" s="7">
        <f t="shared" si="317"/>
        <v>126.6875</v>
      </c>
      <c r="Q2249" t="s">
        <v>8308</v>
      </c>
      <c r="R2249" t="s">
        <v>8346</v>
      </c>
      <c r="S2249">
        <v>1401426488</v>
      </c>
      <c r="T2249" s="17">
        <f t="shared" si="318"/>
        <v>41789.21398148148</v>
      </c>
      <c r="U2249">
        <v>1403150400</v>
      </c>
      <c r="V2249" s="17">
        <f t="shared" si="319"/>
        <v>41809.166666666664</v>
      </c>
      <c r="W2249">
        <f t="shared" si="315"/>
        <v>5.4664890918312975E-2</v>
      </c>
      <c r="X2249" s="16">
        <f t="shared" si="320"/>
        <v>30</v>
      </c>
      <c r="Y2249" s="16">
        <f t="shared" si="321"/>
        <v>5</v>
      </c>
      <c r="Z2249" s="16">
        <f t="shared" si="322"/>
        <v>2014</v>
      </c>
      <c r="AA2249" t="str">
        <f t="shared" si="323"/>
        <v>May</v>
      </c>
    </row>
    <row r="2250" spans="1:27" ht="58" x14ac:dyDescent="0.3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 t="shared" si="316"/>
        <v>101.35000000000001</v>
      </c>
      <c r="P2250" s="7">
        <f t="shared" si="317"/>
        <v>112.61111111111111</v>
      </c>
      <c r="Q2250" t="s">
        <v>8317</v>
      </c>
      <c r="R2250" t="s">
        <v>8349</v>
      </c>
      <c r="S2250">
        <v>1376687485</v>
      </c>
      <c r="T2250" s="17">
        <f t="shared" si="318"/>
        <v>41502.882928240739</v>
      </c>
      <c r="U2250">
        <v>1379279400</v>
      </c>
      <c r="V2250" s="17">
        <f t="shared" si="319"/>
        <v>41532.881944444445</v>
      </c>
      <c r="W2250">
        <f t="shared" si="315"/>
        <v>8.2189085489607017E-2</v>
      </c>
      <c r="X2250" s="16">
        <f t="shared" si="320"/>
        <v>16</v>
      </c>
      <c r="Y2250" s="16">
        <f t="shared" si="321"/>
        <v>8</v>
      </c>
      <c r="Z2250" s="16">
        <f t="shared" si="322"/>
        <v>2013</v>
      </c>
      <c r="AA2250" t="str">
        <f t="shared" si="323"/>
        <v>Aug</v>
      </c>
    </row>
    <row r="2251" spans="1:27" ht="43.5" x14ac:dyDescent="0.3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 t="shared" si="316"/>
        <v>101.35000000000001</v>
      </c>
      <c r="P2251" s="7">
        <f t="shared" si="317"/>
        <v>72.392857142857139</v>
      </c>
      <c r="Q2251" t="s">
        <v>8339</v>
      </c>
      <c r="R2251" t="s">
        <v>8340</v>
      </c>
      <c r="S2251">
        <v>1422886950</v>
      </c>
      <c r="T2251" s="17">
        <f t="shared" si="318"/>
        <v>42037.598958333328</v>
      </c>
      <c r="U2251">
        <v>1425478950</v>
      </c>
      <c r="V2251" s="17">
        <f t="shared" si="319"/>
        <v>42067.598958333328</v>
      </c>
      <c r="W2251">
        <f t="shared" si="315"/>
        <v>8.2191780821917804E-2</v>
      </c>
      <c r="X2251" s="16">
        <f t="shared" si="320"/>
        <v>2</v>
      </c>
      <c r="Y2251" s="16">
        <f t="shared" si="321"/>
        <v>2</v>
      </c>
      <c r="Z2251" s="16">
        <f t="shared" si="322"/>
        <v>2015</v>
      </c>
      <c r="AA2251" t="str">
        <f t="shared" si="323"/>
        <v>Feb</v>
      </c>
    </row>
    <row r="2252" spans="1:27" ht="43.5" x14ac:dyDescent="0.3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 t="shared" si="316"/>
        <v>101.375</v>
      </c>
      <c r="P2252" s="7">
        <f t="shared" si="317"/>
        <v>139.82758620689654</v>
      </c>
      <c r="Q2252" t="s">
        <v>8308</v>
      </c>
      <c r="R2252" t="s">
        <v>8348</v>
      </c>
      <c r="S2252">
        <v>1433799180</v>
      </c>
      <c r="T2252" s="17">
        <f t="shared" si="318"/>
        <v>42163.897916666669</v>
      </c>
      <c r="U2252">
        <v>1437621060</v>
      </c>
      <c r="V2252" s="17">
        <f t="shared" si="319"/>
        <v>42208.132638888885</v>
      </c>
      <c r="W2252">
        <f t="shared" si="315"/>
        <v>0.12119101978689337</v>
      </c>
      <c r="X2252" s="16">
        <f t="shared" si="320"/>
        <v>8</v>
      </c>
      <c r="Y2252" s="16">
        <f t="shared" si="321"/>
        <v>6</v>
      </c>
      <c r="Z2252" s="16">
        <f t="shared" si="322"/>
        <v>2015</v>
      </c>
      <c r="AA2252" t="str">
        <f t="shared" si="323"/>
        <v>Jun</v>
      </c>
    </row>
    <row r="2253" spans="1:27" ht="43.5" x14ac:dyDescent="0.3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 t="shared" si="316"/>
        <v>101.375</v>
      </c>
      <c r="P2253" s="7">
        <f t="shared" si="317"/>
        <v>126.71875</v>
      </c>
      <c r="Q2253" t="s">
        <v>8339</v>
      </c>
      <c r="R2253" t="s">
        <v>8342</v>
      </c>
      <c r="S2253">
        <v>1420044814</v>
      </c>
      <c r="T2253" s="17">
        <f t="shared" si="318"/>
        <v>42004.703865740739</v>
      </c>
      <c r="U2253">
        <v>1422636814</v>
      </c>
      <c r="V2253" s="17">
        <f t="shared" si="319"/>
        <v>42034.703865740739</v>
      </c>
      <c r="W2253">
        <f t="shared" si="315"/>
        <v>8.2191780821917804E-2</v>
      </c>
      <c r="X2253" s="16">
        <f t="shared" si="320"/>
        <v>31</v>
      </c>
      <c r="Y2253" s="16">
        <f t="shared" si="321"/>
        <v>12</v>
      </c>
      <c r="Z2253" s="16">
        <f t="shared" si="322"/>
        <v>2014</v>
      </c>
      <c r="AA2253" t="str">
        <f t="shared" si="323"/>
        <v>Dec</v>
      </c>
    </row>
    <row r="2254" spans="1:27" ht="43.5" x14ac:dyDescent="0.3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 t="shared" si="316"/>
        <v>101.375</v>
      </c>
      <c r="P2254" s="7">
        <f t="shared" si="317"/>
        <v>142.28070175438597</v>
      </c>
      <c r="Q2254" t="s">
        <v>8339</v>
      </c>
      <c r="R2254" t="s">
        <v>8340</v>
      </c>
      <c r="S2254">
        <v>1423242505</v>
      </c>
      <c r="T2254" s="17">
        <f t="shared" si="318"/>
        <v>42041.714178240742</v>
      </c>
      <c r="U2254">
        <v>1425830905</v>
      </c>
      <c r="V2254" s="17">
        <f t="shared" si="319"/>
        <v>42071.67251157407</v>
      </c>
      <c r="W2254">
        <f t="shared" si="315"/>
        <v>8.2077625570762966E-2</v>
      </c>
      <c r="X2254" s="16">
        <f t="shared" si="320"/>
        <v>6</v>
      </c>
      <c r="Y2254" s="16">
        <f t="shared" si="321"/>
        <v>2</v>
      </c>
      <c r="Z2254" s="16">
        <f t="shared" si="322"/>
        <v>2015</v>
      </c>
      <c r="AA2254" t="str">
        <f t="shared" si="323"/>
        <v>Feb</v>
      </c>
    </row>
    <row r="2255" spans="1:27" ht="29" x14ac:dyDescent="0.3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 t="shared" si="316"/>
        <v>101.37777777777779</v>
      </c>
      <c r="P2255" s="7">
        <f t="shared" si="317"/>
        <v>126.72222222222223</v>
      </c>
      <c r="Q2255" t="s">
        <v>8339</v>
      </c>
      <c r="R2255" t="s">
        <v>8340</v>
      </c>
      <c r="S2255">
        <v>1479866343</v>
      </c>
      <c r="T2255" s="17">
        <f t="shared" si="318"/>
        <v>42697.082673611112</v>
      </c>
      <c r="U2255">
        <v>1481731140</v>
      </c>
      <c r="V2255" s="17">
        <f t="shared" si="319"/>
        <v>42718.665972222225</v>
      </c>
      <c r="W2255">
        <f t="shared" si="315"/>
        <v>5.9132324961952594E-2</v>
      </c>
      <c r="X2255" s="16">
        <f t="shared" si="320"/>
        <v>23</v>
      </c>
      <c r="Y2255" s="16">
        <f t="shared" si="321"/>
        <v>11</v>
      </c>
      <c r="Z2255" s="16">
        <f t="shared" si="322"/>
        <v>2016</v>
      </c>
      <c r="AA2255" t="str">
        <f t="shared" si="323"/>
        <v>Nov</v>
      </c>
    </row>
    <row r="2256" spans="1:27" ht="43.5" x14ac:dyDescent="0.3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 t="shared" si="316"/>
        <v>101.38461538461539</v>
      </c>
      <c r="P2256" s="7">
        <f t="shared" si="317"/>
        <v>201.22137404580153</v>
      </c>
      <c r="Q2256" t="s">
        <v>8308</v>
      </c>
      <c r="R2256" t="s">
        <v>8348</v>
      </c>
      <c r="S2256">
        <v>1395417714</v>
      </c>
      <c r="T2256" s="17">
        <f t="shared" si="318"/>
        <v>41719.667986111112</v>
      </c>
      <c r="U2256">
        <v>1398009714</v>
      </c>
      <c r="V2256" s="17">
        <f t="shared" si="319"/>
        <v>41749.667986111112</v>
      </c>
      <c r="W2256">
        <f t="shared" si="315"/>
        <v>8.2191780821917804E-2</v>
      </c>
      <c r="X2256" s="16">
        <f t="shared" si="320"/>
        <v>21</v>
      </c>
      <c r="Y2256" s="16">
        <f t="shared" si="321"/>
        <v>3</v>
      </c>
      <c r="Z2256" s="16">
        <f t="shared" si="322"/>
        <v>2014</v>
      </c>
      <c r="AA2256" t="str">
        <f t="shared" si="323"/>
        <v>Mar</v>
      </c>
    </row>
    <row r="2257" spans="1:27" ht="43.5" x14ac:dyDescent="0.3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 t="shared" si="316"/>
        <v>101.4</v>
      </c>
      <c r="P2257" s="7">
        <f t="shared" si="317"/>
        <v>72.428571428571431</v>
      </c>
      <c r="Q2257" t="s">
        <v>8315</v>
      </c>
      <c r="R2257" t="s">
        <v>8351</v>
      </c>
      <c r="S2257">
        <v>1363136487</v>
      </c>
      <c r="T2257" s="17">
        <f t="shared" si="318"/>
        <v>41346.042673611111</v>
      </c>
      <c r="U2257">
        <v>1365728487</v>
      </c>
      <c r="V2257" s="17">
        <f t="shared" si="319"/>
        <v>41376.042673611111</v>
      </c>
      <c r="W2257">
        <f t="shared" si="315"/>
        <v>8.2191780821917804E-2</v>
      </c>
      <c r="X2257" s="16">
        <f t="shared" si="320"/>
        <v>13</v>
      </c>
      <c r="Y2257" s="16">
        <f t="shared" si="321"/>
        <v>3</v>
      </c>
      <c r="Z2257" s="16">
        <f t="shared" si="322"/>
        <v>2013</v>
      </c>
      <c r="AA2257" t="str">
        <f t="shared" si="323"/>
        <v>Mar</v>
      </c>
    </row>
    <row r="2258" spans="1:27" ht="29" x14ac:dyDescent="0.3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 t="shared" si="316"/>
        <v>101.4</v>
      </c>
      <c r="P2258" s="7">
        <f t="shared" si="317"/>
        <v>97.5</v>
      </c>
      <c r="Q2258" t="s">
        <v>8317</v>
      </c>
      <c r="R2258" t="s">
        <v>8352</v>
      </c>
      <c r="S2258">
        <v>1416406744</v>
      </c>
      <c r="T2258" s="17">
        <f t="shared" si="318"/>
        <v>41962.596574074079</v>
      </c>
      <c r="U2258">
        <v>1418998744</v>
      </c>
      <c r="V2258" s="17">
        <f t="shared" si="319"/>
        <v>41992.596574074079</v>
      </c>
      <c r="W2258">
        <f t="shared" si="315"/>
        <v>8.2191780821917804E-2</v>
      </c>
      <c r="X2258" s="16">
        <f t="shared" si="320"/>
        <v>19</v>
      </c>
      <c r="Y2258" s="16">
        <f t="shared" si="321"/>
        <v>11</v>
      </c>
      <c r="Z2258" s="16">
        <f t="shared" si="322"/>
        <v>2014</v>
      </c>
      <c r="AA2258" t="str">
        <f t="shared" si="323"/>
        <v>Nov</v>
      </c>
    </row>
    <row r="2259" spans="1:27" ht="43.5" x14ac:dyDescent="0.3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 t="shared" si="316"/>
        <v>101.4</v>
      </c>
      <c r="P2259" s="7">
        <f t="shared" si="317"/>
        <v>76.05</v>
      </c>
      <c r="Q2259" t="s">
        <v>8317</v>
      </c>
      <c r="R2259" t="s">
        <v>8349</v>
      </c>
      <c r="S2259">
        <v>1304464914</v>
      </c>
      <c r="T2259" s="17">
        <f t="shared" si="318"/>
        <v>40666.973541666666</v>
      </c>
      <c r="U2259">
        <v>1307761200</v>
      </c>
      <c r="V2259" s="17">
        <f t="shared" si="319"/>
        <v>40705.125</v>
      </c>
      <c r="W2259">
        <f t="shared" si="315"/>
        <v>0.1045245433789965</v>
      </c>
      <c r="X2259" s="16">
        <f t="shared" si="320"/>
        <v>3</v>
      </c>
      <c r="Y2259" s="16">
        <f t="shared" si="321"/>
        <v>5</v>
      </c>
      <c r="Z2259" s="16">
        <f t="shared" si="322"/>
        <v>2011</v>
      </c>
      <c r="AA2259" t="str">
        <f t="shared" si="323"/>
        <v>May</v>
      </c>
    </row>
    <row r="2260" spans="1:27" ht="58" x14ac:dyDescent="0.3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 t="shared" si="316"/>
        <v>101.4</v>
      </c>
      <c r="P2260" s="7">
        <f t="shared" si="317"/>
        <v>36.474820143884891</v>
      </c>
      <c r="Q2260" t="s">
        <v>8339</v>
      </c>
      <c r="R2260" t="s">
        <v>8340</v>
      </c>
      <c r="S2260">
        <v>1437063121</v>
      </c>
      <c r="T2260" s="17">
        <f t="shared" si="318"/>
        <v>42201.675011574072</v>
      </c>
      <c r="U2260">
        <v>1438358400</v>
      </c>
      <c r="V2260" s="17">
        <f t="shared" si="319"/>
        <v>42216.666666666672</v>
      </c>
      <c r="W2260">
        <f t="shared" si="315"/>
        <v>4.1073027650956447E-2</v>
      </c>
      <c r="X2260" s="16">
        <f t="shared" si="320"/>
        <v>16</v>
      </c>
      <c r="Y2260" s="16">
        <f t="shared" si="321"/>
        <v>7</v>
      </c>
      <c r="Z2260" s="16">
        <f t="shared" si="322"/>
        <v>2015</v>
      </c>
      <c r="AA2260" t="str">
        <f t="shared" si="323"/>
        <v>Jul</v>
      </c>
    </row>
    <row r="2261" spans="1:27" ht="43.5" x14ac:dyDescent="0.3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 t="shared" si="316"/>
        <v>101.4</v>
      </c>
      <c r="P2261" s="7">
        <f t="shared" si="317"/>
        <v>110.21739130434783</v>
      </c>
      <c r="Q2261" t="s">
        <v>8339</v>
      </c>
      <c r="R2261" t="s">
        <v>8340</v>
      </c>
      <c r="S2261">
        <v>1419104823</v>
      </c>
      <c r="T2261" s="17">
        <f t="shared" si="318"/>
        <v>41993.824340277773</v>
      </c>
      <c r="U2261">
        <v>1420524000</v>
      </c>
      <c r="V2261" s="17">
        <f t="shared" si="319"/>
        <v>42010.25</v>
      </c>
      <c r="W2261">
        <f t="shared" si="315"/>
        <v>4.5001807458154949E-2</v>
      </c>
      <c r="X2261" s="16">
        <f t="shared" si="320"/>
        <v>20</v>
      </c>
      <c r="Y2261" s="16">
        <f t="shared" si="321"/>
        <v>12</v>
      </c>
      <c r="Z2261" s="16">
        <f t="shared" si="322"/>
        <v>2014</v>
      </c>
      <c r="AA2261" t="str">
        <f t="shared" si="323"/>
        <v>Dec</v>
      </c>
    </row>
    <row r="2262" spans="1:27" ht="43.5" x14ac:dyDescent="0.3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 t="shared" si="316"/>
        <v>101.4</v>
      </c>
      <c r="P2262" s="7">
        <f t="shared" si="317"/>
        <v>56.333333333333336</v>
      </c>
      <c r="Q2262" t="s">
        <v>8339</v>
      </c>
      <c r="R2262" t="s">
        <v>8340</v>
      </c>
      <c r="S2262">
        <v>1466019272</v>
      </c>
      <c r="T2262" s="17">
        <f t="shared" si="318"/>
        <v>42536.815648148149</v>
      </c>
      <c r="U2262">
        <v>1468611272</v>
      </c>
      <c r="V2262" s="17">
        <f t="shared" si="319"/>
        <v>42566.815648148149</v>
      </c>
      <c r="W2262">
        <f t="shared" si="315"/>
        <v>8.2191780821917804E-2</v>
      </c>
      <c r="X2262" s="16">
        <f t="shared" si="320"/>
        <v>15</v>
      </c>
      <c r="Y2262" s="16">
        <f t="shared" si="321"/>
        <v>6</v>
      </c>
      <c r="Z2262" s="16">
        <f t="shared" si="322"/>
        <v>2016</v>
      </c>
      <c r="AA2262" t="str">
        <f t="shared" si="323"/>
        <v>Jun</v>
      </c>
    </row>
    <row r="2263" spans="1:27" ht="43.5" x14ac:dyDescent="0.3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 t="shared" si="316"/>
        <v>101.41935483870968</v>
      </c>
      <c r="P2263" s="7">
        <f t="shared" si="317"/>
        <v>302.30769230769232</v>
      </c>
      <c r="Q2263" t="s">
        <v>8339</v>
      </c>
      <c r="R2263" t="s">
        <v>8340</v>
      </c>
      <c r="S2263">
        <v>1406831445</v>
      </c>
      <c r="T2263" s="17">
        <f t="shared" si="318"/>
        <v>41851.771354166667</v>
      </c>
      <c r="U2263">
        <v>1408464000</v>
      </c>
      <c r="V2263" s="17">
        <f t="shared" si="319"/>
        <v>41870.666666666664</v>
      </c>
      <c r="W2263">
        <f t="shared" si="315"/>
        <v>5.1767979452046822E-2</v>
      </c>
      <c r="X2263" s="16">
        <f t="shared" si="320"/>
        <v>31</v>
      </c>
      <c r="Y2263" s="16">
        <f t="shared" si="321"/>
        <v>7</v>
      </c>
      <c r="Z2263" s="16">
        <f t="shared" si="322"/>
        <v>2014</v>
      </c>
      <c r="AA2263" t="str">
        <f t="shared" si="323"/>
        <v>Jul</v>
      </c>
    </row>
    <row r="2264" spans="1:27" ht="58" x14ac:dyDescent="0.3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 t="shared" si="316"/>
        <v>101.42212307692309</v>
      </c>
      <c r="P2264" s="7">
        <f t="shared" si="317"/>
        <v>74.575090497737563</v>
      </c>
      <c r="Q2264" t="s">
        <v>8317</v>
      </c>
      <c r="R2264" t="s">
        <v>8333</v>
      </c>
      <c r="S2264">
        <v>1486522484</v>
      </c>
      <c r="T2264" s="17">
        <f t="shared" si="318"/>
        <v>42774.121342592596</v>
      </c>
      <c r="U2264">
        <v>1490752800</v>
      </c>
      <c r="V2264" s="17">
        <f t="shared" si="319"/>
        <v>42823.083333333328</v>
      </c>
      <c r="W2264">
        <f t="shared" si="315"/>
        <v>0.13414244038556791</v>
      </c>
      <c r="X2264" s="16">
        <f t="shared" si="320"/>
        <v>8</v>
      </c>
      <c r="Y2264" s="16">
        <f t="shared" si="321"/>
        <v>2</v>
      </c>
      <c r="Z2264" s="16">
        <f t="shared" si="322"/>
        <v>2017</v>
      </c>
      <c r="AA2264" t="str">
        <f t="shared" si="323"/>
        <v>Feb</v>
      </c>
    </row>
    <row r="2265" spans="1:27" ht="58" x14ac:dyDescent="0.3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 t="shared" si="316"/>
        <v>101.42500000000001</v>
      </c>
      <c r="P2265" s="7">
        <f t="shared" si="317"/>
        <v>202.85</v>
      </c>
      <c r="Q2265" t="s">
        <v>8339</v>
      </c>
      <c r="R2265" t="s">
        <v>8340</v>
      </c>
      <c r="S2265">
        <v>1425187014</v>
      </c>
      <c r="T2265" s="17">
        <f t="shared" si="318"/>
        <v>42064.220069444447</v>
      </c>
      <c r="U2265">
        <v>1427775414</v>
      </c>
      <c r="V2265" s="17">
        <f t="shared" si="319"/>
        <v>42094.178402777776</v>
      </c>
      <c r="W2265">
        <f t="shared" si="315"/>
        <v>8.2077625570762966E-2</v>
      </c>
      <c r="X2265" s="16">
        <f t="shared" si="320"/>
        <v>1</v>
      </c>
      <c r="Y2265" s="16">
        <f t="shared" si="321"/>
        <v>3</v>
      </c>
      <c r="Z2265" s="16">
        <f t="shared" si="322"/>
        <v>2015</v>
      </c>
      <c r="AA2265" t="str">
        <f t="shared" si="323"/>
        <v>Mar</v>
      </c>
    </row>
    <row r="2266" spans="1:27" ht="43.5" x14ac:dyDescent="0.3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 t="shared" si="316"/>
        <v>101.42857142857142</v>
      </c>
      <c r="P2266" s="7">
        <f t="shared" si="317"/>
        <v>59.166666666666664</v>
      </c>
      <c r="Q2266" t="s">
        <v>8339</v>
      </c>
      <c r="R2266" t="s">
        <v>8340</v>
      </c>
      <c r="S2266">
        <v>1439567660</v>
      </c>
      <c r="T2266" s="17">
        <f t="shared" si="318"/>
        <v>42230.662731481483</v>
      </c>
      <c r="U2266">
        <v>1440820740</v>
      </c>
      <c r="V2266" s="17">
        <f t="shared" si="319"/>
        <v>42245.165972222225</v>
      </c>
      <c r="W2266">
        <f t="shared" si="315"/>
        <v>3.9734906139018089E-2</v>
      </c>
      <c r="X2266" s="16">
        <f t="shared" si="320"/>
        <v>14</v>
      </c>
      <c r="Y2266" s="16">
        <f t="shared" si="321"/>
        <v>8</v>
      </c>
      <c r="Z2266" s="16">
        <f t="shared" si="322"/>
        <v>2015</v>
      </c>
      <c r="AA2266" t="str">
        <f t="shared" si="323"/>
        <v>Aug</v>
      </c>
    </row>
    <row r="2267" spans="1:27" ht="43.5" x14ac:dyDescent="0.3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 t="shared" si="316"/>
        <v>101.43766666666667</v>
      </c>
      <c r="P2267" s="7">
        <f t="shared" si="317"/>
        <v>160.16473684210527</v>
      </c>
      <c r="Q2267" t="s">
        <v>8308</v>
      </c>
      <c r="R2267" t="s">
        <v>8348</v>
      </c>
      <c r="S2267">
        <v>1380217190</v>
      </c>
      <c r="T2267" s="17">
        <f t="shared" si="318"/>
        <v>41543.735995370371</v>
      </c>
      <c r="U2267">
        <v>1383676790</v>
      </c>
      <c r="V2267" s="17">
        <f t="shared" si="319"/>
        <v>41583.777662037035</v>
      </c>
      <c r="W2267">
        <f t="shared" si="315"/>
        <v>0.10970319634702531</v>
      </c>
      <c r="X2267" s="16">
        <f t="shared" si="320"/>
        <v>26</v>
      </c>
      <c r="Y2267" s="16">
        <f t="shared" si="321"/>
        <v>9</v>
      </c>
      <c r="Z2267" s="16">
        <f t="shared" si="322"/>
        <v>2013</v>
      </c>
      <c r="AA2267" t="str">
        <f t="shared" si="323"/>
        <v>Sep</v>
      </c>
    </row>
    <row r="2268" spans="1:27" ht="43.5" x14ac:dyDescent="0.3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 t="shared" si="316"/>
        <v>101.44444444444444</v>
      </c>
      <c r="P2268" s="7">
        <f t="shared" si="317"/>
        <v>114.125</v>
      </c>
      <c r="Q2268" t="s">
        <v>8339</v>
      </c>
      <c r="R2268" t="s">
        <v>8340</v>
      </c>
      <c r="S2268">
        <v>1406782093</v>
      </c>
      <c r="T2268" s="17">
        <f t="shared" si="318"/>
        <v>41851.200150462959</v>
      </c>
      <c r="U2268">
        <v>1409374093</v>
      </c>
      <c r="V2268" s="17">
        <f t="shared" si="319"/>
        <v>41881.200150462959</v>
      </c>
      <c r="W2268">
        <f t="shared" si="315"/>
        <v>8.2191780821917804E-2</v>
      </c>
      <c r="X2268" s="16">
        <f t="shared" si="320"/>
        <v>31</v>
      </c>
      <c r="Y2268" s="16">
        <f t="shared" si="321"/>
        <v>7</v>
      </c>
      <c r="Z2268" s="16">
        <f t="shared" si="322"/>
        <v>2014</v>
      </c>
      <c r="AA2268" t="str">
        <f t="shared" si="323"/>
        <v>Jul</v>
      </c>
    </row>
    <row r="2269" spans="1:27" ht="43.5" x14ac:dyDescent="0.3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 t="shared" si="316"/>
        <v>101.44545454545455</v>
      </c>
      <c r="P2269" s="7">
        <f t="shared" si="317"/>
        <v>67.835866261398181</v>
      </c>
      <c r="Q2269" t="s">
        <v>8329</v>
      </c>
      <c r="R2269" t="s">
        <v>8334</v>
      </c>
      <c r="S2269">
        <v>1456491680</v>
      </c>
      <c r="T2269" s="17">
        <f t="shared" si="318"/>
        <v>42426.542592592596</v>
      </c>
      <c r="U2269">
        <v>1458943200</v>
      </c>
      <c r="V2269" s="17">
        <f t="shared" si="319"/>
        <v>42454.916666666672</v>
      </c>
      <c r="W2269">
        <f t="shared" si="315"/>
        <v>7.7737189244043575E-2</v>
      </c>
      <c r="X2269" s="16">
        <f t="shared" si="320"/>
        <v>26</v>
      </c>
      <c r="Y2269" s="16">
        <f t="shared" si="321"/>
        <v>2</v>
      </c>
      <c r="Z2269" s="16">
        <f t="shared" si="322"/>
        <v>2016</v>
      </c>
      <c r="AA2269" t="str">
        <f t="shared" si="323"/>
        <v>Feb</v>
      </c>
    </row>
    <row r="2270" spans="1:27" ht="43.5" x14ac:dyDescent="0.3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 t="shared" si="316"/>
        <v>101.45454545454547</v>
      </c>
      <c r="P2270" s="7">
        <f t="shared" si="317"/>
        <v>113.87755102040816</v>
      </c>
      <c r="Q2270" t="s">
        <v>8317</v>
      </c>
      <c r="R2270" t="s">
        <v>8349</v>
      </c>
      <c r="S2270">
        <v>1330908930</v>
      </c>
      <c r="T2270" s="17">
        <f t="shared" si="318"/>
        <v>40973.038541666669</v>
      </c>
      <c r="U2270">
        <v>1332719730</v>
      </c>
      <c r="V2270" s="17">
        <f t="shared" si="319"/>
        <v>40993.996874999997</v>
      </c>
      <c r="W2270">
        <f t="shared" si="315"/>
        <v>5.7420091324187621E-2</v>
      </c>
      <c r="X2270" s="16">
        <f t="shared" si="320"/>
        <v>5</v>
      </c>
      <c r="Y2270" s="16">
        <f t="shared" si="321"/>
        <v>3</v>
      </c>
      <c r="Z2270" s="16">
        <f t="shared" si="322"/>
        <v>2012</v>
      </c>
      <c r="AA2270" t="str">
        <f t="shared" si="323"/>
        <v>Mar</v>
      </c>
    </row>
    <row r="2271" spans="1:27" ht="29" x14ac:dyDescent="0.3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 t="shared" si="316"/>
        <v>101.48571428571429</v>
      </c>
      <c r="P2271" s="7">
        <f t="shared" si="317"/>
        <v>35.520000000000003</v>
      </c>
      <c r="Q2271" t="s">
        <v>8312</v>
      </c>
      <c r="R2271" t="s">
        <v>8337</v>
      </c>
      <c r="S2271">
        <v>1386626054</v>
      </c>
      <c r="T2271" s="17">
        <f t="shared" si="318"/>
        <v>41617.912662037037</v>
      </c>
      <c r="U2271">
        <v>1387835654</v>
      </c>
      <c r="V2271" s="17">
        <f t="shared" si="319"/>
        <v>41631.912662037037</v>
      </c>
      <c r="W2271">
        <f t="shared" si="315"/>
        <v>3.8356164383561646E-2</v>
      </c>
      <c r="X2271" s="16">
        <f t="shared" si="320"/>
        <v>9</v>
      </c>
      <c r="Y2271" s="16">
        <f t="shared" si="321"/>
        <v>12</v>
      </c>
      <c r="Z2271" s="16">
        <f t="shared" si="322"/>
        <v>2013</v>
      </c>
      <c r="AA2271" t="str">
        <f t="shared" si="323"/>
        <v>Dec</v>
      </c>
    </row>
    <row r="2272" spans="1:27" ht="43.5" x14ac:dyDescent="0.3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 t="shared" si="316"/>
        <v>101.49999999999999</v>
      </c>
      <c r="P2272" s="7">
        <f t="shared" si="317"/>
        <v>39.03846153846154</v>
      </c>
      <c r="Q2272" t="s">
        <v>8317</v>
      </c>
      <c r="R2272" t="s">
        <v>8349</v>
      </c>
      <c r="S2272">
        <v>1340329202</v>
      </c>
      <c r="T2272" s="17">
        <f t="shared" si="318"/>
        <v>41082.069467592592</v>
      </c>
      <c r="U2272">
        <v>1342921202</v>
      </c>
      <c r="V2272" s="17">
        <f t="shared" si="319"/>
        <v>41112.069467592592</v>
      </c>
      <c r="W2272">
        <f t="shared" si="315"/>
        <v>8.2191780821917804E-2</v>
      </c>
      <c r="X2272" s="16">
        <f t="shared" si="320"/>
        <v>22</v>
      </c>
      <c r="Y2272" s="16">
        <f t="shared" si="321"/>
        <v>6</v>
      </c>
      <c r="Z2272" s="16">
        <f t="shared" si="322"/>
        <v>2012</v>
      </c>
      <c r="AA2272" t="str">
        <f t="shared" si="323"/>
        <v>Jun</v>
      </c>
    </row>
    <row r="2273" spans="1:27" ht="43.5" x14ac:dyDescent="0.3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 t="shared" si="316"/>
        <v>101.49999999999999</v>
      </c>
      <c r="P2273" s="7">
        <f t="shared" si="317"/>
        <v>53.421052631578945</v>
      </c>
      <c r="Q2273" t="s">
        <v>8317</v>
      </c>
      <c r="R2273" t="s">
        <v>8353</v>
      </c>
      <c r="S2273">
        <v>1437412512</v>
      </c>
      <c r="T2273" s="17">
        <f t="shared" si="318"/>
        <v>42205.718888888892</v>
      </c>
      <c r="U2273">
        <v>1440004512</v>
      </c>
      <c r="V2273" s="17">
        <f t="shared" si="319"/>
        <v>42235.718888888892</v>
      </c>
      <c r="W2273">
        <f t="shared" si="315"/>
        <v>8.2191780821917804E-2</v>
      </c>
      <c r="X2273" s="16">
        <f t="shared" si="320"/>
        <v>20</v>
      </c>
      <c r="Y2273" s="16">
        <f t="shared" si="321"/>
        <v>7</v>
      </c>
      <c r="Z2273" s="16">
        <f t="shared" si="322"/>
        <v>2015</v>
      </c>
      <c r="AA2273" t="str">
        <f t="shared" si="323"/>
        <v>Jul</v>
      </c>
    </row>
    <row r="2274" spans="1:27" ht="43.5" x14ac:dyDescent="0.3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 t="shared" si="316"/>
        <v>101.49999999999999</v>
      </c>
      <c r="P2274" s="7">
        <f t="shared" si="317"/>
        <v>116</v>
      </c>
      <c r="Q2274" t="s">
        <v>8339</v>
      </c>
      <c r="R2274" t="s">
        <v>8340</v>
      </c>
      <c r="S2274">
        <v>1431509397</v>
      </c>
      <c r="T2274" s="17">
        <f t="shared" si="318"/>
        <v>42137.395798611105</v>
      </c>
      <c r="U2274">
        <v>1434452400</v>
      </c>
      <c r="V2274" s="17">
        <f t="shared" si="319"/>
        <v>42171.458333333328</v>
      </c>
      <c r="W2274">
        <f t="shared" si="315"/>
        <v>9.3322012937597426E-2</v>
      </c>
      <c r="X2274" s="16">
        <f t="shared" si="320"/>
        <v>13</v>
      </c>
      <c r="Y2274" s="16">
        <f t="shared" si="321"/>
        <v>5</v>
      </c>
      <c r="Z2274" s="16">
        <f t="shared" si="322"/>
        <v>2015</v>
      </c>
      <c r="AA2274" t="str">
        <f t="shared" si="323"/>
        <v>May</v>
      </c>
    </row>
    <row r="2275" spans="1:27" ht="43.5" x14ac:dyDescent="0.3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 t="shared" si="316"/>
        <v>101.49999999999999</v>
      </c>
      <c r="P2275" s="7">
        <f t="shared" si="317"/>
        <v>105</v>
      </c>
      <c r="Q2275" t="s">
        <v>8339</v>
      </c>
      <c r="R2275" t="s">
        <v>8340</v>
      </c>
      <c r="S2275">
        <v>1404927440</v>
      </c>
      <c r="T2275" s="17">
        <f t="shared" si="318"/>
        <v>41829.734259259261</v>
      </c>
      <c r="U2275">
        <v>1408815440</v>
      </c>
      <c r="V2275" s="17">
        <f t="shared" si="319"/>
        <v>41874.734259259261</v>
      </c>
      <c r="W2275">
        <f t="shared" si="315"/>
        <v>0.12328767123287671</v>
      </c>
      <c r="X2275" s="16">
        <f t="shared" si="320"/>
        <v>9</v>
      </c>
      <c r="Y2275" s="16">
        <f t="shared" si="321"/>
        <v>7</v>
      </c>
      <c r="Z2275" s="16">
        <f t="shared" si="322"/>
        <v>2014</v>
      </c>
      <c r="AA2275" t="str">
        <f t="shared" si="323"/>
        <v>Jul</v>
      </c>
    </row>
    <row r="2276" spans="1:27" ht="43.5" x14ac:dyDescent="0.3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316"/>
        <v>101.49999999999999</v>
      </c>
      <c r="P2276" s="7">
        <f t="shared" si="317"/>
        <v>106.84210526315789</v>
      </c>
      <c r="Q2276" t="s">
        <v>8339</v>
      </c>
      <c r="R2276" t="s">
        <v>8340</v>
      </c>
      <c r="S2276">
        <v>1463334166</v>
      </c>
      <c r="T2276" s="17">
        <f t="shared" si="318"/>
        <v>42505.738032407404</v>
      </c>
      <c r="U2276">
        <v>1465062166</v>
      </c>
      <c r="V2276" s="17">
        <f t="shared" si="319"/>
        <v>42525.738032407404</v>
      </c>
      <c r="W2276">
        <f t="shared" si="315"/>
        <v>5.4794520547945202E-2</v>
      </c>
      <c r="X2276" s="16">
        <f t="shared" si="320"/>
        <v>15</v>
      </c>
      <c r="Y2276" s="16">
        <f t="shared" si="321"/>
        <v>5</v>
      </c>
      <c r="Z2276" s="16">
        <f t="shared" si="322"/>
        <v>2016</v>
      </c>
      <c r="AA2276" t="str">
        <f t="shared" si="323"/>
        <v>May</v>
      </c>
    </row>
    <row r="2277" spans="1:27" ht="58" x14ac:dyDescent="0.3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 t="shared" si="316"/>
        <v>101.50693333333334</v>
      </c>
      <c r="P2277" s="7">
        <f t="shared" si="317"/>
        <v>154.42231237322514</v>
      </c>
      <c r="Q2277" t="s">
        <v>8308</v>
      </c>
      <c r="R2277" t="s">
        <v>8348</v>
      </c>
      <c r="S2277">
        <v>1317064599</v>
      </c>
      <c r="T2277" s="17">
        <f t="shared" si="318"/>
        <v>40812.803229166668</v>
      </c>
      <c r="U2277">
        <v>1319860740</v>
      </c>
      <c r="V2277" s="17">
        <f t="shared" si="319"/>
        <v>40845.165972222225</v>
      </c>
      <c r="W2277">
        <f t="shared" si="315"/>
        <v>8.8665049467279655E-2</v>
      </c>
      <c r="X2277" s="16">
        <f t="shared" si="320"/>
        <v>26</v>
      </c>
      <c r="Y2277" s="16">
        <f t="shared" si="321"/>
        <v>9</v>
      </c>
      <c r="Z2277" s="16">
        <f t="shared" si="322"/>
        <v>2011</v>
      </c>
      <c r="AA2277" t="str">
        <f t="shared" si="323"/>
        <v>Sep</v>
      </c>
    </row>
    <row r="2278" spans="1:27" ht="43.5" x14ac:dyDescent="0.3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 t="shared" si="316"/>
        <v>101.51515151515152</v>
      </c>
      <c r="P2278" s="7">
        <f t="shared" si="317"/>
        <v>145.65217391304347</v>
      </c>
      <c r="Q2278" t="s">
        <v>8339</v>
      </c>
      <c r="R2278" t="s">
        <v>8340</v>
      </c>
      <c r="S2278">
        <v>1464653696</v>
      </c>
      <c r="T2278" s="17">
        <f t="shared" si="318"/>
        <v>42521.010370370372</v>
      </c>
      <c r="U2278">
        <v>1466567700</v>
      </c>
      <c r="V2278" s="17">
        <f t="shared" si="319"/>
        <v>42543.163194444445</v>
      </c>
      <c r="W2278">
        <f t="shared" si="315"/>
        <v>6.0692668696091995E-2</v>
      </c>
      <c r="X2278" s="16">
        <f t="shared" si="320"/>
        <v>31</v>
      </c>
      <c r="Y2278" s="16">
        <f t="shared" si="321"/>
        <v>5</v>
      </c>
      <c r="Z2278" s="16">
        <f t="shared" si="322"/>
        <v>2016</v>
      </c>
      <c r="AA2278" t="str">
        <f t="shared" si="323"/>
        <v>May</v>
      </c>
    </row>
    <row r="2279" spans="1:27" ht="43.5" x14ac:dyDescent="0.3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 t="shared" si="316"/>
        <v>101.52222222222223</v>
      </c>
      <c r="P2279" s="7">
        <f t="shared" si="317"/>
        <v>51.044692737430168</v>
      </c>
      <c r="Q2279" t="s">
        <v>8317</v>
      </c>
      <c r="R2279" t="s">
        <v>8349</v>
      </c>
      <c r="S2279">
        <v>1402441300</v>
      </c>
      <c r="T2279" s="17">
        <f t="shared" si="318"/>
        <v>41800.959490740745</v>
      </c>
      <c r="U2279">
        <v>1405033300</v>
      </c>
      <c r="V2279" s="17">
        <f t="shared" si="319"/>
        <v>41830.959490740745</v>
      </c>
      <c r="W2279">
        <f t="shared" si="315"/>
        <v>8.2191780821917804E-2</v>
      </c>
      <c r="X2279" s="16">
        <f t="shared" si="320"/>
        <v>10</v>
      </c>
      <c r="Y2279" s="16">
        <f t="shared" si="321"/>
        <v>6</v>
      </c>
      <c r="Z2279" s="16">
        <f t="shared" si="322"/>
        <v>2014</v>
      </c>
      <c r="AA2279" t="str">
        <f t="shared" si="323"/>
        <v>Jun</v>
      </c>
    </row>
    <row r="2280" spans="1:27" ht="43.5" x14ac:dyDescent="0.3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 t="shared" si="316"/>
        <v>101.53333333333335</v>
      </c>
      <c r="P2280" s="7">
        <f t="shared" si="317"/>
        <v>67.389380530973455</v>
      </c>
      <c r="Q2280" t="s">
        <v>8317</v>
      </c>
      <c r="R2280" t="s">
        <v>8349</v>
      </c>
      <c r="S2280">
        <v>1390667107</v>
      </c>
      <c r="T2280" s="17">
        <f t="shared" si="318"/>
        <v>41664.684108796297</v>
      </c>
      <c r="U2280">
        <v>1393259107</v>
      </c>
      <c r="V2280" s="17">
        <f t="shared" si="319"/>
        <v>41694.684108796297</v>
      </c>
      <c r="W2280">
        <f t="shared" si="315"/>
        <v>8.2191780821917804E-2</v>
      </c>
      <c r="X2280" s="16">
        <f t="shared" si="320"/>
        <v>25</v>
      </c>
      <c r="Y2280" s="16">
        <f t="shared" si="321"/>
        <v>1</v>
      </c>
      <c r="Z2280" s="16">
        <f t="shared" si="322"/>
        <v>2014</v>
      </c>
      <c r="AA2280" t="str">
        <f t="shared" si="323"/>
        <v>Jan</v>
      </c>
    </row>
    <row r="2281" spans="1:27" ht="43.5" x14ac:dyDescent="0.3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 t="shared" si="316"/>
        <v>101.53333333333335</v>
      </c>
      <c r="P2281" s="7">
        <f t="shared" si="317"/>
        <v>80.15789473684211</v>
      </c>
      <c r="Q2281" t="s">
        <v>8339</v>
      </c>
      <c r="R2281" t="s">
        <v>8340</v>
      </c>
      <c r="S2281">
        <v>1405923687</v>
      </c>
      <c r="T2281" s="17">
        <f t="shared" si="318"/>
        <v>41841.26489583333</v>
      </c>
      <c r="U2281">
        <v>1407905940</v>
      </c>
      <c r="V2281" s="17">
        <f t="shared" si="319"/>
        <v>41864.207638888889</v>
      </c>
      <c r="W2281">
        <f t="shared" si="315"/>
        <v>6.2856830289202248E-2</v>
      </c>
      <c r="X2281" s="16">
        <f t="shared" si="320"/>
        <v>21</v>
      </c>
      <c r="Y2281" s="16">
        <f t="shared" si="321"/>
        <v>7</v>
      </c>
      <c r="Z2281" s="16">
        <f t="shared" si="322"/>
        <v>2014</v>
      </c>
      <c r="AA2281" t="str">
        <f t="shared" si="323"/>
        <v>Jul</v>
      </c>
    </row>
    <row r="2282" spans="1:27" ht="58" x14ac:dyDescent="0.3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 t="shared" si="316"/>
        <v>101.53333333333335</v>
      </c>
      <c r="P2282" s="7">
        <f t="shared" si="317"/>
        <v>53.438596491228068</v>
      </c>
      <c r="Q2282" t="s">
        <v>8339</v>
      </c>
      <c r="R2282" t="s">
        <v>8340</v>
      </c>
      <c r="S2282">
        <v>1409179384</v>
      </c>
      <c r="T2282" s="17">
        <f t="shared" si="318"/>
        <v>41878.946574074071</v>
      </c>
      <c r="U2282">
        <v>1411771384</v>
      </c>
      <c r="V2282" s="17">
        <f t="shared" si="319"/>
        <v>41908.946574074071</v>
      </c>
      <c r="W2282">
        <f t="shared" si="315"/>
        <v>8.2191780821917804E-2</v>
      </c>
      <c r="X2282" s="16">
        <f t="shared" si="320"/>
        <v>27</v>
      </c>
      <c r="Y2282" s="16">
        <f t="shared" si="321"/>
        <v>8</v>
      </c>
      <c r="Z2282" s="16">
        <f t="shared" si="322"/>
        <v>2014</v>
      </c>
      <c r="AA2282" t="str">
        <f t="shared" si="323"/>
        <v>Aug</v>
      </c>
    </row>
    <row r="2283" spans="1:27" ht="43.5" x14ac:dyDescent="0.3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 t="shared" si="316"/>
        <v>101.53353333333335</v>
      </c>
      <c r="P2283" s="7">
        <f t="shared" si="317"/>
        <v>149.31401960784314</v>
      </c>
      <c r="Q2283" t="s">
        <v>8325</v>
      </c>
      <c r="R2283" t="s">
        <v>8345</v>
      </c>
      <c r="S2283">
        <v>1411177456</v>
      </c>
      <c r="T2283" s="17">
        <f t="shared" si="318"/>
        <v>41902.07240740741</v>
      </c>
      <c r="U2283">
        <v>1414465860</v>
      </c>
      <c r="V2283" s="17">
        <f t="shared" si="319"/>
        <v>41940.132638888892</v>
      </c>
      <c r="W2283">
        <f t="shared" si="315"/>
        <v>0.10427460679858173</v>
      </c>
      <c r="X2283" s="16">
        <f t="shared" si="320"/>
        <v>20</v>
      </c>
      <c r="Y2283" s="16">
        <f t="shared" si="321"/>
        <v>9</v>
      </c>
      <c r="Z2283" s="16">
        <f t="shared" si="322"/>
        <v>2014</v>
      </c>
      <c r="AA2283" t="str">
        <f t="shared" si="323"/>
        <v>Sep</v>
      </c>
    </row>
    <row r="2284" spans="1:27" ht="43.5" x14ac:dyDescent="0.3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 t="shared" si="316"/>
        <v>101.55000000000001</v>
      </c>
      <c r="P2284" s="7">
        <f t="shared" si="317"/>
        <v>92.318181818181813</v>
      </c>
      <c r="Q2284" t="s">
        <v>8308</v>
      </c>
      <c r="R2284" t="s">
        <v>8348</v>
      </c>
      <c r="S2284">
        <v>1316552050</v>
      </c>
      <c r="T2284" s="17">
        <f t="shared" si="318"/>
        <v>40806.870949074073</v>
      </c>
      <c r="U2284">
        <v>1321739650</v>
      </c>
      <c r="V2284" s="17">
        <f t="shared" si="319"/>
        <v>40866.912615740745</v>
      </c>
      <c r="W2284">
        <f t="shared" si="315"/>
        <v>0.16449771689499046</v>
      </c>
      <c r="X2284" s="16">
        <f t="shared" si="320"/>
        <v>20</v>
      </c>
      <c r="Y2284" s="16">
        <f t="shared" si="321"/>
        <v>9</v>
      </c>
      <c r="Z2284" s="16">
        <f t="shared" si="322"/>
        <v>2011</v>
      </c>
      <c r="AA2284" t="str">
        <f t="shared" si="323"/>
        <v>Sep</v>
      </c>
    </row>
    <row r="2285" spans="1:27" ht="58" x14ac:dyDescent="0.3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 t="shared" si="316"/>
        <v>101.55199999999999</v>
      </c>
      <c r="P2285" s="7">
        <f t="shared" si="317"/>
        <v>119.1924882629108</v>
      </c>
      <c r="Q2285" t="s">
        <v>8339</v>
      </c>
      <c r="R2285" t="s">
        <v>8340</v>
      </c>
      <c r="S2285">
        <v>1412617724</v>
      </c>
      <c r="T2285" s="17">
        <f t="shared" si="318"/>
        <v>41918.742175925923</v>
      </c>
      <c r="U2285">
        <v>1415213324</v>
      </c>
      <c r="V2285" s="17">
        <f t="shared" si="319"/>
        <v>41948.783842592595</v>
      </c>
      <c r="W2285">
        <f t="shared" si="315"/>
        <v>8.2305936073072655E-2</v>
      </c>
      <c r="X2285" s="16">
        <f t="shared" si="320"/>
        <v>6</v>
      </c>
      <c r="Y2285" s="16">
        <f t="shared" si="321"/>
        <v>10</v>
      </c>
      <c r="Z2285" s="16">
        <f t="shared" si="322"/>
        <v>2014</v>
      </c>
      <c r="AA2285" t="str">
        <f t="shared" si="323"/>
        <v>Oct</v>
      </c>
    </row>
    <row r="2286" spans="1:27" ht="58" x14ac:dyDescent="0.3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 t="shared" si="316"/>
        <v>101.56</v>
      </c>
      <c r="P2286" s="7">
        <f t="shared" si="317"/>
        <v>137.24324324324326</v>
      </c>
      <c r="Q2286" t="s">
        <v>8339</v>
      </c>
      <c r="R2286" t="s">
        <v>8340</v>
      </c>
      <c r="S2286">
        <v>1409336373</v>
      </c>
      <c r="T2286" s="17">
        <f t="shared" si="318"/>
        <v>41880.76357638889</v>
      </c>
      <c r="U2286">
        <v>1410580800</v>
      </c>
      <c r="V2286" s="17">
        <f t="shared" si="319"/>
        <v>41895.166666666664</v>
      </c>
      <c r="W2286">
        <f t="shared" si="315"/>
        <v>3.9460521308969938E-2</v>
      </c>
      <c r="X2286" s="16">
        <f t="shared" si="320"/>
        <v>29</v>
      </c>
      <c r="Y2286" s="16">
        <f t="shared" si="321"/>
        <v>8</v>
      </c>
      <c r="Z2286" s="16">
        <f t="shared" si="322"/>
        <v>2014</v>
      </c>
      <c r="AA2286" t="str">
        <f t="shared" si="323"/>
        <v>Aug</v>
      </c>
    </row>
    <row r="2287" spans="1:27" ht="43.5" x14ac:dyDescent="0.3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 t="shared" si="316"/>
        <v>101.6</v>
      </c>
      <c r="P2287" s="7">
        <f t="shared" si="317"/>
        <v>105.3170731707317</v>
      </c>
      <c r="Q2287" t="s">
        <v>8308</v>
      </c>
      <c r="R2287" t="s">
        <v>8348</v>
      </c>
      <c r="S2287">
        <v>1435590108</v>
      </c>
      <c r="T2287" s="17">
        <f t="shared" si="318"/>
        <v>42184.626250000001</v>
      </c>
      <c r="U2287">
        <v>1438441308</v>
      </c>
      <c r="V2287" s="17">
        <f t="shared" si="319"/>
        <v>42217.626250000001</v>
      </c>
      <c r="W2287">
        <f t="shared" si="315"/>
        <v>9.0410958904109592E-2</v>
      </c>
      <c r="X2287" s="16">
        <f t="shared" si="320"/>
        <v>29</v>
      </c>
      <c r="Y2287" s="16">
        <f t="shared" si="321"/>
        <v>6</v>
      </c>
      <c r="Z2287" s="16">
        <f t="shared" si="322"/>
        <v>2015</v>
      </c>
      <c r="AA2287" t="str">
        <f t="shared" si="323"/>
        <v>Jun</v>
      </c>
    </row>
    <row r="2288" spans="1:27" ht="43.5" x14ac:dyDescent="0.3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 t="shared" si="316"/>
        <v>101.6</v>
      </c>
      <c r="P2288" s="7">
        <f t="shared" si="317"/>
        <v>42.333333333333336</v>
      </c>
      <c r="Q2288" t="s">
        <v>8317</v>
      </c>
      <c r="R2288" t="s">
        <v>8353</v>
      </c>
      <c r="S2288">
        <v>1328649026</v>
      </c>
      <c r="T2288" s="17">
        <f t="shared" si="318"/>
        <v>40946.882245370369</v>
      </c>
      <c r="U2288">
        <v>1333771200</v>
      </c>
      <c r="V2288" s="17">
        <f t="shared" si="319"/>
        <v>41006.166666666664</v>
      </c>
      <c r="W2288">
        <f t="shared" si="315"/>
        <v>0.16242307204464515</v>
      </c>
      <c r="X2288" s="16">
        <f t="shared" si="320"/>
        <v>7</v>
      </c>
      <c r="Y2288" s="16">
        <f t="shared" si="321"/>
        <v>2</v>
      </c>
      <c r="Z2288" s="16">
        <f t="shared" si="322"/>
        <v>2012</v>
      </c>
      <c r="AA2288" t="str">
        <f t="shared" si="323"/>
        <v>Feb</v>
      </c>
    </row>
    <row r="2289" spans="1:27" ht="43.5" x14ac:dyDescent="0.3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 t="shared" si="316"/>
        <v>101.6</v>
      </c>
      <c r="P2289" s="7">
        <f t="shared" si="317"/>
        <v>177.2093023255814</v>
      </c>
      <c r="Q2289" t="s">
        <v>8317</v>
      </c>
      <c r="R2289" t="s">
        <v>8354</v>
      </c>
      <c r="S2289">
        <v>1416338557</v>
      </c>
      <c r="T2289" s="17">
        <f t="shared" si="318"/>
        <v>41961.807372685187</v>
      </c>
      <c r="U2289">
        <v>1419136200</v>
      </c>
      <c r="V2289" s="17">
        <f t="shared" si="319"/>
        <v>41994.1875</v>
      </c>
      <c r="W2289">
        <f t="shared" si="315"/>
        <v>8.8712677574829729E-2</v>
      </c>
      <c r="X2289" s="16">
        <f t="shared" si="320"/>
        <v>18</v>
      </c>
      <c r="Y2289" s="16">
        <f t="shared" si="321"/>
        <v>11</v>
      </c>
      <c r="Z2289" s="16">
        <f t="shared" si="322"/>
        <v>2014</v>
      </c>
      <c r="AA2289" t="str">
        <f t="shared" si="323"/>
        <v>Nov</v>
      </c>
    </row>
    <row r="2290" spans="1:27" ht="43.5" x14ac:dyDescent="0.3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 t="shared" si="316"/>
        <v>101.6</v>
      </c>
      <c r="P2290" s="7">
        <f t="shared" si="317"/>
        <v>203.2</v>
      </c>
      <c r="Q2290" t="s">
        <v>8339</v>
      </c>
      <c r="R2290" t="s">
        <v>8340</v>
      </c>
      <c r="S2290">
        <v>1452546853</v>
      </c>
      <c r="T2290" s="17">
        <f t="shared" si="318"/>
        <v>42380.884872685187</v>
      </c>
      <c r="U2290">
        <v>1454047140</v>
      </c>
      <c r="V2290" s="17">
        <f t="shared" si="319"/>
        <v>42398.249305555553</v>
      </c>
      <c r="W2290">
        <f t="shared" si="315"/>
        <v>4.7573788685936237E-2</v>
      </c>
      <c r="X2290" s="16">
        <f t="shared" si="320"/>
        <v>11</v>
      </c>
      <c r="Y2290" s="16">
        <f t="shared" si="321"/>
        <v>1</v>
      </c>
      <c r="Z2290" s="16">
        <f t="shared" si="322"/>
        <v>2016</v>
      </c>
      <c r="AA2290" t="str">
        <f t="shared" si="323"/>
        <v>Jan</v>
      </c>
    </row>
    <row r="2291" spans="1:27" ht="43.5" x14ac:dyDescent="0.3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 t="shared" si="316"/>
        <v>101.60599999999999</v>
      </c>
      <c r="P2291" s="7">
        <f t="shared" si="317"/>
        <v>164.94480519480518</v>
      </c>
      <c r="Q2291" t="s">
        <v>8339</v>
      </c>
      <c r="R2291" t="s">
        <v>8341</v>
      </c>
      <c r="S2291">
        <v>1472528141</v>
      </c>
      <c r="T2291" s="17">
        <f t="shared" si="318"/>
        <v>42612.149780092594</v>
      </c>
      <c r="U2291">
        <v>1475553540</v>
      </c>
      <c r="V2291" s="17">
        <f t="shared" si="319"/>
        <v>42647.165972222225</v>
      </c>
      <c r="W2291">
        <f t="shared" si="315"/>
        <v>9.5934772957893794E-2</v>
      </c>
      <c r="X2291" s="16">
        <f t="shared" si="320"/>
        <v>30</v>
      </c>
      <c r="Y2291" s="16">
        <f t="shared" si="321"/>
        <v>8</v>
      </c>
      <c r="Z2291" s="16">
        <f t="shared" si="322"/>
        <v>2016</v>
      </c>
      <c r="AA2291" t="str">
        <f t="shared" si="323"/>
        <v>Aug</v>
      </c>
    </row>
    <row r="2292" spans="1:27" ht="58" x14ac:dyDescent="0.3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 t="shared" si="316"/>
        <v>101.62500000000001</v>
      </c>
      <c r="P2292" s="7">
        <f t="shared" si="317"/>
        <v>86.489361702127653</v>
      </c>
      <c r="Q2292" t="s">
        <v>8317</v>
      </c>
      <c r="R2292" t="s">
        <v>8349</v>
      </c>
      <c r="S2292">
        <v>1311667854</v>
      </c>
      <c r="T2292" s="17">
        <f t="shared" si="318"/>
        <v>40750.340902777774</v>
      </c>
      <c r="U2292">
        <v>1316851854</v>
      </c>
      <c r="V2292" s="17">
        <f t="shared" si="319"/>
        <v>40810.340902777774</v>
      </c>
      <c r="W2292">
        <f t="shared" si="315"/>
        <v>0.16438356164383561</v>
      </c>
      <c r="X2292" s="16">
        <f t="shared" si="320"/>
        <v>26</v>
      </c>
      <c r="Y2292" s="16">
        <f t="shared" si="321"/>
        <v>7</v>
      </c>
      <c r="Z2292" s="16">
        <f t="shared" si="322"/>
        <v>2011</v>
      </c>
      <c r="AA2292" t="str">
        <f t="shared" si="323"/>
        <v>Jul</v>
      </c>
    </row>
    <row r="2293" spans="1:27" ht="43.5" x14ac:dyDescent="0.3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 t="shared" si="316"/>
        <v>101.64999999999999</v>
      </c>
      <c r="P2293" s="7">
        <f t="shared" si="317"/>
        <v>32.269841269841272</v>
      </c>
      <c r="Q2293" t="s">
        <v>8339</v>
      </c>
      <c r="R2293" t="s">
        <v>8340</v>
      </c>
      <c r="S2293">
        <v>1433512775</v>
      </c>
      <c r="T2293" s="17">
        <f t="shared" si="318"/>
        <v>42160.583043981482</v>
      </c>
      <c r="U2293">
        <v>1434808775</v>
      </c>
      <c r="V2293" s="17">
        <f t="shared" si="319"/>
        <v>42175.583043981482</v>
      </c>
      <c r="W2293">
        <f t="shared" si="315"/>
        <v>4.1095890410958902E-2</v>
      </c>
      <c r="X2293" s="16">
        <f t="shared" si="320"/>
        <v>5</v>
      </c>
      <c r="Y2293" s="16">
        <f t="shared" si="321"/>
        <v>6</v>
      </c>
      <c r="Z2293" s="16">
        <f t="shared" si="322"/>
        <v>2015</v>
      </c>
      <c r="AA2293" t="str">
        <f t="shared" si="323"/>
        <v>Jun</v>
      </c>
    </row>
    <row r="2294" spans="1:27" ht="15.5" x14ac:dyDescent="0.3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 t="shared" si="316"/>
        <v>101.66666666666666</v>
      </c>
      <c r="P2294" s="7">
        <f t="shared" si="317"/>
        <v>148.78048780487805</v>
      </c>
      <c r="Q2294" t="s">
        <v>8317</v>
      </c>
      <c r="R2294" t="s">
        <v>8349</v>
      </c>
      <c r="S2294">
        <v>1395349475</v>
      </c>
      <c r="T2294" s="17">
        <f t="shared" si="318"/>
        <v>41718.878182870372</v>
      </c>
      <c r="U2294">
        <v>1397941475</v>
      </c>
      <c r="V2294" s="17">
        <f t="shared" si="319"/>
        <v>41748.878182870372</v>
      </c>
      <c r="W2294">
        <f t="shared" si="315"/>
        <v>8.2191780821917804E-2</v>
      </c>
      <c r="X2294" s="16">
        <f t="shared" si="320"/>
        <v>20</v>
      </c>
      <c r="Y2294" s="16">
        <f t="shared" si="321"/>
        <v>3</v>
      </c>
      <c r="Z2294" s="16">
        <f t="shared" si="322"/>
        <v>2014</v>
      </c>
      <c r="AA2294" t="str">
        <f t="shared" si="323"/>
        <v>Mar</v>
      </c>
    </row>
    <row r="2295" spans="1:27" ht="43.5" x14ac:dyDescent="0.3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 t="shared" si="316"/>
        <v>101.66666666666666</v>
      </c>
      <c r="P2295" s="7">
        <f t="shared" si="317"/>
        <v>43.571428571428569</v>
      </c>
      <c r="Q2295" t="s">
        <v>8317</v>
      </c>
      <c r="R2295" t="s">
        <v>8319</v>
      </c>
      <c r="S2295">
        <v>1349892735</v>
      </c>
      <c r="T2295" s="17">
        <f t="shared" si="318"/>
        <v>41192.758506944447</v>
      </c>
      <c r="U2295">
        <v>1351223940</v>
      </c>
      <c r="V2295" s="17">
        <f t="shared" si="319"/>
        <v>41208.165972222225</v>
      </c>
      <c r="W2295">
        <f t="shared" si="315"/>
        <v>4.2212233637748224E-2</v>
      </c>
      <c r="X2295" s="16">
        <f t="shared" si="320"/>
        <v>10</v>
      </c>
      <c r="Y2295" s="16">
        <f t="shared" si="321"/>
        <v>10</v>
      </c>
      <c r="Z2295" s="16">
        <f t="shared" si="322"/>
        <v>2012</v>
      </c>
      <c r="AA2295" t="str">
        <f t="shared" si="323"/>
        <v>Oct</v>
      </c>
    </row>
    <row r="2296" spans="1:27" ht="58" x14ac:dyDescent="0.3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 t="shared" si="316"/>
        <v>101.66666666666666</v>
      </c>
      <c r="P2296" s="7">
        <f t="shared" si="317"/>
        <v>61</v>
      </c>
      <c r="Q2296" t="s">
        <v>8339</v>
      </c>
      <c r="R2296" t="s">
        <v>8340</v>
      </c>
      <c r="S2296">
        <v>1434113265</v>
      </c>
      <c r="T2296" s="17">
        <f t="shared" si="318"/>
        <v>42167.533159722225</v>
      </c>
      <c r="U2296">
        <v>1436705265</v>
      </c>
      <c r="V2296" s="17">
        <f t="shared" si="319"/>
        <v>42197.533159722225</v>
      </c>
      <c r="W2296">
        <f t="shared" si="315"/>
        <v>8.2191780821917804E-2</v>
      </c>
      <c r="X2296" s="16">
        <f t="shared" si="320"/>
        <v>12</v>
      </c>
      <c r="Y2296" s="16">
        <f t="shared" si="321"/>
        <v>6</v>
      </c>
      <c r="Z2296" s="16">
        <f t="shared" si="322"/>
        <v>2015</v>
      </c>
      <c r="AA2296" t="str">
        <f t="shared" si="323"/>
        <v>Jun</v>
      </c>
    </row>
    <row r="2297" spans="1:27" ht="43.5" x14ac:dyDescent="0.3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 t="shared" si="316"/>
        <v>101.66666666666666</v>
      </c>
      <c r="P2297" s="7">
        <f t="shared" si="317"/>
        <v>152.5</v>
      </c>
      <c r="Q2297" t="s">
        <v>8339</v>
      </c>
      <c r="R2297" t="s">
        <v>8340</v>
      </c>
      <c r="S2297">
        <v>1463925590</v>
      </c>
      <c r="T2297" s="17">
        <f t="shared" si="318"/>
        <v>42512.58321759259</v>
      </c>
      <c r="U2297">
        <v>1465135190</v>
      </c>
      <c r="V2297" s="17">
        <f t="shared" si="319"/>
        <v>42526.58321759259</v>
      </c>
      <c r="W2297">
        <f t="shared" si="315"/>
        <v>3.8356164383561646E-2</v>
      </c>
      <c r="X2297" s="16">
        <f t="shared" si="320"/>
        <v>22</v>
      </c>
      <c r="Y2297" s="16">
        <f t="shared" si="321"/>
        <v>5</v>
      </c>
      <c r="Z2297" s="16">
        <f t="shared" si="322"/>
        <v>2016</v>
      </c>
      <c r="AA2297" t="str">
        <f t="shared" si="323"/>
        <v>May</v>
      </c>
    </row>
    <row r="2298" spans="1:27" ht="43.5" x14ac:dyDescent="0.3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 t="shared" si="316"/>
        <v>101.66666666666666</v>
      </c>
      <c r="P2298" s="7">
        <f t="shared" si="317"/>
        <v>78.205128205128204</v>
      </c>
      <c r="Q2298" t="s">
        <v>8339</v>
      </c>
      <c r="R2298" t="s">
        <v>8340</v>
      </c>
      <c r="S2298">
        <v>1425020810</v>
      </c>
      <c r="T2298" s="17">
        <f t="shared" si="318"/>
        <v>42062.296412037031</v>
      </c>
      <c r="U2298">
        <v>1427864340</v>
      </c>
      <c r="V2298" s="17">
        <f t="shared" si="319"/>
        <v>42095.207638888889</v>
      </c>
      <c r="W2298">
        <f t="shared" si="315"/>
        <v>9.0167744799611982E-2</v>
      </c>
      <c r="X2298" s="16">
        <f t="shared" si="320"/>
        <v>27</v>
      </c>
      <c r="Y2298" s="16">
        <f t="shared" si="321"/>
        <v>2</v>
      </c>
      <c r="Z2298" s="16">
        <f t="shared" si="322"/>
        <v>2015</v>
      </c>
      <c r="AA2298" t="str">
        <f t="shared" si="323"/>
        <v>Feb</v>
      </c>
    </row>
    <row r="2299" spans="1:27" ht="58" x14ac:dyDescent="0.3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 t="shared" si="316"/>
        <v>101.71957671957672</v>
      </c>
      <c r="P2299" s="7">
        <f t="shared" si="317"/>
        <v>196.34042553191489</v>
      </c>
      <c r="Q2299" t="s">
        <v>8317</v>
      </c>
      <c r="R2299" t="s">
        <v>8319</v>
      </c>
      <c r="S2299">
        <v>1442771722</v>
      </c>
      <c r="T2299" s="17">
        <f t="shared" si="318"/>
        <v>42267.746782407412</v>
      </c>
      <c r="U2299">
        <v>1445363722</v>
      </c>
      <c r="V2299" s="17">
        <f t="shared" si="319"/>
        <v>42297.746782407412</v>
      </c>
      <c r="W2299">
        <f t="shared" si="315"/>
        <v>8.2191780821917804E-2</v>
      </c>
      <c r="X2299" s="16">
        <f t="shared" si="320"/>
        <v>20</v>
      </c>
      <c r="Y2299" s="16">
        <f t="shared" si="321"/>
        <v>9</v>
      </c>
      <c r="Z2299" s="16">
        <f t="shared" si="322"/>
        <v>2015</v>
      </c>
      <c r="AA2299" t="str">
        <f t="shared" si="323"/>
        <v>Sep</v>
      </c>
    </row>
    <row r="2300" spans="1:27" ht="43.5" x14ac:dyDescent="0.3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 t="shared" si="316"/>
        <v>101.72264</v>
      </c>
      <c r="P2300" s="7">
        <f t="shared" si="317"/>
        <v>85.337785234899329</v>
      </c>
      <c r="Q2300" t="s">
        <v>8308</v>
      </c>
      <c r="R2300" t="s">
        <v>8348</v>
      </c>
      <c r="S2300">
        <v>1301007738</v>
      </c>
      <c r="T2300" s="17">
        <f t="shared" si="318"/>
        <v>40626.959930555553</v>
      </c>
      <c r="U2300">
        <v>1303686138</v>
      </c>
      <c r="V2300" s="17">
        <f t="shared" si="319"/>
        <v>40657.959930555553</v>
      </c>
      <c r="W2300">
        <f t="shared" si="315"/>
        <v>8.4931506849315067E-2</v>
      </c>
      <c r="X2300" s="16">
        <f t="shared" si="320"/>
        <v>24</v>
      </c>
      <c r="Y2300" s="16">
        <f t="shared" si="321"/>
        <v>3</v>
      </c>
      <c r="Z2300" s="16">
        <f t="shared" si="322"/>
        <v>2011</v>
      </c>
      <c r="AA2300" t="str">
        <f t="shared" si="323"/>
        <v>Mar</v>
      </c>
    </row>
    <row r="2301" spans="1:27" ht="43.5" x14ac:dyDescent="0.3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 t="shared" si="316"/>
        <v>101.72463768115942</v>
      </c>
      <c r="P2301" s="7">
        <f t="shared" si="317"/>
        <v>107.98461538461538</v>
      </c>
      <c r="Q2301" t="s">
        <v>8317</v>
      </c>
      <c r="R2301" t="s">
        <v>8349</v>
      </c>
      <c r="S2301">
        <v>1415343874</v>
      </c>
      <c r="T2301" s="17">
        <f t="shared" si="318"/>
        <v>41950.29483796296</v>
      </c>
      <c r="U2301">
        <v>1418803140</v>
      </c>
      <c r="V2301" s="17">
        <f t="shared" si="319"/>
        <v>41990.332638888889</v>
      </c>
      <c r="W2301">
        <f t="shared" si="315"/>
        <v>0.10969260527651872</v>
      </c>
      <c r="X2301" s="16">
        <f t="shared" si="320"/>
        <v>7</v>
      </c>
      <c r="Y2301" s="16">
        <f t="shared" si="321"/>
        <v>11</v>
      </c>
      <c r="Z2301" s="16">
        <f t="shared" si="322"/>
        <v>2014</v>
      </c>
      <c r="AA2301" t="str">
        <f t="shared" si="323"/>
        <v>Nov</v>
      </c>
    </row>
    <row r="2302" spans="1:27" ht="43.5" x14ac:dyDescent="0.3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 t="shared" si="316"/>
        <v>101.72910662824208</v>
      </c>
      <c r="P2302" s="7">
        <f t="shared" si="317"/>
        <v>25.214285714285715</v>
      </c>
      <c r="Q2302" t="s">
        <v>8312</v>
      </c>
      <c r="R2302" t="s">
        <v>8337</v>
      </c>
      <c r="S2302">
        <v>1418766895</v>
      </c>
      <c r="T2302" s="17">
        <f t="shared" si="318"/>
        <v>41989.913136574076</v>
      </c>
      <c r="U2302">
        <v>1421358895</v>
      </c>
      <c r="V2302" s="17">
        <f t="shared" si="319"/>
        <v>42019.913136574076</v>
      </c>
      <c r="W2302">
        <f t="shared" si="315"/>
        <v>8.2191780821917804E-2</v>
      </c>
      <c r="X2302" s="16">
        <f t="shared" si="320"/>
        <v>16</v>
      </c>
      <c r="Y2302" s="16">
        <f t="shared" si="321"/>
        <v>12</v>
      </c>
      <c r="Z2302" s="16">
        <f t="shared" si="322"/>
        <v>2014</v>
      </c>
      <c r="AA2302" t="str">
        <f t="shared" si="323"/>
        <v>Dec</v>
      </c>
    </row>
    <row r="2303" spans="1:27" ht="43.5" x14ac:dyDescent="0.3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 t="shared" si="316"/>
        <v>101.73</v>
      </c>
      <c r="P2303" s="7">
        <f t="shared" si="317"/>
        <v>141.29166666666666</v>
      </c>
      <c r="Q2303" t="s">
        <v>8339</v>
      </c>
      <c r="R2303" t="s">
        <v>8340</v>
      </c>
      <c r="S2303">
        <v>1440370768</v>
      </c>
      <c r="T2303" s="17">
        <f t="shared" si="318"/>
        <v>42239.957962962959</v>
      </c>
      <c r="U2303">
        <v>1442102400</v>
      </c>
      <c r="V2303" s="17">
        <f t="shared" si="319"/>
        <v>42260</v>
      </c>
      <c r="W2303">
        <f t="shared" si="315"/>
        <v>5.4909690512441517E-2</v>
      </c>
      <c r="X2303" s="16">
        <f t="shared" si="320"/>
        <v>23</v>
      </c>
      <c r="Y2303" s="16">
        <f t="shared" si="321"/>
        <v>8</v>
      </c>
      <c r="Z2303" s="16">
        <f t="shared" si="322"/>
        <v>2015</v>
      </c>
      <c r="AA2303" t="str">
        <f t="shared" si="323"/>
        <v>Aug</v>
      </c>
    </row>
    <row r="2304" spans="1:27" ht="29" x14ac:dyDescent="0.3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 t="shared" si="316"/>
        <v>101.75</v>
      </c>
      <c r="P2304" s="7">
        <f t="shared" si="317"/>
        <v>50.875</v>
      </c>
      <c r="Q2304" t="s">
        <v>8317</v>
      </c>
      <c r="R2304" t="s">
        <v>8349</v>
      </c>
      <c r="S2304">
        <v>1397679445</v>
      </c>
      <c r="T2304" s="17">
        <f t="shared" si="318"/>
        <v>41745.84542824074</v>
      </c>
      <c r="U2304">
        <v>1400561940</v>
      </c>
      <c r="V2304" s="17">
        <f t="shared" si="319"/>
        <v>41779.207638888889</v>
      </c>
      <c r="W2304">
        <f t="shared" si="315"/>
        <v>9.1403316844243562E-2</v>
      </c>
      <c r="X2304" s="16">
        <f t="shared" si="320"/>
        <v>16</v>
      </c>
      <c r="Y2304" s="16">
        <f t="shared" si="321"/>
        <v>4</v>
      </c>
      <c r="Z2304" s="16">
        <f t="shared" si="322"/>
        <v>2014</v>
      </c>
      <c r="AA2304" t="str">
        <f t="shared" si="323"/>
        <v>Apr</v>
      </c>
    </row>
    <row r="2305" spans="1:27" ht="43.5" x14ac:dyDescent="0.3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 t="shared" si="316"/>
        <v>101.75</v>
      </c>
      <c r="P2305" s="7">
        <f t="shared" si="317"/>
        <v>75.370370370370367</v>
      </c>
      <c r="Q2305" t="s">
        <v>8339</v>
      </c>
      <c r="R2305" t="s">
        <v>8342</v>
      </c>
      <c r="S2305">
        <v>1466887297</v>
      </c>
      <c r="T2305" s="17">
        <f t="shared" si="318"/>
        <v>42546.862233796302</v>
      </c>
      <c r="U2305">
        <v>1469401200</v>
      </c>
      <c r="V2305" s="17">
        <f t="shared" si="319"/>
        <v>42575.958333333328</v>
      </c>
      <c r="W2305">
        <f t="shared" si="315"/>
        <v>7.9715341197331563E-2</v>
      </c>
      <c r="X2305" s="16">
        <f t="shared" si="320"/>
        <v>25</v>
      </c>
      <c r="Y2305" s="16">
        <f t="shared" si="321"/>
        <v>6</v>
      </c>
      <c r="Z2305" s="16">
        <f t="shared" si="322"/>
        <v>2016</v>
      </c>
      <c r="AA2305" t="str">
        <f t="shared" si="323"/>
        <v>Jun</v>
      </c>
    </row>
    <row r="2306" spans="1:27" ht="58" x14ac:dyDescent="0.3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 t="shared" si="316"/>
        <v>101.76666666666667</v>
      </c>
      <c r="P2306" s="7">
        <f t="shared" si="317"/>
        <v>125.12295081967213</v>
      </c>
      <c r="Q2306" t="s">
        <v>8339</v>
      </c>
      <c r="R2306" t="s">
        <v>8340</v>
      </c>
      <c r="S2306">
        <v>1468699782</v>
      </c>
      <c r="T2306" s="17">
        <f t="shared" si="318"/>
        <v>42567.840069444443</v>
      </c>
      <c r="U2306">
        <v>1471291782</v>
      </c>
      <c r="V2306" s="17">
        <f t="shared" si="319"/>
        <v>42597.840069444443</v>
      </c>
      <c r="W2306">
        <f t="shared" ref="W2306:W2369" si="324">(V2306-T2306)/365</f>
        <v>8.2191780821917804E-2</v>
      </c>
      <c r="X2306" s="16">
        <f t="shared" si="320"/>
        <v>16</v>
      </c>
      <c r="Y2306" s="16">
        <f t="shared" si="321"/>
        <v>7</v>
      </c>
      <c r="Z2306" s="16">
        <f t="shared" si="322"/>
        <v>2016</v>
      </c>
      <c r="AA2306" t="str">
        <f t="shared" si="323"/>
        <v>Jul</v>
      </c>
    </row>
    <row r="2307" spans="1:27" ht="29" x14ac:dyDescent="0.3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 t="shared" ref="O2307:O2370" si="325">(E2307/D2307)*100</f>
        <v>101.8</v>
      </c>
      <c r="P2307" s="7">
        <f t="shared" ref="P2307:P2370" si="326">IF(E2307&gt;0,E2307/L2307,0)</f>
        <v>82.540540540540547</v>
      </c>
      <c r="Q2307" t="s">
        <v>8317</v>
      </c>
      <c r="R2307" t="s">
        <v>8349</v>
      </c>
      <c r="S2307">
        <v>1311795167</v>
      </c>
      <c r="T2307" s="17">
        <f t="shared" ref="T2307:T2370" si="327">(((S2307/60)/60)/24)+DATE(1970,1,1)</f>
        <v>40751.814432870371</v>
      </c>
      <c r="U2307">
        <v>1316979167</v>
      </c>
      <c r="V2307" s="17">
        <f t="shared" ref="V2307:V2370" si="328">(((U2307/60)/60)/24)+DATE(1970,1,1)</f>
        <v>40811.814432870371</v>
      </c>
      <c r="W2307">
        <f t="shared" si="324"/>
        <v>0.16438356164383561</v>
      </c>
      <c r="X2307" s="16">
        <f t="shared" ref="X2307:X2370" si="329">DAY(T2307)</f>
        <v>27</v>
      </c>
      <c r="Y2307" s="16">
        <f t="shared" ref="Y2307:Y2370" si="330">MONTH(T2307)</f>
        <v>7</v>
      </c>
      <c r="Z2307" s="16">
        <f t="shared" ref="Z2307:Z2370" si="331">YEAR(T2307)</f>
        <v>2011</v>
      </c>
      <c r="AA2307" t="str">
        <f t="shared" ref="AA2307:AA2370" si="332">TEXT(DATE(Z2307,Y2307,X2307),"mmm")</f>
        <v>Jul</v>
      </c>
    </row>
    <row r="2308" spans="1:27" ht="43.5" x14ac:dyDescent="0.3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 t="shared" si="325"/>
        <v>101.8</v>
      </c>
      <c r="P2308" s="7">
        <f t="shared" si="326"/>
        <v>140.85534591194968</v>
      </c>
      <c r="Q2308" t="s">
        <v>8317</v>
      </c>
      <c r="R2308" t="s">
        <v>8349</v>
      </c>
      <c r="S2308">
        <v>1372082558</v>
      </c>
      <c r="T2308" s="17">
        <f t="shared" si="327"/>
        <v>41449.585162037038</v>
      </c>
      <c r="U2308">
        <v>1374674558</v>
      </c>
      <c r="V2308" s="17">
        <f t="shared" si="328"/>
        <v>41479.585162037038</v>
      </c>
      <c r="W2308">
        <f t="shared" si="324"/>
        <v>8.2191780821917804E-2</v>
      </c>
      <c r="X2308" s="16">
        <f t="shared" si="329"/>
        <v>24</v>
      </c>
      <c r="Y2308" s="16">
        <f t="shared" si="330"/>
        <v>6</v>
      </c>
      <c r="Z2308" s="16">
        <f t="shared" si="331"/>
        <v>2013</v>
      </c>
      <c r="AA2308" t="str">
        <f t="shared" si="332"/>
        <v>Jun</v>
      </c>
    </row>
    <row r="2309" spans="1:27" ht="43.5" x14ac:dyDescent="0.3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 t="shared" si="325"/>
        <v>101.8</v>
      </c>
      <c r="P2309" s="7">
        <f t="shared" si="326"/>
        <v>246.29032258064515</v>
      </c>
      <c r="Q2309" t="s">
        <v>8317</v>
      </c>
      <c r="R2309" t="s">
        <v>8349</v>
      </c>
      <c r="S2309">
        <v>1381767859</v>
      </c>
      <c r="T2309" s="17">
        <f t="shared" si="327"/>
        <v>41561.683553240742</v>
      </c>
      <c r="U2309">
        <v>1384363459</v>
      </c>
      <c r="V2309" s="17">
        <f t="shared" si="328"/>
        <v>41591.725219907406</v>
      </c>
      <c r="W2309">
        <f t="shared" si="324"/>
        <v>8.2305936073052713E-2</v>
      </c>
      <c r="X2309" s="16">
        <f t="shared" si="329"/>
        <v>14</v>
      </c>
      <c r="Y2309" s="16">
        <f t="shared" si="330"/>
        <v>10</v>
      </c>
      <c r="Z2309" s="16">
        <f t="shared" si="331"/>
        <v>2013</v>
      </c>
      <c r="AA2309" t="str">
        <f t="shared" si="332"/>
        <v>Oct</v>
      </c>
    </row>
    <row r="2310" spans="1:27" ht="43.5" x14ac:dyDescent="0.3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 t="shared" si="325"/>
        <v>101.81818181818181</v>
      </c>
      <c r="P2310" s="7">
        <f t="shared" si="326"/>
        <v>62.921348314606739</v>
      </c>
      <c r="Q2310" t="s">
        <v>8339</v>
      </c>
      <c r="R2310" t="s">
        <v>8340</v>
      </c>
      <c r="S2310">
        <v>1335567144</v>
      </c>
      <c r="T2310" s="17">
        <f t="shared" si="327"/>
        <v>41026.953055555554</v>
      </c>
      <c r="U2310">
        <v>1338591144</v>
      </c>
      <c r="V2310" s="17">
        <f t="shared" si="328"/>
        <v>41061.953055555554</v>
      </c>
      <c r="W2310">
        <f t="shared" si="324"/>
        <v>9.5890410958904104E-2</v>
      </c>
      <c r="X2310" s="16">
        <f t="shared" si="329"/>
        <v>27</v>
      </c>
      <c r="Y2310" s="16">
        <f t="shared" si="330"/>
        <v>4</v>
      </c>
      <c r="Z2310" s="16">
        <f t="shared" si="331"/>
        <v>2012</v>
      </c>
      <c r="AA2310" t="str">
        <f t="shared" si="332"/>
        <v>Apr</v>
      </c>
    </row>
    <row r="2311" spans="1:27" ht="43.5" x14ac:dyDescent="0.3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 t="shared" si="325"/>
        <v>101.82500000000002</v>
      </c>
      <c r="P2311" s="7">
        <f t="shared" si="326"/>
        <v>177.08695652173913</v>
      </c>
      <c r="Q2311" t="s">
        <v>8339</v>
      </c>
      <c r="R2311" t="s">
        <v>8340</v>
      </c>
      <c r="S2311">
        <v>1471701028</v>
      </c>
      <c r="T2311" s="17">
        <f t="shared" si="327"/>
        <v>42602.576712962968</v>
      </c>
      <c r="U2311">
        <v>1473306300</v>
      </c>
      <c r="V2311" s="17">
        <f t="shared" si="328"/>
        <v>42621.15625</v>
      </c>
      <c r="W2311">
        <f t="shared" si="324"/>
        <v>5.0902841197349107E-2</v>
      </c>
      <c r="X2311" s="16">
        <f t="shared" si="329"/>
        <v>20</v>
      </c>
      <c r="Y2311" s="16">
        <f t="shared" si="330"/>
        <v>8</v>
      </c>
      <c r="Z2311" s="16">
        <f t="shared" si="331"/>
        <v>2016</v>
      </c>
      <c r="AA2311" t="str">
        <f t="shared" si="332"/>
        <v>Aug</v>
      </c>
    </row>
    <row r="2312" spans="1:27" ht="43.5" x14ac:dyDescent="0.3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 t="shared" si="325"/>
        <v>101.82500000000002</v>
      </c>
      <c r="P2312" s="7">
        <f t="shared" si="326"/>
        <v>84.854166666666671</v>
      </c>
      <c r="Q2312" t="s">
        <v>8339</v>
      </c>
      <c r="R2312" t="s">
        <v>8340</v>
      </c>
      <c r="S2312">
        <v>1406390457</v>
      </c>
      <c r="T2312" s="17">
        <f t="shared" si="327"/>
        <v>41846.667326388888</v>
      </c>
      <c r="U2312">
        <v>1408204857</v>
      </c>
      <c r="V2312" s="17">
        <f t="shared" si="328"/>
        <v>41867.667326388888</v>
      </c>
      <c r="W2312">
        <f t="shared" si="324"/>
        <v>5.7534246575342465E-2</v>
      </c>
      <c r="X2312" s="16">
        <f t="shared" si="329"/>
        <v>26</v>
      </c>
      <c r="Y2312" s="16">
        <f t="shared" si="330"/>
        <v>7</v>
      </c>
      <c r="Z2312" s="16">
        <f t="shared" si="331"/>
        <v>2014</v>
      </c>
      <c r="AA2312" t="str">
        <f t="shared" si="332"/>
        <v>Jul</v>
      </c>
    </row>
    <row r="2313" spans="1:27" ht="43.5" x14ac:dyDescent="0.3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 t="shared" si="325"/>
        <v>101.82857142857142</v>
      </c>
      <c r="P2313" s="7">
        <f t="shared" si="326"/>
        <v>104.82352941176471</v>
      </c>
      <c r="Q2313" t="s">
        <v>8308</v>
      </c>
      <c r="R2313" t="s">
        <v>8348</v>
      </c>
      <c r="S2313">
        <v>1366028563</v>
      </c>
      <c r="T2313" s="17">
        <f t="shared" si="327"/>
        <v>41379.515775462962</v>
      </c>
      <c r="U2313">
        <v>1368763140</v>
      </c>
      <c r="V2313" s="17">
        <f t="shared" si="328"/>
        <v>41411.165972222225</v>
      </c>
      <c r="W2313">
        <f t="shared" si="324"/>
        <v>8.6712867833597412E-2</v>
      </c>
      <c r="X2313" s="16">
        <f t="shared" si="329"/>
        <v>15</v>
      </c>
      <c r="Y2313" s="16">
        <f t="shared" si="330"/>
        <v>4</v>
      </c>
      <c r="Z2313" s="16">
        <f t="shared" si="331"/>
        <v>2013</v>
      </c>
      <c r="AA2313" t="str">
        <f t="shared" si="332"/>
        <v>Apr</v>
      </c>
    </row>
    <row r="2314" spans="1:27" ht="58" x14ac:dyDescent="0.3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 t="shared" si="325"/>
        <v>101.83333333333333</v>
      </c>
      <c r="P2314" s="7">
        <f t="shared" si="326"/>
        <v>33.944444444444443</v>
      </c>
      <c r="Q2314" t="s">
        <v>8339</v>
      </c>
      <c r="R2314" t="s">
        <v>8340</v>
      </c>
      <c r="S2314">
        <v>1436283107</v>
      </c>
      <c r="T2314" s="17">
        <f t="shared" si="327"/>
        <v>42192.64707175926</v>
      </c>
      <c r="U2314">
        <v>1438875107</v>
      </c>
      <c r="V2314" s="17">
        <f t="shared" si="328"/>
        <v>42222.64707175926</v>
      </c>
      <c r="W2314">
        <f t="shared" si="324"/>
        <v>8.2191780821917804E-2</v>
      </c>
      <c r="X2314" s="16">
        <f t="shared" si="329"/>
        <v>7</v>
      </c>
      <c r="Y2314" s="16">
        <f t="shared" si="330"/>
        <v>7</v>
      </c>
      <c r="Z2314" s="16">
        <f t="shared" si="331"/>
        <v>2015</v>
      </c>
      <c r="AA2314" t="str">
        <f t="shared" si="332"/>
        <v>Jul</v>
      </c>
    </row>
    <row r="2315" spans="1:27" ht="43.5" x14ac:dyDescent="0.3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 t="shared" si="325"/>
        <v>101.83333333333333</v>
      </c>
      <c r="P2315" s="7">
        <f t="shared" si="326"/>
        <v>61.1</v>
      </c>
      <c r="Q2315" t="s">
        <v>8339</v>
      </c>
      <c r="R2315" t="s">
        <v>8340</v>
      </c>
      <c r="S2315">
        <v>1398342170</v>
      </c>
      <c r="T2315" s="17">
        <f t="shared" si="327"/>
        <v>41753.515856481477</v>
      </c>
      <c r="U2315">
        <v>1400796420</v>
      </c>
      <c r="V2315" s="17">
        <f t="shared" si="328"/>
        <v>41781.921527777777</v>
      </c>
      <c r="W2315">
        <f t="shared" si="324"/>
        <v>7.7823756976162353E-2</v>
      </c>
      <c r="X2315" s="16">
        <f t="shared" si="329"/>
        <v>24</v>
      </c>
      <c r="Y2315" s="16">
        <f t="shared" si="330"/>
        <v>4</v>
      </c>
      <c r="Z2315" s="16">
        <f t="shared" si="331"/>
        <v>2014</v>
      </c>
      <c r="AA2315" t="str">
        <f t="shared" si="332"/>
        <v>Apr</v>
      </c>
    </row>
    <row r="2316" spans="1:27" ht="43.5" x14ac:dyDescent="0.3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 t="shared" si="325"/>
        <v>101.85</v>
      </c>
      <c r="P2316" s="7">
        <f t="shared" si="326"/>
        <v>165.16216216216216</v>
      </c>
      <c r="Q2316" t="s">
        <v>8317</v>
      </c>
      <c r="R2316" t="s">
        <v>8354</v>
      </c>
      <c r="S2316">
        <v>1473087637</v>
      </c>
      <c r="T2316" s="17">
        <f t="shared" si="327"/>
        <v>42618.625428240746</v>
      </c>
      <c r="U2316">
        <v>1475209620</v>
      </c>
      <c r="V2316" s="17">
        <f t="shared" si="328"/>
        <v>42643.185416666667</v>
      </c>
      <c r="W2316">
        <f t="shared" si="324"/>
        <v>6.7287639523070944E-2</v>
      </c>
      <c r="X2316" s="16">
        <f t="shared" si="329"/>
        <v>5</v>
      </c>
      <c r="Y2316" s="16">
        <f t="shared" si="330"/>
        <v>9</v>
      </c>
      <c r="Z2316" s="16">
        <f t="shared" si="331"/>
        <v>2016</v>
      </c>
      <c r="AA2316" t="str">
        <f t="shared" si="332"/>
        <v>Sep</v>
      </c>
    </row>
    <row r="2317" spans="1:27" ht="58" x14ac:dyDescent="0.3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 t="shared" si="325"/>
        <v>101.86206896551724</v>
      </c>
      <c r="P2317" s="7">
        <f t="shared" si="326"/>
        <v>44.757575757575758</v>
      </c>
      <c r="Q2317" t="s">
        <v>8339</v>
      </c>
      <c r="R2317" t="s">
        <v>8340</v>
      </c>
      <c r="S2317">
        <v>1436376146</v>
      </c>
      <c r="T2317" s="17">
        <f t="shared" si="327"/>
        <v>42193.723912037036</v>
      </c>
      <c r="U2317">
        <v>1438968146</v>
      </c>
      <c r="V2317" s="17">
        <f t="shared" si="328"/>
        <v>42223.723912037036</v>
      </c>
      <c r="W2317">
        <f t="shared" si="324"/>
        <v>8.2191780821917804E-2</v>
      </c>
      <c r="X2317" s="16">
        <f t="shared" si="329"/>
        <v>8</v>
      </c>
      <c r="Y2317" s="16">
        <f t="shared" si="330"/>
        <v>7</v>
      </c>
      <c r="Z2317" s="16">
        <f t="shared" si="331"/>
        <v>2015</v>
      </c>
      <c r="AA2317" t="str">
        <f t="shared" si="332"/>
        <v>Jul</v>
      </c>
    </row>
    <row r="2318" spans="1:27" ht="43.5" x14ac:dyDescent="0.3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 t="shared" si="325"/>
        <v>101.8723404255319</v>
      </c>
      <c r="P2318" s="7">
        <f t="shared" si="326"/>
        <v>230.19230769230768</v>
      </c>
      <c r="Q2318" t="s">
        <v>8315</v>
      </c>
      <c r="R2318" t="s">
        <v>8351</v>
      </c>
      <c r="S2318">
        <v>1416485333</v>
      </c>
      <c r="T2318" s="17">
        <f t="shared" si="327"/>
        <v>41963.506168981476</v>
      </c>
      <c r="U2318">
        <v>1418904533</v>
      </c>
      <c r="V2318" s="17">
        <f t="shared" si="328"/>
        <v>41991.506168981476</v>
      </c>
      <c r="W2318">
        <f t="shared" si="324"/>
        <v>7.6712328767123292E-2</v>
      </c>
      <c r="X2318" s="16">
        <f t="shared" si="329"/>
        <v>20</v>
      </c>
      <c r="Y2318" s="16">
        <f t="shared" si="330"/>
        <v>11</v>
      </c>
      <c r="Z2318" s="16">
        <f t="shared" si="331"/>
        <v>2014</v>
      </c>
      <c r="AA2318" t="str">
        <f t="shared" si="332"/>
        <v>Nov</v>
      </c>
    </row>
    <row r="2319" spans="1:27" ht="58" x14ac:dyDescent="0.3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 t="shared" si="325"/>
        <v>101.875</v>
      </c>
      <c r="P2319" s="7">
        <f t="shared" si="326"/>
        <v>58.214285714285715</v>
      </c>
      <c r="Q2319" t="s">
        <v>8317</v>
      </c>
      <c r="R2319" t="s">
        <v>8349</v>
      </c>
      <c r="S2319">
        <v>1348536417</v>
      </c>
      <c r="T2319" s="17">
        <f t="shared" si="327"/>
        <v>41177.060381944444</v>
      </c>
      <c r="U2319">
        <v>1352860017</v>
      </c>
      <c r="V2319" s="17">
        <f t="shared" si="328"/>
        <v>41227.102048611108</v>
      </c>
      <c r="W2319">
        <f t="shared" si="324"/>
        <v>0.13710045662099793</v>
      </c>
      <c r="X2319" s="16">
        <f t="shared" si="329"/>
        <v>25</v>
      </c>
      <c r="Y2319" s="16">
        <f t="shared" si="330"/>
        <v>9</v>
      </c>
      <c r="Z2319" s="16">
        <f t="shared" si="331"/>
        <v>2012</v>
      </c>
      <c r="AA2319" t="str">
        <f t="shared" si="332"/>
        <v>Sep</v>
      </c>
    </row>
    <row r="2320" spans="1:27" ht="43.5" x14ac:dyDescent="0.3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 t="shared" si="325"/>
        <v>101.89999999999999</v>
      </c>
      <c r="P2320" s="7">
        <f t="shared" si="326"/>
        <v>221.52173913043478</v>
      </c>
      <c r="Q2320" t="s">
        <v>8308</v>
      </c>
      <c r="R2320" t="s">
        <v>8346</v>
      </c>
      <c r="S2320">
        <v>1427399962</v>
      </c>
      <c r="T2320" s="17">
        <f t="shared" si="327"/>
        <v>42089.83289351852</v>
      </c>
      <c r="U2320">
        <v>1429991962</v>
      </c>
      <c r="V2320" s="17">
        <f t="shared" si="328"/>
        <v>42119.83289351852</v>
      </c>
      <c r="W2320">
        <f t="shared" si="324"/>
        <v>8.2191780821917804E-2</v>
      </c>
      <c r="X2320" s="16">
        <f t="shared" si="329"/>
        <v>26</v>
      </c>
      <c r="Y2320" s="16">
        <f t="shared" si="330"/>
        <v>3</v>
      </c>
      <c r="Z2320" s="16">
        <f t="shared" si="331"/>
        <v>2015</v>
      </c>
      <c r="AA2320" t="str">
        <f t="shared" si="332"/>
        <v>Mar</v>
      </c>
    </row>
    <row r="2321" spans="1:27" ht="43.5" x14ac:dyDescent="0.3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 t="shared" si="325"/>
        <v>101.9047619047619</v>
      </c>
      <c r="P2321" s="7">
        <f t="shared" si="326"/>
        <v>164.61538461538461</v>
      </c>
      <c r="Q2321" t="s">
        <v>8339</v>
      </c>
      <c r="R2321" t="s">
        <v>8340</v>
      </c>
      <c r="S2321">
        <v>1455230214</v>
      </c>
      <c r="T2321" s="17">
        <f t="shared" si="327"/>
        <v>42411.942291666666</v>
      </c>
      <c r="U2321">
        <v>1457139600</v>
      </c>
      <c r="V2321" s="17">
        <f t="shared" si="328"/>
        <v>42434.041666666672</v>
      </c>
      <c r="W2321">
        <f t="shared" si="324"/>
        <v>6.0546232876726683E-2</v>
      </c>
      <c r="X2321" s="16">
        <f t="shared" si="329"/>
        <v>11</v>
      </c>
      <c r="Y2321" s="16">
        <f t="shared" si="330"/>
        <v>2</v>
      </c>
      <c r="Z2321" s="16">
        <f t="shared" si="331"/>
        <v>2016</v>
      </c>
      <c r="AA2321" t="str">
        <f t="shared" si="332"/>
        <v>Feb</v>
      </c>
    </row>
    <row r="2322" spans="1:27" ht="43.5" x14ac:dyDescent="0.3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 t="shared" si="325"/>
        <v>101.9076</v>
      </c>
      <c r="P2322" s="7">
        <f t="shared" si="326"/>
        <v>37.466029411764708</v>
      </c>
      <c r="Q2322" t="s">
        <v>8315</v>
      </c>
      <c r="R2322" t="s">
        <v>8351</v>
      </c>
      <c r="S2322">
        <v>1366381877</v>
      </c>
      <c r="T2322" s="17">
        <f t="shared" si="327"/>
        <v>41383.605057870373</v>
      </c>
      <c r="U2322">
        <v>1369010460</v>
      </c>
      <c r="V2322" s="17">
        <f t="shared" si="328"/>
        <v>41414.02847222222</v>
      </c>
      <c r="W2322">
        <f t="shared" si="324"/>
        <v>8.3351820142049032E-2</v>
      </c>
      <c r="X2322" s="16">
        <f t="shared" si="329"/>
        <v>19</v>
      </c>
      <c r="Y2322" s="16">
        <f t="shared" si="330"/>
        <v>4</v>
      </c>
      <c r="Z2322" s="16">
        <f t="shared" si="331"/>
        <v>2013</v>
      </c>
      <c r="AA2322" t="str">
        <f t="shared" si="332"/>
        <v>Apr</v>
      </c>
    </row>
    <row r="2323" spans="1:27" ht="58" x14ac:dyDescent="0.3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 t="shared" si="325"/>
        <v>101.90833333333333</v>
      </c>
      <c r="P2323" s="7">
        <f t="shared" si="326"/>
        <v>103.63559322033899</v>
      </c>
      <c r="Q2323" t="s">
        <v>8329</v>
      </c>
      <c r="R2323" t="s">
        <v>8334</v>
      </c>
      <c r="S2323">
        <v>1474663840</v>
      </c>
      <c r="T2323" s="17">
        <f t="shared" si="327"/>
        <v>42636.868518518517</v>
      </c>
      <c r="U2323">
        <v>1477255840</v>
      </c>
      <c r="V2323" s="17">
        <f t="shared" si="328"/>
        <v>42666.868518518517</v>
      </c>
      <c r="W2323">
        <f t="shared" si="324"/>
        <v>8.2191780821917804E-2</v>
      </c>
      <c r="X2323" s="16">
        <f t="shared" si="329"/>
        <v>23</v>
      </c>
      <c r="Y2323" s="16">
        <f t="shared" si="330"/>
        <v>9</v>
      </c>
      <c r="Z2323" s="16">
        <f t="shared" si="331"/>
        <v>2016</v>
      </c>
      <c r="AA2323" t="str">
        <f t="shared" si="332"/>
        <v>Sep</v>
      </c>
    </row>
    <row r="2324" spans="1:27" ht="43.5" x14ac:dyDescent="0.3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 t="shared" si="325"/>
        <v>101.92000000000002</v>
      </c>
      <c r="P2324" s="7">
        <f t="shared" si="326"/>
        <v>51.474747474747474</v>
      </c>
      <c r="Q2324" t="s">
        <v>8315</v>
      </c>
      <c r="R2324" t="s">
        <v>8351</v>
      </c>
      <c r="S2324">
        <v>1401436539</v>
      </c>
      <c r="T2324" s="17">
        <f t="shared" si="327"/>
        <v>41789.330312500002</v>
      </c>
      <c r="U2324">
        <v>1404892539</v>
      </c>
      <c r="V2324" s="17">
        <f t="shared" si="328"/>
        <v>41829.330312500002</v>
      </c>
      <c r="W2324">
        <f t="shared" si="324"/>
        <v>0.1095890410958904</v>
      </c>
      <c r="X2324" s="16">
        <f t="shared" si="329"/>
        <v>30</v>
      </c>
      <c r="Y2324" s="16">
        <f t="shared" si="330"/>
        <v>5</v>
      </c>
      <c r="Z2324" s="16">
        <f t="shared" si="331"/>
        <v>2014</v>
      </c>
      <c r="AA2324" t="str">
        <f t="shared" si="332"/>
        <v>May</v>
      </c>
    </row>
    <row r="2325" spans="1:27" ht="43.5" x14ac:dyDescent="0.3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 t="shared" si="325"/>
        <v>101.93333333333334</v>
      </c>
      <c r="P2325" s="7">
        <f t="shared" si="326"/>
        <v>55.6</v>
      </c>
      <c r="Q2325" t="s">
        <v>8339</v>
      </c>
      <c r="R2325" t="s">
        <v>8340</v>
      </c>
      <c r="S2325">
        <v>1443029206</v>
      </c>
      <c r="T2325" s="17">
        <f t="shared" si="327"/>
        <v>42270.7269212963</v>
      </c>
      <c r="U2325">
        <v>1446091260</v>
      </c>
      <c r="V2325" s="17">
        <f t="shared" si="328"/>
        <v>42306.167361111111</v>
      </c>
      <c r="W2325">
        <f t="shared" si="324"/>
        <v>9.7097095383043328E-2</v>
      </c>
      <c r="X2325" s="16">
        <f t="shared" si="329"/>
        <v>23</v>
      </c>
      <c r="Y2325" s="16">
        <f t="shared" si="330"/>
        <v>9</v>
      </c>
      <c r="Z2325" s="16">
        <f t="shared" si="331"/>
        <v>2015</v>
      </c>
      <c r="AA2325" t="str">
        <f t="shared" si="332"/>
        <v>Sep</v>
      </c>
    </row>
    <row r="2326" spans="1:27" ht="43.5" x14ac:dyDescent="0.3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 t="shared" si="325"/>
        <v>101.95</v>
      </c>
      <c r="P2326" s="7">
        <f t="shared" si="326"/>
        <v>60.865671641791046</v>
      </c>
      <c r="Q2326" t="s">
        <v>8325</v>
      </c>
      <c r="R2326" t="s">
        <v>8345</v>
      </c>
      <c r="S2326">
        <v>1412611498</v>
      </c>
      <c r="T2326" s="17">
        <f t="shared" si="327"/>
        <v>41918.670115740737</v>
      </c>
      <c r="U2326">
        <v>1415208840</v>
      </c>
      <c r="V2326" s="17">
        <f t="shared" si="328"/>
        <v>41948.731944444444</v>
      </c>
      <c r="W2326">
        <f t="shared" si="324"/>
        <v>8.2361174530703699E-2</v>
      </c>
      <c r="X2326" s="16">
        <f t="shared" si="329"/>
        <v>6</v>
      </c>
      <c r="Y2326" s="16">
        <f t="shared" si="330"/>
        <v>10</v>
      </c>
      <c r="Z2326" s="16">
        <f t="shared" si="331"/>
        <v>2014</v>
      </c>
      <c r="AA2326" t="str">
        <f t="shared" si="332"/>
        <v>Oct</v>
      </c>
    </row>
    <row r="2327" spans="1:27" ht="43.5" x14ac:dyDescent="0.3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 t="shared" si="325"/>
        <v>101.96000000000001</v>
      </c>
      <c r="P2327" s="7">
        <f t="shared" si="326"/>
        <v>39.828125</v>
      </c>
      <c r="Q2327" t="s">
        <v>8339</v>
      </c>
      <c r="R2327" t="s">
        <v>8340</v>
      </c>
      <c r="S2327">
        <v>1435585497</v>
      </c>
      <c r="T2327" s="17">
        <f t="shared" si="327"/>
        <v>42184.572881944448</v>
      </c>
      <c r="U2327">
        <v>1438189200</v>
      </c>
      <c r="V2327" s="17">
        <f t="shared" si="328"/>
        <v>42214.708333333328</v>
      </c>
      <c r="W2327">
        <f t="shared" si="324"/>
        <v>8.2562880517479537E-2</v>
      </c>
      <c r="X2327" s="16">
        <f t="shared" si="329"/>
        <v>29</v>
      </c>
      <c r="Y2327" s="16">
        <f t="shared" si="330"/>
        <v>6</v>
      </c>
      <c r="Z2327" s="16">
        <f t="shared" si="331"/>
        <v>2015</v>
      </c>
      <c r="AA2327" t="str">
        <f t="shared" si="332"/>
        <v>Jun</v>
      </c>
    </row>
    <row r="2328" spans="1:27" ht="29" x14ac:dyDescent="0.3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 t="shared" si="325"/>
        <v>102</v>
      </c>
      <c r="P2328" s="7">
        <f t="shared" si="326"/>
        <v>134.21052631578948</v>
      </c>
      <c r="Q2328" t="s">
        <v>8315</v>
      </c>
      <c r="R2328" t="s">
        <v>8351</v>
      </c>
      <c r="S2328">
        <v>1283976268</v>
      </c>
      <c r="T2328" s="17">
        <f t="shared" si="327"/>
        <v>40429.836435185185</v>
      </c>
      <c r="U2328">
        <v>1286568268</v>
      </c>
      <c r="V2328" s="17">
        <f t="shared" si="328"/>
        <v>40459.836435185185</v>
      </c>
      <c r="W2328">
        <f t="shared" si="324"/>
        <v>8.2191780821917804E-2</v>
      </c>
      <c r="X2328" s="16">
        <f t="shared" si="329"/>
        <v>8</v>
      </c>
      <c r="Y2328" s="16">
        <f t="shared" si="330"/>
        <v>9</v>
      </c>
      <c r="Z2328" s="16">
        <f t="shared" si="331"/>
        <v>2010</v>
      </c>
      <c r="AA2328" t="str">
        <f t="shared" si="332"/>
        <v>Sep</v>
      </c>
    </row>
    <row r="2329" spans="1:27" ht="43.5" x14ac:dyDescent="0.3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 t="shared" si="325"/>
        <v>102</v>
      </c>
      <c r="P2329" s="7">
        <f t="shared" si="326"/>
        <v>107.1</v>
      </c>
      <c r="Q2329" t="s">
        <v>8312</v>
      </c>
      <c r="R2329" t="s">
        <v>8337</v>
      </c>
      <c r="S2329">
        <v>1396371612</v>
      </c>
      <c r="T2329" s="17">
        <f t="shared" si="327"/>
        <v>41730.708472222221</v>
      </c>
      <c r="U2329">
        <v>1398834000</v>
      </c>
      <c r="V2329" s="17">
        <f t="shared" si="328"/>
        <v>41759.208333333336</v>
      </c>
      <c r="W2329">
        <f t="shared" si="324"/>
        <v>7.8081811263328832E-2</v>
      </c>
      <c r="X2329" s="16">
        <f t="shared" si="329"/>
        <v>1</v>
      </c>
      <c r="Y2329" s="16">
        <f t="shared" si="330"/>
        <v>4</v>
      </c>
      <c r="Z2329" s="16">
        <f t="shared" si="331"/>
        <v>2014</v>
      </c>
      <c r="AA2329" t="str">
        <f t="shared" si="332"/>
        <v>Apr</v>
      </c>
    </row>
    <row r="2330" spans="1:27" ht="58" x14ac:dyDescent="0.3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 t="shared" si="325"/>
        <v>102</v>
      </c>
      <c r="P2330" s="7">
        <f t="shared" si="326"/>
        <v>58.620689655172413</v>
      </c>
      <c r="Q2330" t="s">
        <v>8339</v>
      </c>
      <c r="R2330" t="s">
        <v>8340</v>
      </c>
      <c r="S2330">
        <v>1409275671</v>
      </c>
      <c r="T2330" s="17">
        <f t="shared" si="327"/>
        <v>41880.061006944445</v>
      </c>
      <c r="U2330">
        <v>1411695300</v>
      </c>
      <c r="V2330" s="17">
        <f t="shared" si="328"/>
        <v>41908.065972222219</v>
      </c>
      <c r="W2330">
        <f t="shared" si="324"/>
        <v>7.6725932267874844E-2</v>
      </c>
      <c r="X2330" s="16">
        <f t="shared" si="329"/>
        <v>29</v>
      </c>
      <c r="Y2330" s="16">
        <f t="shared" si="330"/>
        <v>8</v>
      </c>
      <c r="Z2330" s="16">
        <f t="shared" si="331"/>
        <v>2014</v>
      </c>
      <c r="AA2330" t="str">
        <f t="shared" si="332"/>
        <v>Aug</v>
      </c>
    </row>
    <row r="2331" spans="1:27" ht="43.5" x14ac:dyDescent="0.3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 t="shared" si="325"/>
        <v>102</v>
      </c>
      <c r="P2331" s="7">
        <f t="shared" si="326"/>
        <v>99</v>
      </c>
      <c r="Q2331" t="s">
        <v>8339</v>
      </c>
      <c r="R2331" t="s">
        <v>8340</v>
      </c>
      <c r="S2331">
        <v>1459411371</v>
      </c>
      <c r="T2331" s="17">
        <f t="shared" si="327"/>
        <v>42460.335312499999</v>
      </c>
      <c r="U2331">
        <v>1461823140</v>
      </c>
      <c r="V2331" s="17">
        <f t="shared" si="328"/>
        <v>42488.249305555553</v>
      </c>
      <c r="W2331">
        <f t="shared" si="324"/>
        <v>7.6476693302887325E-2</v>
      </c>
      <c r="X2331" s="16">
        <f t="shared" si="329"/>
        <v>31</v>
      </c>
      <c r="Y2331" s="16">
        <f t="shared" si="330"/>
        <v>3</v>
      </c>
      <c r="Z2331" s="16">
        <f t="shared" si="331"/>
        <v>2016</v>
      </c>
      <c r="AA2331" t="str">
        <f t="shared" si="332"/>
        <v>Mar</v>
      </c>
    </row>
    <row r="2332" spans="1:27" ht="43.5" x14ac:dyDescent="0.3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 t="shared" si="325"/>
        <v>102</v>
      </c>
      <c r="P2332" s="7">
        <f t="shared" si="326"/>
        <v>24.285714285714285</v>
      </c>
      <c r="Q2332" t="s">
        <v>8339</v>
      </c>
      <c r="R2332" t="s">
        <v>8340</v>
      </c>
      <c r="S2332">
        <v>1438939673</v>
      </c>
      <c r="T2332" s="17">
        <f t="shared" si="327"/>
        <v>42223.394363425927</v>
      </c>
      <c r="U2332">
        <v>1441358873</v>
      </c>
      <c r="V2332" s="17">
        <f t="shared" si="328"/>
        <v>42251.394363425927</v>
      </c>
      <c r="W2332">
        <f t="shared" si="324"/>
        <v>7.6712328767123292E-2</v>
      </c>
      <c r="X2332" s="16">
        <f t="shared" si="329"/>
        <v>7</v>
      </c>
      <c r="Y2332" s="16">
        <f t="shared" si="330"/>
        <v>8</v>
      </c>
      <c r="Z2332" s="16">
        <f t="shared" si="331"/>
        <v>2015</v>
      </c>
      <c r="AA2332" t="str">
        <f t="shared" si="332"/>
        <v>Aug</v>
      </c>
    </row>
    <row r="2333" spans="1:27" ht="43.5" x14ac:dyDescent="0.3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 t="shared" si="325"/>
        <v>102.02500000000001</v>
      </c>
      <c r="P2333" s="7">
        <f t="shared" si="326"/>
        <v>204.05</v>
      </c>
      <c r="Q2333" t="s">
        <v>8339</v>
      </c>
      <c r="R2333" t="s">
        <v>8340</v>
      </c>
      <c r="S2333">
        <v>1435782748</v>
      </c>
      <c r="T2333" s="17">
        <f t="shared" si="327"/>
        <v>42186.855879629627</v>
      </c>
      <c r="U2333">
        <v>1438374748</v>
      </c>
      <c r="V2333" s="17">
        <f t="shared" si="328"/>
        <v>42216.855879629627</v>
      </c>
      <c r="W2333">
        <f t="shared" si="324"/>
        <v>8.2191780821917804E-2</v>
      </c>
      <c r="X2333" s="16">
        <f t="shared" si="329"/>
        <v>1</v>
      </c>
      <c r="Y2333" s="16">
        <f t="shared" si="330"/>
        <v>7</v>
      </c>
      <c r="Z2333" s="16">
        <f t="shared" si="331"/>
        <v>2015</v>
      </c>
      <c r="AA2333" t="str">
        <f t="shared" si="332"/>
        <v>Jul</v>
      </c>
    </row>
    <row r="2334" spans="1:27" ht="58" x14ac:dyDescent="0.3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 t="shared" si="325"/>
        <v>102.02863333333335</v>
      </c>
      <c r="P2334" s="7">
        <f t="shared" si="326"/>
        <v>58.413339694656486</v>
      </c>
      <c r="Q2334" t="s">
        <v>8308</v>
      </c>
      <c r="R2334" t="s">
        <v>8348</v>
      </c>
      <c r="S2334">
        <v>1413308545</v>
      </c>
      <c r="T2334" s="17">
        <f t="shared" si="327"/>
        <v>41926.73778935185</v>
      </c>
      <c r="U2334">
        <v>1415934000</v>
      </c>
      <c r="V2334" s="17">
        <f t="shared" si="328"/>
        <v>41957.125</v>
      </c>
      <c r="W2334">
        <f t="shared" si="324"/>
        <v>8.325263191274071E-2</v>
      </c>
      <c r="X2334" s="16">
        <f t="shared" si="329"/>
        <v>14</v>
      </c>
      <c r="Y2334" s="16">
        <f t="shared" si="330"/>
        <v>10</v>
      </c>
      <c r="Z2334" s="16">
        <f t="shared" si="331"/>
        <v>2014</v>
      </c>
      <c r="AA2334" t="str">
        <f t="shared" si="332"/>
        <v>Oct</v>
      </c>
    </row>
    <row r="2335" spans="1:27" ht="58" x14ac:dyDescent="0.3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 t="shared" si="325"/>
        <v>102.03333333333333</v>
      </c>
      <c r="P2335" s="7">
        <f t="shared" si="326"/>
        <v>141.71296296296296</v>
      </c>
      <c r="Q2335" t="s">
        <v>8339</v>
      </c>
      <c r="R2335" t="s">
        <v>8340</v>
      </c>
      <c r="S2335">
        <v>1479932713</v>
      </c>
      <c r="T2335" s="17">
        <f t="shared" si="327"/>
        <v>42697.850844907407</v>
      </c>
      <c r="U2335">
        <v>1484024400</v>
      </c>
      <c r="V2335" s="17">
        <f t="shared" si="328"/>
        <v>42745.208333333328</v>
      </c>
      <c r="W2335">
        <f t="shared" si="324"/>
        <v>0.12974654363266158</v>
      </c>
      <c r="X2335" s="16">
        <f t="shared" si="329"/>
        <v>23</v>
      </c>
      <c r="Y2335" s="16">
        <f t="shared" si="330"/>
        <v>11</v>
      </c>
      <c r="Z2335" s="16">
        <f t="shared" si="331"/>
        <v>2016</v>
      </c>
      <c r="AA2335" t="str">
        <f t="shared" si="332"/>
        <v>Nov</v>
      </c>
    </row>
    <row r="2336" spans="1:27" ht="43.5" x14ac:dyDescent="0.3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 t="shared" si="325"/>
        <v>102.03333333333333</v>
      </c>
      <c r="P2336" s="7">
        <f t="shared" si="326"/>
        <v>235.46153846153845</v>
      </c>
      <c r="Q2336" t="s">
        <v>8339</v>
      </c>
      <c r="R2336" t="s">
        <v>8340</v>
      </c>
      <c r="S2336">
        <v>1424414350</v>
      </c>
      <c r="T2336" s="17">
        <f t="shared" si="327"/>
        <v>42055.277199074073</v>
      </c>
      <c r="U2336">
        <v>1426775940</v>
      </c>
      <c r="V2336" s="17">
        <f t="shared" si="328"/>
        <v>42082.610416666663</v>
      </c>
      <c r="W2336">
        <f t="shared" si="324"/>
        <v>7.4885527650930928E-2</v>
      </c>
      <c r="X2336" s="16">
        <f t="shared" si="329"/>
        <v>20</v>
      </c>
      <c r="Y2336" s="16">
        <f t="shared" si="330"/>
        <v>2</v>
      </c>
      <c r="Z2336" s="16">
        <f t="shared" si="331"/>
        <v>2015</v>
      </c>
      <c r="AA2336" t="str">
        <f t="shared" si="332"/>
        <v>Feb</v>
      </c>
    </row>
    <row r="2337" spans="1:27" ht="29" x14ac:dyDescent="0.3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 t="shared" si="325"/>
        <v>102.04444444444445</v>
      </c>
      <c r="P2337" s="7">
        <f t="shared" si="326"/>
        <v>72.888888888888886</v>
      </c>
      <c r="Q2337" t="s">
        <v>8339</v>
      </c>
      <c r="R2337" t="s">
        <v>8340</v>
      </c>
      <c r="S2337">
        <v>1414778662</v>
      </c>
      <c r="T2337" s="17">
        <f t="shared" si="327"/>
        <v>41943.753032407411</v>
      </c>
      <c r="U2337">
        <v>1417374262</v>
      </c>
      <c r="V2337" s="17">
        <f t="shared" si="328"/>
        <v>41973.794699074075</v>
      </c>
      <c r="W2337">
        <f t="shared" si="324"/>
        <v>8.2305936073052713E-2</v>
      </c>
      <c r="X2337" s="16">
        <f t="shared" si="329"/>
        <v>31</v>
      </c>
      <c r="Y2337" s="16">
        <f t="shared" si="330"/>
        <v>10</v>
      </c>
      <c r="Z2337" s="16">
        <f t="shared" si="331"/>
        <v>2014</v>
      </c>
      <c r="AA2337" t="str">
        <f t="shared" si="332"/>
        <v>Oct</v>
      </c>
    </row>
    <row r="2338" spans="1:27" ht="43.5" x14ac:dyDescent="0.3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 t="shared" si="325"/>
        <v>102.05</v>
      </c>
      <c r="P2338" s="7">
        <f t="shared" si="326"/>
        <v>88.739130434782609</v>
      </c>
      <c r="Q2338" t="s">
        <v>8339</v>
      </c>
      <c r="R2338" t="s">
        <v>8340</v>
      </c>
      <c r="S2338">
        <v>1413432331</v>
      </c>
      <c r="T2338" s="17">
        <f t="shared" si="327"/>
        <v>41928.170497685183</v>
      </c>
      <c r="U2338">
        <v>1415253540</v>
      </c>
      <c r="V2338" s="17">
        <f t="shared" si="328"/>
        <v>41949.249305555553</v>
      </c>
      <c r="W2338">
        <f t="shared" si="324"/>
        <v>5.7750158548958708E-2</v>
      </c>
      <c r="X2338" s="16">
        <f t="shared" si="329"/>
        <v>16</v>
      </c>
      <c r="Y2338" s="16">
        <f t="shared" si="330"/>
        <v>10</v>
      </c>
      <c r="Z2338" s="16">
        <f t="shared" si="331"/>
        <v>2014</v>
      </c>
      <c r="AA2338" t="str">
        <f t="shared" si="332"/>
        <v>Oct</v>
      </c>
    </row>
    <row r="2339" spans="1:27" ht="43.5" x14ac:dyDescent="0.3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 t="shared" si="325"/>
        <v>102.06</v>
      </c>
      <c r="P2339" s="7">
        <f t="shared" si="326"/>
        <v>86.491525423728817</v>
      </c>
      <c r="Q2339" t="s">
        <v>8339</v>
      </c>
      <c r="R2339" t="s">
        <v>8341</v>
      </c>
      <c r="S2339">
        <v>1452616143</v>
      </c>
      <c r="T2339" s="17">
        <f t="shared" si="327"/>
        <v>42381.686840277776</v>
      </c>
      <c r="U2339">
        <v>1455208143</v>
      </c>
      <c r="V2339" s="17">
        <f t="shared" si="328"/>
        <v>42411.686840277776</v>
      </c>
      <c r="W2339">
        <f t="shared" si="324"/>
        <v>8.2191780821917804E-2</v>
      </c>
      <c r="X2339" s="16">
        <f t="shared" si="329"/>
        <v>12</v>
      </c>
      <c r="Y2339" s="16">
        <f t="shared" si="330"/>
        <v>1</v>
      </c>
      <c r="Z2339" s="16">
        <f t="shared" si="331"/>
        <v>2016</v>
      </c>
      <c r="AA2339" t="str">
        <f t="shared" si="332"/>
        <v>Jan</v>
      </c>
    </row>
    <row r="2340" spans="1:27" ht="43.5" x14ac:dyDescent="0.3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 t="shared" si="325"/>
        <v>102.06937499999999</v>
      </c>
      <c r="P2340" s="7">
        <f t="shared" si="326"/>
        <v>255.17343750000001</v>
      </c>
      <c r="Q2340" t="s">
        <v>8339</v>
      </c>
      <c r="R2340" t="s">
        <v>8342</v>
      </c>
      <c r="S2340">
        <v>1398432758</v>
      </c>
      <c r="T2340" s="17">
        <f t="shared" si="327"/>
        <v>41754.564328703702</v>
      </c>
      <c r="U2340">
        <v>1401024758</v>
      </c>
      <c r="V2340" s="17">
        <f t="shared" si="328"/>
        <v>41784.564328703702</v>
      </c>
      <c r="W2340">
        <f t="shared" si="324"/>
        <v>8.2191780821917804E-2</v>
      </c>
      <c r="X2340" s="16">
        <f t="shared" si="329"/>
        <v>25</v>
      </c>
      <c r="Y2340" s="16">
        <f t="shared" si="330"/>
        <v>4</v>
      </c>
      <c r="Z2340" s="16">
        <f t="shared" si="331"/>
        <v>2014</v>
      </c>
      <c r="AA2340" t="str">
        <f t="shared" si="332"/>
        <v>Apr</v>
      </c>
    </row>
    <row r="2341" spans="1:27" ht="43.5" x14ac:dyDescent="0.3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 t="shared" si="325"/>
        <v>102.08333333333333</v>
      </c>
      <c r="P2341" s="7">
        <f t="shared" si="326"/>
        <v>42.241379310344826</v>
      </c>
      <c r="Q2341" t="s">
        <v>8317</v>
      </c>
      <c r="R2341" t="s">
        <v>8319</v>
      </c>
      <c r="S2341">
        <v>1413236738</v>
      </c>
      <c r="T2341" s="17">
        <f t="shared" si="327"/>
        <v>41925.906689814816</v>
      </c>
      <c r="U2341">
        <v>1415832338</v>
      </c>
      <c r="V2341" s="17">
        <f t="shared" si="328"/>
        <v>41955.94835648148</v>
      </c>
      <c r="W2341">
        <f t="shared" si="324"/>
        <v>8.2305936073052713E-2</v>
      </c>
      <c r="X2341" s="16">
        <f t="shared" si="329"/>
        <v>13</v>
      </c>
      <c r="Y2341" s="16">
        <f t="shared" si="330"/>
        <v>10</v>
      </c>
      <c r="Z2341" s="16">
        <f t="shared" si="331"/>
        <v>2014</v>
      </c>
      <c r="AA2341" t="str">
        <f t="shared" si="332"/>
        <v>Oct</v>
      </c>
    </row>
    <row r="2342" spans="1:27" ht="58" x14ac:dyDescent="0.3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 t="shared" si="325"/>
        <v>102.08358208955224</v>
      </c>
      <c r="P2342" s="7">
        <f t="shared" si="326"/>
        <v>119.99298245614035</v>
      </c>
      <c r="Q2342" t="s">
        <v>8308</v>
      </c>
      <c r="R2342" t="s">
        <v>8348</v>
      </c>
      <c r="S2342">
        <v>1429312694</v>
      </c>
      <c r="T2342" s="17">
        <f t="shared" si="327"/>
        <v>42111.970995370371</v>
      </c>
      <c r="U2342">
        <v>1433125200</v>
      </c>
      <c r="V2342" s="17">
        <f t="shared" si="328"/>
        <v>42156.097222222219</v>
      </c>
      <c r="W2342">
        <f t="shared" si="324"/>
        <v>0.12089377219684275</v>
      </c>
      <c r="X2342" s="16">
        <f t="shared" si="329"/>
        <v>17</v>
      </c>
      <c r="Y2342" s="16">
        <f t="shared" si="330"/>
        <v>4</v>
      </c>
      <c r="Z2342" s="16">
        <f t="shared" si="331"/>
        <v>2015</v>
      </c>
      <c r="AA2342" t="str">
        <f t="shared" si="332"/>
        <v>Apr</v>
      </c>
    </row>
    <row r="2343" spans="1:27" ht="43.5" x14ac:dyDescent="0.3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 t="shared" si="325"/>
        <v>102.0952380952381</v>
      </c>
      <c r="P2343" s="7">
        <f t="shared" si="326"/>
        <v>83.75</v>
      </c>
      <c r="Q2343" t="s">
        <v>8308</v>
      </c>
      <c r="R2343" t="s">
        <v>8346</v>
      </c>
      <c r="S2343">
        <v>1444405901</v>
      </c>
      <c r="T2343" s="17">
        <f t="shared" si="327"/>
        <v>42286.660891203705</v>
      </c>
      <c r="U2343">
        <v>1447001501</v>
      </c>
      <c r="V2343" s="17">
        <f t="shared" si="328"/>
        <v>42316.702557870376</v>
      </c>
      <c r="W2343">
        <f t="shared" si="324"/>
        <v>8.2305936073072655E-2</v>
      </c>
      <c r="X2343" s="16">
        <f t="shared" si="329"/>
        <v>9</v>
      </c>
      <c r="Y2343" s="16">
        <f t="shared" si="330"/>
        <v>10</v>
      </c>
      <c r="Z2343" s="16">
        <f t="shared" si="331"/>
        <v>2015</v>
      </c>
      <c r="AA2343" t="str">
        <f t="shared" si="332"/>
        <v>Oct</v>
      </c>
    </row>
    <row r="2344" spans="1:27" ht="43.5" x14ac:dyDescent="0.3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 t="shared" si="325"/>
        <v>102.1</v>
      </c>
      <c r="P2344" s="7">
        <f t="shared" si="326"/>
        <v>150.14705882352942</v>
      </c>
      <c r="Q2344" t="s">
        <v>8339</v>
      </c>
      <c r="R2344" t="s">
        <v>8340</v>
      </c>
      <c r="S2344">
        <v>1447174261</v>
      </c>
      <c r="T2344" s="17">
        <f t="shared" si="327"/>
        <v>42318.702094907407</v>
      </c>
      <c r="U2344">
        <v>1449766261</v>
      </c>
      <c r="V2344" s="17">
        <f t="shared" si="328"/>
        <v>42348.702094907407</v>
      </c>
      <c r="W2344">
        <f t="shared" si="324"/>
        <v>8.2191780821917804E-2</v>
      </c>
      <c r="X2344" s="16">
        <f t="shared" si="329"/>
        <v>10</v>
      </c>
      <c r="Y2344" s="16">
        <f t="shared" si="330"/>
        <v>11</v>
      </c>
      <c r="Z2344" s="16">
        <f t="shared" si="331"/>
        <v>2015</v>
      </c>
      <c r="AA2344" t="str">
        <f t="shared" si="332"/>
        <v>Nov</v>
      </c>
    </row>
    <row r="2345" spans="1:27" ht="58" x14ac:dyDescent="0.3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 t="shared" si="325"/>
        <v>102.1</v>
      </c>
      <c r="P2345" s="7">
        <f t="shared" si="326"/>
        <v>48.61904761904762</v>
      </c>
      <c r="Q2345" t="s">
        <v>8317</v>
      </c>
      <c r="R2345" t="s">
        <v>8353</v>
      </c>
      <c r="S2345">
        <v>1429991062</v>
      </c>
      <c r="T2345" s="17">
        <f t="shared" si="327"/>
        <v>42119.822476851856</v>
      </c>
      <c r="U2345">
        <v>1431925200</v>
      </c>
      <c r="V2345" s="17">
        <f t="shared" si="328"/>
        <v>42142.208333333328</v>
      </c>
      <c r="W2345">
        <f t="shared" si="324"/>
        <v>6.1331113647870493E-2</v>
      </c>
      <c r="X2345" s="16">
        <f t="shared" si="329"/>
        <v>25</v>
      </c>
      <c r="Y2345" s="16">
        <f t="shared" si="330"/>
        <v>4</v>
      </c>
      <c r="Z2345" s="16">
        <f t="shared" si="331"/>
        <v>2015</v>
      </c>
      <c r="AA2345" t="str">
        <f t="shared" si="332"/>
        <v>Apr</v>
      </c>
    </row>
    <row r="2346" spans="1:27" ht="43.5" x14ac:dyDescent="0.3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 t="shared" si="325"/>
        <v>102.1</v>
      </c>
      <c r="P2346" s="7">
        <f t="shared" si="326"/>
        <v>66.586956521739125</v>
      </c>
      <c r="Q2346" t="s">
        <v>8339</v>
      </c>
      <c r="R2346" t="s">
        <v>8340</v>
      </c>
      <c r="S2346">
        <v>1417132986</v>
      </c>
      <c r="T2346" s="17">
        <f t="shared" si="327"/>
        <v>41971.002152777779</v>
      </c>
      <c r="U2346">
        <v>1419984000</v>
      </c>
      <c r="V2346" s="17">
        <f t="shared" si="328"/>
        <v>42004</v>
      </c>
      <c r="W2346">
        <f t="shared" si="324"/>
        <v>9.0405060882797331E-2</v>
      </c>
      <c r="X2346" s="16">
        <f t="shared" si="329"/>
        <v>28</v>
      </c>
      <c r="Y2346" s="16">
        <f t="shared" si="330"/>
        <v>11</v>
      </c>
      <c r="Z2346" s="16">
        <f t="shared" si="331"/>
        <v>2014</v>
      </c>
      <c r="AA2346" t="str">
        <f t="shared" si="332"/>
        <v>Nov</v>
      </c>
    </row>
    <row r="2347" spans="1:27" ht="43.5" x14ac:dyDescent="0.3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 t="shared" si="325"/>
        <v>102.1</v>
      </c>
      <c r="P2347" s="7">
        <f t="shared" si="326"/>
        <v>53.177083333333336</v>
      </c>
      <c r="Q2347" t="s">
        <v>8339</v>
      </c>
      <c r="R2347" t="s">
        <v>8340</v>
      </c>
      <c r="S2347">
        <v>1434564660</v>
      </c>
      <c r="T2347" s="17">
        <f t="shared" si="327"/>
        <v>42172.757638888885</v>
      </c>
      <c r="U2347">
        <v>1437156660</v>
      </c>
      <c r="V2347" s="17">
        <f t="shared" si="328"/>
        <v>42202.757638888885</v>
      </c>
      <c r="W2347">
        <f t="shared" si="324"/>
        <v>8.2191780821917804E-2</v>
      </c>
      <c r="X2347" s="16">
        <f t="shared" si="329"/>
        <v>17</v>
      </c>
      <c r="Y2347" s="16">
        <f t="shared" si="330"/>
        <v>6</v>
      </c>
      <c r="Z2347" s="16">
        <f t="shared" si="331"/>
        <v>2015</v>
      </c>
      <c r="AA2347" t="str">
        <f t="shared" si="332"/>
        <v>Jun</v>
      </c>
    </row>
    <row r="2348" spans="1:27" ht="29" x14ac:dyDescent="0.3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325"/>
        <v>102.1</v>
      </c>
      <c r="P2348" s="7">
        <f t="shared" si="326"/>
        <v>120.11764705882354</v>
      </c>
      <c r="Q2348" t="s">
        <v>8339</v>
      </c>
      <c r="R2348" t="s">
        <v>8340</v>
      </c>
      <c r="S2348">
        <v>1432837358</v>
      </c>
      <c r="T2348" s="17">
        <f t="shared" si="327"/>
        <v>42152.765717592592</v>
      </c>
      <c r="U2348">
        <v>1435947758</v>
      </c>
      <c r="V2348" s="17">
        <f t="shared" si="328"/>
        <v>42188.765717592592</v>
      </c>
      <c r="W2348">
        <f t="shared" si="324"/>
        <v>9.8630136986301367E-2</v>
      </c>
      <c r="X2348" s="16">
        <f t="shared" si="329"/>
        <v>28</v>
      </c>
      <c r="Y2348" s="16">
        <f t="shared" si="330"/>
        <v>5</v>
      </c>
      <c r="Z2348" s="16">
        <f t="shared" si="331"/>
        <v>2015</v>
      </c>
      <c r="AA2348" t="str">
        <f t="shared" si="332"/>
        <v>May</v>
      </c>
    </row>
    <row r="2349" spans="1:27" ht="43.5" x14ac:dyDescent="0.3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 t="shared" si="325"/>
        <v>102.12366666666665</v>
      </c>
      <c r="P2349" s="7">
        <f t="shared" si="326"/>
        <v>88.037643678160919</v>
      </c>
      <c r="Q2349" t="s">
        <v>8317</v>
      </c>
      <c r="R2349" t="s">
        <v>8349</v>
      </c>
      <c r="S2349">
        <v>1366763437</v>
      </c>
      <c r="T2349" s="17">
        <f t="shared" si="327"/>
        <v>41388.021261574075</v>
      </c>
      <c r="U2349">
        <v>1369355437</v>
      </c>
      <c r="V2349" s="17">
        <f t="shared" si="328"/>
        <v>41418.021261574075</v>
      </c>
      <c r="W2349">
        <f t="shared" si="324"/>
        <v>8.2191780821917804E-2</v>
      </c>
      <c r="X2349" s="16">
        <f t="shared" si="329"/>
        <v>24</v>
      </c>
      <c r="Y2349" s="16">
        <f t="shared" si="330"/>
        <v>4</v>
      </c>
      <c r="Z2349" s="16">
        <f t="shared" si="331"/>
        <v>2013</v>
      </c>
      <c r="AA2349" t="str">
        <f t="shared" si="332"/>
        <v>Apr</v>
      </c>
    </row>
    <row r="2350" spans="1:27" ht="43.5" x14ac:dyDescent="0.3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 t="shared" si="325"/>
        <v>102.125</v>
      </c>
      <c r="P2350" s="7">
        <f t="shared" si="326"/>
        <v>57.535211267605632</v>
      </c>
      <c r="Q2350" t="s">
        <v>8317</v>
      </c>
      <c r="R2350" t="s">
        <v>8354</v>
      </c>
      <c r="S2350">
        <v>1380477691</v>
      </c>
      <c r="T2350" s="17">
        <f t="shared" si="327"/>
        <v>41546.75105324074</v>
      </c>
      <c r="U2350">
        <v>1382068740</v>
      </c>
      <c r="V2350" s="17">
        <f t="shared" si="328"/>
        <v>41565.165972222225</v>
      </c>
      <c r="W2350">
        <f t="shared" si="324"/>
        <v>5.0451832825986968E-2</v>
      </c>
      <c r="X2350" s="16">
        <f t="shared" si="329"/>
        <v>29</v>
      </c>
      <c r="Y2350" s="16">
        <f t="shared" si="330"/>
        <v>9</v>
      </c>
      <c r="Z2350" s="16">
        <f t="shared" si="331"/>
        <v>2013</v>
      </c>
      <c r="AA2350" t="str">
        <f t="shared" si="332"/>
        <v>Sep</v>
      </c>
    </row>
    <row r="2351" spans="1:27" ht="58" x14ac:dyDescent="0.3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 t="shared" si="325"/>
        <v>102.13333333333334</v>
      </c>
      <c r="P2351" s="7">
        <f t="shared" si="326"/>
        <v>106.57391304347826</v>
      </c>
      <c r="Q2351" t="s">
        <v>8339</v>
      </c>
      <c r="R2351" t="s">
        <v>8340</v>
      </c>
      <c r="S2351">
        <v>1448823673</v>
      </c>
      <c r="T2351" s="17">
        <f t="shared" si="327"/>
        <v>42337.792511574073</v>
      </c>
      <c r="U2351">
        <v>1452038100</v>
      </c>
      <c r="V2351" s="17">
        <f t="shared" si="328"/>
        <v>42374.996527777781</v>
      </c>
      <c r="W2351">
        <f t="shared" si="324"/>
        <v>0.10192881151700905</v>
      </c>
      <c r="X2351" s="16">
        <f t="shared" si="329"/>
        <v>29</v>
      </c>
      <c r="Y2351" s="16">
        <f t="shared" si="330"/>
        <v>11</v>
      </c>
      <c r="Z2351" s="16">
        <f t="shared" si="331"/>
        <v>2015</v>
      </c>
      <c r="AA2351" t="str">
        <f t="shared" si="332"/>
        <v>Nov</v>
      </c>
    </row>
    <row r="2352" spans="1:27" ht="58" x14ac:dyDescent="0.3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 t="shared" si="325"/>
        <v>102.14714285714285</v>
      </c>
      <c r="P2352" s="7">
        <f t="shared" si="326"/>
        <v>68.09809523809524</v>
      </c>
      <c r="Q2352" t="s">
        <v>8308</v>
      </c>
      <c r="R2352" t="s">
        <v>8348</v>
      </c>
      <c r="S2352">
        <v>1411417602</v>
      </c>
      <c r="T2352" s="17">
        <f t="shared" si="327"/>
        <v>41904.851875</v>
      </c>
      <c r="U2352">
        <v>1413547200</v>
      </c>
      <c r="V2352" s="17">
        <f t="shared" si="328"/>
        <v>41929.5</v>
      </c>
      <c r="W2352">
        <f t="shared" si="324"/>
        <v>6.7529109589040293E-2</v>
      </c>
      <c r="X2352" s="16">
        <f t="shared" si="329"/>
        <v>22</v>
      </c>
      <c r="Y2352" s="16">
        <f t="shared" si="330"/>
        <v>9</v>
      </c>
      <c r="Z2352" s="16">
        <f t="shared" si="331"/>
        <v>2014</v>
      </c>
      <c r="AA2352" t="str">
        <f t="shared" si="332"/>
        <v>Sep</v>
      </c>
    </row>
    <row r="2353" spans="1:27" ht="29" x14ac:dyDescent="0.3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 t="shared" si="325"/>
        <v>102.18</v>
      </c>
      <c r="P2353" s="7">
        <f t="shared" si="326"/>
        <v>136.84821428571428</v>
      </c>
      <c r="Q2353" t="s">
        <v>8339</v>
      </c>
      <c r="R2353" t="s">
        <v>8340</v>
      </c>
      <c r="S2353">
        <v>1486129680</v>
      </c>
      <c r="T2353" s="17">
        <f t="shared" si="327"/>
        <v>42769.574999999997</v>
      </c>
      <c r="U2353">
        <v>1487944080</v>
      </c>
      <c r="V2353" s="17">
        <f t="shared" si="328"/>
        <v>42790.574999999997</v>
      </c>
      <c r="W2353">
        <f t="shared" si="324"/>
        <v>5.7534246575342465E-2</v>
      </c>
      <c r="X2353" s="16">
        <f t="shared" si="329"/>
        <v>3</v>
      </c>
      <c r="Y2353" s="16">
        <f t="shared" si="330"/>
        <v>2</v>
      </c>
      <c r="Z2353" s="16">
        <f t="shared" si="331"/>
        <v>2017</v>
      </c>
      <c r="AA2353" t="str">
        <f t="shared" si="332"/>
        <v>Feb</v>
      </c>
    </row>
    <row r="2354" spans="1:27" ht="43.5" x14ac:dyDescent="0.3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 t="shared" si="325"/>
        <v>102.18750000000001</v>
      </c>
      <c r="P2354" s="7">
        <f t="shared" si="326"/>
        <v>46.714285714285715</v>
      </c>
      <c r="Q2354" t="s">
        <v>8339</v>
      </c>
      <c r="R2354" t="s">
        <v>8340</v>
      </c>
      <c r="S2354">
        <v>1408313438</v>
      </c>
      <c r="T2354" s="17">
        <f t="shared" si="327"/>
        <v>41868.924050925925</v>
      </c>
      <c r="U2354">
        <v>1410901200</v>
      </c>
      <c r="V2354" s="17">
        <f t="shared" si="328"/>
        <v>41898.875</v>
      </c>
      <c r="W2354">
        <f t="shared" si="324"/>
        <v>8.2057394723492438E-2</v>
      </c>
      <c r="X2354" s="16">
        <f t="shared" si="329"/>
        <v>17</v>
      </c>
      <c r="Y2354" s="16">
        <f t="shared" si="330"/>
        <v>8</v>
      </c>
      <c r="Z2354" s="16">
        <f t="shared" si="331"/>
        <v>2014</v>
      </c>
      <c r="AA2354" t="str">
        <f t="shared" si="332"/>
        <v>Aug</v>
      </c>
    </row>
    <row r="2355" spans="1:27" ht="43.5" x14ac:dyDescent="0.3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 t="shared" si="325"/>
        <v>102.2</v>
      </c>
      <c r="P2355" s="7">
        <f t="shared" si="326"/>
        <v>82.41935483870968</v>
      </c>
      <c r="Q2355" t="s">
        <v>8315</v>
      </c>
      <c r="R2355" t="s">
        <v>8351</v>
      </c>
      <c r="S2355">
        <v>1423149525</v>
      </c>
      <c r="T2355" s="17">
        <f t="shared" si="327"/>
        <v>42040.638020833328</v>
      </c>
      <c r="U2355">
        <v>1425741525</v>
      </c>
      <c r="V2355" s="17">
        <f t="shared" si="328"/>
        <v>42070.638020833328</v>
      </c>
      <c r="W2355">
        <f t="shared" si="324"/>
        <v>8.2191780821917804E-2</v>
      </c>
      <c r="X2355" s="16">
        <f t="shared" si="329"/>
        <v>5</v>
      </c>
      <c r="Y2355" s="16">
        <f t="shared" si="330"/>
        <v>2</v>
      </c>
      <c r="Z2355" s="16">
        <f t="shared" si="331"/>
        <v>2015</v>
      </c>
      <c r="AA2355" t="str">
        <f t="shared" si="332"/>
        <v>Feb</v>
      </c>
    </row>
    <row r="2356" spans="1:27" ht="58" x14ac:dyDescent="0.3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 t="shared" si="325"/>
        <v>102.23076923076924</v>
      </c>
      <c r="P2356" s="7">
        <f t="shared" si="326"/>
        <v>61.527777777777779</v>
      </c>
      <c r="Q2356" t="s">
        <v>8329</v>
      </c>
      <c r="R2356" t="s">
        <v>8334</v>
      </c>
      <c r="S2356">
        <v>1482862100</v>
      </c>
      <c r="T2356" s="17">
        <f t="shared" si="327"/>
        <v>42731.755787037036</v>
      </c>
      <c r="U2356">
        <v>1485886100</v>
      </c>
      <c r="V2356" s="17">
        <f t="shared" si="328"/>
        <v>42766.755787037036</v>
      </c>
      <c r="W2356">
        <f t="shared" si="324"/>
        <v>9.5890410958904104E-2</v>
      </c>
      <c r="X2356" s="16">
        <f t="shared" si="329"/>
        <v>27</v>
      </c>
      <c r="Y2356" s="16">
        <f t="shared" si="330"/>
        <v>12</v>
      </c>
      <c r="Z2356" s="16">
        <f t="shared" si="331"/>
        <v>2016</v>
      </c>
      <c r="AA2356" t="str">
        <f t="shared" si="332"/>
        <v>Dec</v>
      </c>
    </row>
    <row r="2357" spans="1:27" ht="58" x14ac:dyDescent="0.3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 t="shared" si="325"/>
        <v>102.23333333333333</v>
      </c>
      <c r="P2357" s="7">
        <f t="shared" si="326"/>
        <v>127.79166666666667</v>
      </c>
      <c r="Q2357" t="s">
        <v>8339</v>
      </c>
      <c r="R2357" t="s">
        <v>8340</v>
      </c>
      <c r="S2357">
        <v>1444927771</v>
      </c>
      <c r="T2357" s="17">
        <f t="shared" si="327"/>
        <v>42292.701053240744</v>
      </c>
      <c r="U2357">
        <v>1447523371</v>
      </c>
      <c r="V2357" s="17">
        <f t="shared" si="328"/>
        <v>42322.742719907401</v>
      </c>
      <c r="W2357">
        <f t="shared" si="324"/>
        <v>8.2305936073032784E-2</v>
      </c>
      <c r="X2357" s="16">
        <f t="shared" si="329"/>
        <v>15</v>
      </c>
      <c r="Y2357" s="16">
        <f t="shared" si="330"/>
        <v>10</v>
      </c>
      <c r="Z2357" s="16">
        <f t="shared" si="331"/>
        <v>2015</v>
      </c>
      <c r="AA2357" t="str">
        <f t="shared" si="332"/>
        <v>Oct</v>
      </c>
    </row>
    <row r="2358" spans="1:27" ht="43.5" x14ac:dyDescent="0.3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 t="shared" si="325"/>
        <v>102.23636363636363</v>
      </c>
      <c r="P2358" s="7">
        <f t="shared" si="326"/>
        <v>66.152941176470591</v>
      </c>
      <c r="Q2358" t="s">
        <v>8339</v>
      </c>
      <c r="R2358" t="s">
        <v>8340</v>
      </c>
      <c r="S2358">
        <v>1404915822</v>
      </c>
      <c r="T2358" s="17">
        <f t="shared" si="327"/>
        <v>41829.599791666667</v>
      </c>
      <c r="U2358">
        <v>1410099822</v>
      </c>
      <c r="V2358" s="17">
        <f t="shared" si="328"/>
        <v>41889.599791666667</v>
      </c>
      <c r="W2358">
        <f t="shared" si="324"/>
        <v>0.16438356164383561</v>
      </c>
      <c r="X2358" s="16">
        <f t="shared" si="329"/>
        <v>9</v>
      </c>
      <c r="Y2358" s="16">
        <f t="shared" si="330"/>
        <v>7</v>
      </c>
      <c r="Z2358" s="16">
        <f t="shared" si="331"/>
        <v>2014</v>
      </c>
      <c r="AA2358" t="str">
        <f t="shared" si="332"/>
        <v>Jul</v>
      </c>
    </row>
    <row r="2359" spans="1:27" ht="58" x14ac:dyDescent="0.3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 t="shared" si="325"/>
        <v>102.24133333333334</v>
      </c>
      <c r="P2359" s="7">
        <f t="shared" si="326"/>
        <v>108.00140845070422</v>
      </c>
      <c r="Q2359" t="s">
        <v>8339</v>
      </c>
      <c r="R2359" t="s">
        <v>8341</v>
      </c>
      <c r="S2359">
        <v>1447515684</v>
      </c>
      <c r="T2359" s="17">
        <f t="shared" si="327"/>
        <v>42322.653749999998</v>
      </c>
      <c r="U2359">
        <v>1450971684</v>
      </c>
      <c r="V2359" s="17">
        <f t="shared" si="328"/>
        <v>42362.653749999998</v>
      </c>
      <c r="W2359">
        <f t="shared" si="324"/>
        <v>0.1095890410958904</v>
      </c>
      <c r="X2359" s="16">
        <f t="shared" si="329"/>
        <v>14</v>
      </c>
      <c r="Y2359" s="16">
        <f t="shared" si="330"/>
        <v>11</v>
      </c>
      <c r="Z2359" s="16">
        <f t="shared" si="331"/>
        <v>2015</v>
      </c>
      <c r="AA2359" t="str">
        <f t="shared" si="332"/>
        <v>Nov</v>
      </c>
    </row>
    <row r="2360" spans="1:27" ht="43.5" x14ac:dyDescent="0.3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 t="shared" si="325"/>
        <v>102.24343076923077</v>
      </c>
      <c r="P2360" s="7">
        <f t="shared" si="326"/>
        <v>147.68495555555555</v>
      </c>
      <c r="Q2360" t="s">
        <v>8312</v>
      </c>
      <c r="R2360" t="s">
        <v>8356</v>
      </c>
      <c r="S2360">
        <v>1436863609</v>
      </c>
      <c r="T2360" s="17">
        <f t="shared" si="327"/>
        <v>42199.365844907406</v>
      </c>
      <c r="U2360">
        <v>1439455609</v>
      </c>
      <c r="V2360" s="17">
        <f t="shared" si="328"/>
        <v>42229.365844907406</v>
      </c>
      <c r="W2360">
        <f t="shared" si="324"/>
        <v>8.2191780821917804E-2</v>
      </c>
      <c r="X2360" s="16">
        <f t="shared" si="329"/>
        <v>14</v>
      </c>
      <c r="Y2360" s="16">
        <f t="shared" si="330"/>
        <v>7</v>
      </c>
      <c r="Z2360" s="16">
        <f t="shared" si="331"/>
        <v>2015</v>
      </c>
      <c r="AA2360" t="str">
        <f t="shared" si="332"/>
        <v>Jul</v>
      </c>
    </row>
    <row r="2361" spans="1:27" ht="58" x14ac:dyDescent="0.3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 t="shared" si="325"/>
        <v>102.25</v>
      </c>
      <c r="P2361" s="7">
        <f t="shared" si="326"/>
        <v>108.77659574468085</v>
      </c>
      <c r="Q2361" t="s">
        <v>8325</v>
      </c>
      <c r="R2361" t="s">
        <v>8345</v>
      </c>
      <c r="S2361">
        <v>1454858285</v>
      </c>
      <c r="T2361" s="17">
        <f t="shared" si="327"/>
        <v>42407.637557870374</v>
      </c>
      <c r="U2361">
        <v>1458742685</v>
      </c>
      <c r="V2361" s="17">
        <f t="shared" si="328"/>
        <v>42452.595891203702</v>
      </c>
      <c r="W2361">
        <f t="shared" si="324"/>
        <v>0.12317351598172187</v>
      </c>
      <c r="X2361" s="16">
        <f t="shared" si="329"/>
        <v>7</v>
      </c>
      <c r="Y2361" s="16">
        <f t="shared" si="330"/>
        <v>2</v>
      </c>
      <c r="Z2361" s="16">
        <f t="shared" si="331"/>
        <v>2016</v>
      </c>
      <c r="AA2361" t="str">
        <f t="shared" si="332"/>
        <v>Feb</v>
      </c>
    </row>
    <row r="2362" spans="1:27" ht="43.5" x14ac:dyDescent="0.3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 t="shared" si="325"/>
        <v>102.25</v>
      </c>
      <c r="P2362" s="7">
        <f t="shared" si="326"/>
        <v>85.208333333333329</v>
      </c>
      <c r="Q2362" t="s">
        <v>8339</v>
      </c>
      <c r="R2362" t="s">
        <v>8340</v>
      </c>
      <c r="S2362">
        <v>1423455983</v>
      </c>
      <c r="T2362" s="17">
        <f t="shared" si="327"/>
        <v>42044.184988425928</v>
      </c>
      <c r="U2362">
        <v>1426044383</v>
      </c>
      <c r="V2362" s="17">
        <f t="shared" si="328"/>
        <v>42074.143321759257</v>
      </c>
      <c r="W2362">
        <f t="shared" si="324"/>
        <v>8.2077625570762966E-2</v>
      </c>
      <c r="X2362" s="16">
        <f t="shared" si="329"/>
        <v>9</v>
      </c>
      <c r="Y2362" s="16">
        <f t="shared" si="330"/>
        <v>2</v>
      </c>
      <c r="Z2362" s="16">
        <f t="shared" si="331"/>
        <v>2015</v>
      </c>
      <c r="AA2362" t="str">
        <f t="shared" si="332"/>
        <v>Feb</v>
      </c>
    </row>
    <row r="2363" spans="1:27" ht="29" x14ac:dyDescent="0.3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 t="shared" si="325"/>
        <v>102.25999999999999</v>
      </c>
      <c r="P2363" s="7">
        <f t="shared" si="326"/>
        <v>141.42340425531913</v>
      </c>
      <c r="Q2363" t="s">
        <v>8315</v>
      </c>
      <c r="R2363" t="s">
        <v>8351</v>
      </c>
      <c r="S2363">
        <v>1367940806</v>
      </c>
      <c r="T2363" s="17">
        <f t="shared" si="327"/>
        <v>41401.648217592592</v>
      </c>
      <c r="U2363">
        <v>1370964806</v>
      </c>
      <c r="V2363" s="17">
        <f t="shared" si="328"/>
        <v>41436.648217592592</v>
      </c>
      <c r="W2363">
        <f t="shared" si="324"/>
        <v>9.5890410958904104E-2</v>
      </c>
      <c r="X2363" s="16">
        <f t="shared" si="329"/>
        <v>7</v>
      </c>
      <c r="Y2363" s="16">
        <f t="shared" si="330"/>
        <v>5</v>
      </c>
      <c r="Z2363" s="16">
        <f t="shared" si="331"/>
        <v>2013</v>
      </c>
      <c r="AA2363" t="str">
        <f t="shared" si="332"/>
        <v>May</v>
      </c>
    </row>
    <row r="2364" spans="1:27" ht="43.5" x14ac:dyDescent="0.3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 t="shared" si="325"/>
        <v>102.27200000000001</v>
      </c>
      <c r="P2364" s="7">
        <f t="shared" si="326"/>
        <v>115.69230769230769</v>
      </c>
      <c r="Q2364" t="s">
        <v>8325</v>
      </c>
      <c r="R2364" t="s">
        <v>8345</v>
      </c>
      <c r="S2364">
        <v>1399902243</v>
      </c>
      <c r="T2364" s="17">
        <f t="shared" si="327"/>
        <v>41771.572256944448</v>
      </c>
      <c r="U2364">
        <v>1402494243</v>
      </c>
      <c r="V2364" s="17">
        <f t="shared" si="328"/>
        <v>41801.572256944448</v>
      </c>
      <c r="W2364">
        <f t="shared" si="324"/>
        <v>8.2191780821917804E-2</v>
      </c>
      <c r="X2364" s="16">
        <f t="shared" si="329"/>
        <v>12</v>
      </c>
      <c r="Y2364" s="16">
        <f t="shared" si="330"/>
        <v>5</v>
      </c>
      <c r="Z2364" s="16">
        <f t="shared" si="331"/>
        <v>2014</v>
      </c>
      <c r="AA2364" t="str">
        <f t="shared" si="332"/>
        <v>May</v>
      </c>
    </row>
    <row r="2365" spans="1:27" ht="43.5" x14ac:dyDescent="0.3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 t="shared" si="325"/>
        <v>102.27272727272727</v>
      </c>
      <c r="P2365" s="7">
        <f t="shared" si="326"/>
        <v>59.210526315789473</v>
      </c>
      <c r="Q2365" t="s">
        <v>8339</v>
      </c>
      <c r="R2365" t="s">
        <v>8340</v>
      </c>
      <c r="S2365">
        <v>1426002684</v>
      </c>
      <c r="T2365" s="17">
        <f t="shared" si="327"/>
        <v>42073.660694444443</v>
      </c>
      <c r="U2365">
        <v>1427860740</v>
      </c>
      <c r="V2365" s="17">
        <f t="shared" si="328"/>
        <v>42095.165972222225</v>
      </c>
      <c r="W2365">
        <f t="shared" si="324"/>
        <v>5.8918569254196945E-2</v>
      </c>
      <c r="X2365" s="16">
        <f t="shared" si="329"/>
        <v>10</v>
      </c>
      <c r="Y2365" s="16">
        <f t="shared" si="330"/>
        <v>3</v>
      </c>
      <c r="Z2365" s="16">
        <f t="shared" si="331"/>
        <v>2015</v>
      </c>
      <c r="AA2365" t="str">
        <f t="shared" si="332"/>
        <v>Mar</v>
      </c>
    </row>
    <row r="2366" spans="1:27" ht="58" x14ac:dyDescent="0.3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 t="shared" si="325"/>
        <v>102.298</v>
      </c>
      <c r="P2366" s="7">
        <f t="shared" si="326"/>
        <v>158.35603715170279</v>
      </c>
      <c r="Q2366" t="s">
        <v>8312</v>
      </c>
      <c r="R2366" t="s">
        <v>8314</v>
      </c>
      <c r="S2366">
        <v>1466512683</v>
      </c>
      <c r="T2366" s="17">
        <f t="shared" si="327"/>
        <v>42542.526423611111</v>
      </c>
      <c r="U2366">
        <v>1471579140</v>
      </c>
      <c r="V2366" s="17">
        <f t="shared" si="328"/>
        <v>42601.165972222225</v>
      </c>
      <c r="W2366">
        <f t="shared" si="324"/>
        <v>0.16065629756469629</v>
      </c>
      <c r="X2366" s="16">
        <f t="shared" si="329"/>
        <v>21</v>
      </c>
      <c r="Y2366" s="16">
        <f t="shared" si="330"/>
        <v>6</v>
      </c>
      <c r="Z2366" s="16">
        <f t="shared" si="331"/>
        <v>2016</v>
      </c>
      <c r="AA2366" t="str">
        <f t="shared" si="332"/>
        <v>Jun</v>
      </c>
    </row>
    <row r="2367" spans="1:27" ht="43.5" x14ac:dyDescent="0.3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 t="shared" si="325"/>
        <v>102.30434782608695</v>
      </c>
      <c r="P2367" s="7">
        <f t="shared" si="326"/>
        <v>189.75806451612902</v>
      </c>
      <c r="Q2367" t="s">
        <v>8325</v>
      </c>
      <c r="R2367" t="s">
        <v>8345</v>
      </c>
      <c r="S2367">
        <v>1456237656</v>
      </c>
      <c r="T2367" s="17">
        <f t="shared" si="327"/>
        <v>42423.602500000001</v>
      </c>
      <c r="U2367">
        <v>1458826056</v>
      </c>
      <c r="V2367" s="17">
        <f t="shared" si="328"/>
        <v>42453.560833333337</v>
      </c>
      <c r="W2367">
        <f t="shared" si="324"/>
        <v>8.2077625570782894E-2</v>
      </c>
      <c r="X2367" s="16">
        <f t="shared" si="329"/>
        <v>23</v>
      </c>
      <c r="Y2367" s="16">
        <f t="shared" si="330"/>
        <v>2</v>
      </c>
      <c r="Z2367" s="16">
        <f t="shared" si="331"/>
        <v>2016</v>
      </c>
      <c r="AA2367" t="str">
        <f t="shared" si="332"/>
        <v>Feb</v>
      </c>
    </row>
    <row r="2368" spans="1:27" ht="43.5" x14ac:dyDescent="0.3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325"/>
        <v>102.32000000000001</v>
      </c>
      <c r="P2368" s="7">
        <f t="shared" si="326"/>
        <v>82.516129032258064</v>
      </c>
      <c r="Q2368" t="s">
        <v>8315</v>
      </c>
      <c r="R2368" t="s">
        <v>8351</v>
      </c>
      <c r="S2368">
        <v>1352847503</v>
      </c>
      <c r="T2368" s="17">
        <f t="shared" si="327"/>
        <v>41226.95721064815</v>
      </c>
      <c r="U2368">
        <v>1355439503</v>
      </c>
      <c r="V2368" s="17">
        <f t="shared" si="328"/>
        <v>41256.95721064815</v>
      </c>
      <c r="W2368">
        <f t="shared" si="324"/>
        <v>8.2191780821917804E-2</v>
      </c>
      <c r="X2368" s="16">
        <f t="shared" si="329"/>
        <v>13</v>
      </c>
      <c r="Y2368" s="16">
        <f t="shared" si="330"/>
        <v>11</v>
      </c>
      <c r="Z2368" s="16">
        <f t="shared" si="331"/>
        <v>2012</v>
      </c>
      <c r="AA2368" t="str">
        <f t="shared" si="332"/>
        <v>Nov</v>
      </c>
    </row>
    <row r="2369" spans="1:27" ht="58" x14ac:dyDescent="0.3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 t="shared" si="325"/>
        <v>102.3236</v>
      </c>
      <c r="P2369" s="7">
        <f t="shared" si="326"/>
        <v>55.012688172043013</v>
      </c>
      <c r="Q2369" t="s">
        <v>8339</v>
      </c>
      <c r="R2369" t="s">
        <v>8340</v>
      </c>
      <c r="S2369">
        <v>1469329637</v>
      </c>
      <c r="T2369" s="17">
        <f t="shared" si="327"/>
        <v>42575.130057870367</v>
      </c>
      <c r="U2369">
        <v>1471921637</v>
      </c>
      <c r="V2369" s="17">
        <f t="shared" si="328"/>
        <v>42605.130057870367</v>
      </c>
      <c r="W2369">
        <f t="shared" si="324"/>
        <v>8.2191780821917804E-2</v>
      </c>
      <c r="X2369" s="16">
        <f t="shared" si="329"/>
        <v>24</v>
      </c>
      <c r="Y2369" s="16">
        <f t="shared" si="330"/>
        <v>7</v>
      </c>
      <c r="Z2369" s="16">
        <f t="shared" si="331"/>
        <v>2016</v>
      </c>
      <c r="AA2369" t="str">
        <f t="shared" si="332"/>
        <v>Jul</v>
      </c>
    </row>
    <row r="2370" spans="1:27" ht="29" x14ac:dyDescent="0.3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 t="shared" si="325"/>
        <v>102.33333333333334</v>
      </c>
      <c r="P2370" s="7">
        <f t="shared" si="326"/>
        <v>59.03846153846154</v>
      </c>
      <c r="Q2370" t="s">
        <v>8339</v>
      </c>
      <c r="R2370" t="s">
        <v>8342</v>
      </c>
      <c r="S2370">
        <v>1397819938</v>
      </c>
      <c r="T2370" s="17">
        <f t="shared" si="327"/>
        <v>41747.471504629626</v>
      </c>
      <c r="U2370">
        <v>1400475600</v>
      </c>
      <c r="V2370" s="17">
        <f t="shared" si="328"/>
        <v>41778.208333333336</v>
      </c>
      <c r="W2370">
        <f t="shared" ref="W2370:W2433" si="333">(V2370-T2370)/365</f>
        <v>8.4210489599204824E-2</v>
      </c>
      <c r="X2370" s="16">
        <f t="shared" si="329"/>
        <v>18</v>
      </c>
      <c r="Y2370" s="16">
        <f t="shared" si="330"/>
        <v>4</v>
      </c>
      <c r="Z2370" s="16">
        <f t="shared" si="331"/>
        <v>2014</v>
      </c>
      <c r="AA2370" t="str">
        <f t="shared" si="332"/>
        <v>Apr</v>
      </c>
    </row>
    <row r="2371" spans="1:27" ht="29" x14ac:dyDescent="0.3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 t="shared" ref="O2371:O2434" si="334">(E2371/D2371)*100</f>
        <v>102.34285714285714</v>
      </c>
      <c r="P2371" s="7">
        <f t="shared" ref="P2371:P2434" si="335">IF(E2371&gt;0,E2371/L2371,0)</f>
        <v>193.62162162162161</v>
      </c>
      <c r="Q2371" t="s">
        <v>8339</v>
      </c>
      <c r="R2371" t="s">
        <v>8340</v>
      </c>
      <c r="S2371">
        <v>1447606884</v>
      </c>
      <c r="T2371" s="17">
        <f t="shared" ref="T2371:T2434" si="336">(((S2371/60)/60)/24)+DATE(1970,1,1)</f>
        <v>42323.70930555556</v>
      </c>
      <c r="U2371">
        <v>1450328340</v>
      </c>
      <c r="V2371" s="17">
        <f t="shared" ref="V2371:V2434" si="337">(((U2371/60)/60)/24)+DATE(1970,1,1)</f>
        <v>42355.207638888889</v>
      </c>
      <c r="W2371">
        <f t="shared" si="333"/>
        <v>8.6296803652957138E-2</v>
      </c>
      <c r="X2371" s="16">
        <f t="shared" ref="X2371:X2434" si="338">DAY(T2371)</f>
        <v>15</v>
      </c>
      <c r="Y2371" s="16">
        <f t="shared" ref="Y2371:Y2434" si="339">MONTH(T2371)</f>
        <v>11</v>
      </c>
      <c r="Z2371" s="16">
        <f t="shared" ref="Z2371:Z2434" si="340">YEAR(T2371)</f>
        <v>2015</v>
      </c>
      <c r="AA2371" t="str">
        <f t="shared" ref="AA2371:AA2434" si="341">TEXT(DATE(Z2371,Y2371,X2371),"mmm")</f>
        <v>Nov</v>
      </c>
    </row>
    <row r="2372" spans="1:27" ht="15.5" x14ac:dyDescent="0.3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 t="shared" si="334"/>
        <v>102.35000000000001</v>
      </c>
      <c r="P2372" s="7">
        <f t="shared" si="335"/>
        <v>196.82692307692307</v>
      </c>
      <c r="Q2372" t="s">
        <v>8317</v>
      </c>
      <c r="R2372" t="s">
        <v>8349</v>
      </c>
      <c r="S2372">
        <v>1467476523</v>
      </c>
      <c r="T2372" s="17">
        <f t="shared" si="336"/>
        <v>42553.681979166664</v>
      </c>
      <c r="U2372">
        <v>1470068523</v>
      </c>
      <c r="V2372" s="17">
        <f t="shared" si="337"/>
        <v>42583.681979166664</v>
      </c>
      <c r="W2372">
        <f t="shared" si="333"/>
        <v>8.2191780821917804E-2</v>
      </c>
      <c r="X2372" s="16">
        <f t="shared" si="338"/>
        <v>2</v>
      </c>
      <c r="Y2372" s="16">
        <f t="shared" si="339"/>
        <v>7</v>
      </c>
      <c r="Z2372" s="16">
        <f t="shared" si="340"/>
        <v>2016</v>
      </c>
      <c r="AA2372" t="str">
        <f t="shared" si="341"/>
        <v>Jul</v>
      </c>
    </row>
    <row r="2373" spans="1:27" ht="43.5" x14ac:dyDescent="0.3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 t="shared" si="334"/>
        <v>102.35000000000001</v>
      </c>
      <c r="P2373" s="7">
        <f t="shared" si="335"/>
        <v>52.487179487179489</v>
      </c>
      <c r="Q2373" t="s">
        <v>8339</v>
      </c>
      <c r="R2373" t="s">
        <v>8340</v>
      </c>
      <c r="S2373">
        <v>1463145938</v>
      </c>
      <c r="T2373" s="17">
        <f t="shared" si="336"/>
        <v>42503.559467592597</v>
      </c>
      <c r="U2373">
        <v>1464987600</v>
      </c>
      <c r="V2373" s="17">
        <f t="shared" si="337"/>
        <v>42524.875</v>
      </c>
      <c r="W2373">
        <f t="shared" si="333"/>
        <v>5.8398718924392398E-2</v>
      </c>
      <c r="X2373" s="16">
        <f t="shared" si="338"/>
        <v>13</v>
      </c>
      <c r="Y2373" s="16">
        <f t="shared" si="339"/>
        <v>5</v>
      </c>
      <c r="Z2373" s="16">
        <f t="shared" si="340"/>
        <v>2016</v>
      </c>
      <c r="AA2373" t="str">
        <f t="shared" si="341"/>
        <v>May</v>
      </c>
    </row>
    <row r="2374" spans="1:27" ht="43.5" x14ac:dyDescent="0.3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 t="shared" si="334"/>
        <v>102.35000000000001</v>
      </c>
      <c r="P2374" s="7">
        <f t="shared" si="335"/>
        <v>105.51546391752578</v>
      </c>
      <c r="Q2374" t="s">
        <v>8339</v>
      </c>
      <c r="R2374" t="s">
        <v>8340</v>
      </c>
      <c r="S2374">
        <v>1429881667</v>
      </c>
      <c r="T2374" s="17">
        <f t="shared" si="336"/>
        <v>42118.556331018524</v>
      </c>
      <c r="U2374">
        <v>1432612740</v>
      </c>
      <c r="V2374" s="17">
        <f t="shared" si="337"/>
        <v>42150.165972222225</v>
      </c>
      <c r="W2374">
        <f t="shared" si="333"/>
        <v>8.6601756722466977E-2</v>
      </c>
      <c r="X2374" s="16">
        <f t="shared" si="338"/>
        <v>24</v>
      </c>
      <c r="Y2374" s="16">
        <f t="shared" si="339"/>
        <v>4</v>
      </c>
      <c r="Z2374" s="16">
        <f t="shared" si="340"/>
        <v>2015</v>
      </c>
      <c r="AA2374" t="str">
        <f t="shared" si="341"/>
        <v>Apr</v>
      </c>
    </row>
    <row r="2375" spans="1:27" ht="43.5" x14ac:dyDescent="0.3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 t="shared" si="334"/>
        <v>102.36842105263158</v>
      </c>
      <c r="P2375" s="7">
        <f t="shared" si="335"/>
        <v>33.191126279863482</v>
      </c>
      <c r="Q2375" t="s">
        <v>8315</v>
      </c>
      <c r="R2375" t="s">
        <v>8357</v>
      </c>
      <c r="S2375">
        <v>1302654049</v>
      </c>
      <c r="T2375" s="17">
        <f t="shared" si="336"/>
        <v>40646.014456018522</v>
      </c>
      <c r="U2375">
        <v>1307838049</v>
      </c>
      <c r="V2375" s="17">
        <f t="shared" si="337"/>
        <v>40706.014456018522</v>
      </c>
      <c r="W2375">
        <f t="shared" si="333"/>
        <v>0.16438356164383561</v>
      </c>
      <c r="X2375" s="16">
        <f t="shared" si="338"/>
        <v>13</v>
      </c>
      <c r="Y2375" s="16">
        <f t="shared" si="339"/>
        <v>4</v>
      </c>
      <c r="Z2375" s="16">
        <f t="shared" si="340"/>
        <v>2011</v>
      </c>
      <c r="AA2375" t="str">
        <f t="shared" si="341"/>
        <v>Apr</v>
      </c>
    </row>
    <row r="2376" spans="1:27" ht="43.5" x14ac:dyDescent="0.3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 t="shared" si="334"/>
        <v>102.4</v>
      </c>
      <c r="P2376" s="7">
        <f t="shared" si="335"/>
        <v>121.9047619047619</v>
      </c>
      <c r="Q2376" t="s">
        <v>8339</v>
      </c>
      <c r="R2376" t="s">
        <v>8340</v>
      </c>
      <c r="S2376">
        <v>1458647725</v>
      </c>
      <c r="T2376" s="17">
        <f t="shared" si="336"/>
        <v>42451.496817129635</v>
      </c>
      <c r="U2376">
        <v>1459348740</v>
      </c>
      <c r="V2376" s="17">
        <f t="shared" si="337"/>
        <v>42459.610416666663</v>
      </c>
      <c r="W2376">
        <f t="shared" si="333"/>
        <v>2.2229039827473335E-2</v>
      </c>
      <c r="X2376" s="16">
        <f t="shared" si="338"/>
        <v>22</v>
      </c>
      <c r="Y2376" s="16">
        <f t="shared" si="339"/>
        <v>3</v>
      </c>
      <c r="Z2376" s="16">
        <f t="shared" si="340"/>
        <v>2016</v>
      </c>
      <c r="AA2376" t="str">
        <f t="shared" si="341"/>
        <v>Mar</v>
      </c>
    </row>
    <row r="2377" spans="1:27" ht="58" x14ac:dyDescent="0.3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 t="shared" si="334"/>
        <v>102.4</v>
      </c>
      <c r="P2377" s="7">
        <f t="shared" si="335"/>
        <v>69.818181818181813</v>
      </c>
      <c r="Q2377" t="s">
        <v>8339</v>
      </c>
      <c r="R2377" t="s">
        <v>8340</v>
      </c>
      <c r="S2377">
        <v>1403721345</v>
      </c>
      <c r="T2377" s="17">
        <f t="shared" si="336"/>
        <v>41815.774826388886</v>
      </c>
      <c r="U2377">
        <v>1405017345</v>
      </c>
      <c r="V2377" s="17">
        <f t="shared" si="337"/>
        <v>41830.774826388886</v>
      </c>
      <c r="W2377">
        <f t="shared" si="333"/>
        <v>4.1095890410958902E-2</v>
      </c>
      <c r="X2377" s="16">
        <f t="shared" si="338"/>
        <v>25</v>
      </c>
      <c r="Y2377" s="16">
        <f t="shared" si="339"/>
        <v>6</v>
      </c>
      <c r="Z2377" s="16">
        <f t="shared" si="340"/>
        <v>2014</v>
      </c>
      <c r="AA2377" t="str">
        <f t="shared" si="341"/>
        <v>Jun</v>
      </c>
    </row>
    <row r="2378" spans="1:27" ht="116" x14ac:dyDescent="0.3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 t="shared" si="334"/>
        <v>102.4</v>
      </c>
      <c r="P2378" s="7">
        <f t="shared" si="335"/>
        <v>47.407407407407405</v>
      </c>
      <c r="Q2378" t="s">
        <v>8339</v>
      </c>
      <c r="R2378" t="s">
        <v>8340</v>
      </c>
      <c r="S2378">
        <v>1437236378</v>
      </c>
      <c r="T2378" s="17">
        <f t="shared" si="336"/>
        <v>42203.680300925931</v>
      </c>
      <c r="U2378">
        <v>1438799760</v>
      </c>
      <c r="V2378" s="17">
        <f t="shared" si="337"/>
        <v>42221.774999999994</v>
      </c>
      <c r="W2378">
        <f t="shared" si="333"/>
        <v>4.9574518011131781E-2</v>
      </c>
      <c r="X2378" s="16">
        <f t="shared" si="338"/>
        <v>18</v>
      </c>
      <c r="Y2378" s="16">
        <f t="shared" si="339"/>
        <v>7</v>
      </c>
      <c r="Z2378" s="16">
        <f t="shared" si="340"/>
        <v>2015</v>
      </c>
      <c r="AA2378" t="str">
        <f t="shared" si="341"/>
        <v>Jul</v>
      </c>
    </row>
    <row r="2379" spans="1:27" ht="58" x14ac:dyDescent="0.3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 t="shared" si="334"/>
        <v>102.42285714285715</v>
      </c>
      <c r="P2379" s="7">
        <f t="shared" si="335"/>
        <v>219.92638036809817</v>
      </c>
      <c r="Q2379" t="s">
        <v>8325</v>
      </c>
      <c r="R2379" t="s">
        <v>8345</v>
      </c>
      <c r="S2379">
        <v>1448400943</v>
      </c>
      <c r="T2379" s="17">
        <f t="shared" si="336"/>
        <v>42332.89980324074</v>
      </c>
      <c r="U2379">
        <v>1451001600</v>
      </c>
      <c r="V2379" s="17">
        <f t="shared" si="337"/>
        <v>42363</v>
      </c>
      <c r="W2379">
        <f t="shared" si="333"/>
        <v>8.246629249112368E-2</v>
      </c>
      <c r="X2379" s="16">
        <f t="shared" si="338"/>
        <v>24</v>
      </c>
      <c r="Y2379" s="16">
        <f t="shared" si="339"/>
        <v>11</v>
      </c>
      <c r="Z2379" s="16">
        <f t="shared" si="340"/>
        <v>2015</v>
      </c>
      <c r="AA2379" t="str">
        <f t="shared" si="341"/>
        <v>Nov</v>
      </c>
    </row>
    <row r="2380" spans="1:27" ht="58" x14ac:dyDescent="0.3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 t="shared" si="334"/>
        <v>102.42424242424242</v>
      </c>
      <c r="P2380" s="7">
        <f t="shared" si="335"/>
        <v>40.238095238095241</v>
      </c>
      <c r="Q2380" t="s">
        <v>8339</v>
      </c>
      <c r="R2380" t="s">
        <v>8340</v>
      </c>
      <c r="S2380">
        <v>1459309704</v>
      </c>
      <c r="T2380" s="17">
        <f t="shared" si="336"/>
        <v>42459.15861111111</v>
      </c>
      <c r="U2380">
        <v>1464471840</v>
      </c>
      <c r="V2380" s="17">
        <f t="shared" si="337"/>
        <v>42518.905555555553</v>
      </c>
      <c r="W2380">
        <f t="shared" si="333"/>
        <v>0.16369025875189921</v>
      </c>
      <c r="X2380" s="16">
        <f t="shared" si="338"/>
        <v>30</v>
      </c>
      <c r="Y2380" s="16">
        <f t="shared" si="339"/>
        <v>3</v>
      </c>
      <c r="Z2380" s="16">
        <f t="shared" si="340"/>
        <v>2016</v>
      </c>
      <c r="AA2380" t="str">
        <f t="shared" si="341"/>
        <v>Mar</v>
      </c>
    </row>
    <row r="2381" spans="1:27" ht="43.5" x14ac:dyDescent="0.3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 t="shared" si="334"/>
        <v>102.43783333333334</v>
      </c>
      <c r="P2381" s="7">
        <f t="shared" si="335"/>
        <v>55.371801801801809</v>
      </c>
      <c r="Q2381" t="s">
        <v>8329</v>
      </c>
      <c r="R2381" t="s">
        <v>8334</v>
      </c>
      <c r="S2381">
        <v>1466001246</v>
      </c>
      <c r="T2381" s="17">
        <f t="shared" si="336"/>
        <v>42536.60701388889</v>
      </c>
      <c r="U2381">
        <v>1468593246</v>
      </c>
      <c r="V2381" s="17">
        <f t="shared" si="337"/>
        <v>42566.60701388889</v>
      </c>
      <c r="W2381">
        <f t="shared" si="333"/>
        <v>8.2191780821917804E-2</v>
      </c>
      <c r="X2381" s="16">
        <f t="shared" si="338"/>
        <v>15</v>
      </c>
      <c r="Y2381" s="16">
        <f t="shared" si="339"/>
        <v>6</v>
      </c>
      <c r="Z2381" s="16">
        <f t="shared" si="340"/>
        <v>2016</v>
      </c>
      <c r="AA2381" t="str">
        <f t="shared" si="341"/>
        <v>Jun</v>
      </c>
    </row>
    <row r="2382" spans="1:27" ht="43.5" x14ac:dyDescent="0.3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 t="shared" si="334"/>
        <v>102.44597777777777</v>
      </c>
      <c r="P2382" s="7">
        <f t="shared" si="335"/>
        <v>231.66175879396985</v>
      </c>
      <c r="Q2382" t="s">
        <v>8339</v>
      </c>
      <c r="R2382" t="s">
        <v>8342</v>
      </c>
      <c r="S2382">
        <v>1407852068</v>
      </c>
      <c r="T2382" s="17">
        <f t="shared" si="336"/>
        <v>41863.584120370368</v>
      </c>
      <c r="U2382">
        <v>1410444068</v>
      </c>
      <c r="V2382" s="17">
        <f t="shared" si="337"/>
        <v>41893.584120370368</v>
      </c>
      <c r="W2382">
        <f t="shared" si="333"/>
        <v>8.2191780821917804E-2</v>
      </c>
      <c r="X2382" s="16">
        <f t="shared" si="338"/>
        <v>12</v>
      </c>
      <c r="Y2382" s="16">
        <f t="shared" si="339"/>
        <v>8</v>
      </c>
      <c r="Z2382" s="16">
        <f t="shared" si="340"/>
        <v>2014</v>
      </c>
      <c r="AA2382" t="str">
        <f t="shared" si="341"/>
        <v>Aug</v>
      </c>
    </row>
    <row r="2383" spans="1:27" ht="43.5" x14ac:dyDescent="0.3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 t="shared" si="334"/>
        <v>102.45398773006136</v>
      </c>
      <c r="P2383" s="7">
        <f t="shared" si="335"/>
        <v>165.34653465346534</v>
      </c>
      <c r="Q2383" t="s">
        <v>8329</v>
      </c>
      <c r="R2383" t="s">
        <v>8334</v>
      </c>
      <c r="S2383">
        <v>1430491527</v>
      </c>
      <c r="T2383" s="17">
        <f t="shared" si="336"/>
        <v>42125.614895833336</v>
      </c>
      <c r="U2383">
        <v>1433083527</v>
      </c>
      <c r="V2383" s="17">
        <f t="shared" si="337"/>
        <v>42155.614895833336</v>
      </c>
      <c r="W2383">
        <f t="shared" si="333"/>
        <v>8.2191780821917804E-2</v>
      </c>
      <c r="X2383" s="16">
        <f t="shared" si="338"/>
        <v>1</v>
      </c>
      <c r="Y2383" s="16">
        <f t="shared" si="339"/>
        <v>5</v>
      </c>
      <c r="Z2383" s="16">
        <f t="shared" si="340"/>
        <v>2015</v>
      </c>
      <c r="AA2383" t="str">
        <f t="shared" si="341"/>
        <v>May</v>
      </c>
    </row>
    <row r="2384" spans="1:27" ht="43.5" x14ac:dyDescent="0.3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 t="shared" si="334"/>
        <v>102.45669291338582</v>
      </c>
      <c r="P2384" s="7">
        <f t="shared" si="335"/>
        <v>35.551912568306008</v>
      </c>
      <c r="Q2384" t="s">
        <v>8317</v>
      </c>
      <c r="R2384" t="s">
        <v>8319</v>
      </c>
      <c r="S2384">
        <v>1392040806</v>
      </c>
      <c r="T2384" s="17">
        <f t="shared" si="336"/>
        <v>41680.583402777782</v>
      </c>
      <c r="U2384">
        <v>1393966800</v>
      </c>
      <c r="V2384" s="17">
        <f t="shared" si="337"/>
        <v>41702.875</v>
      </c>
      <c r="W2384">
        <f t="shared" si="333"/>
        <v>6.1072869101967436E-2</v>
      </c>
      <c r="X2384" s="16">
        <f t="shared" si="338"/>
        <v>10</v>
      </c>
      <c r="Y2384" s="16">
        <f t="shared" si="339"/>
        <v>2</v>
      </c>
      <c r="Z2384" s="16">
        <f t="shared" si="340"/>
        <v>2014</v>
      </c>
      <c r="AA2384" t="str">
        <f t="shared" si="341"/>
        <v>Feb</v>
      </c>
    </row>
    <row r="2385" spans="1:27" ht="43.5" x14ac:dyDescent="0.3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 t="shared" si="334"/>
        <v>102.46666666666667</v>
      </c>
      <c r="P2385" s="7">
        <f t="shared" si="335"/>
        <v>111.37681159420291</v>
      </c>
      <c r="Q2385" t="s">
        <v>8308</v>
      </c>
      <c r="R2385" t="s">
        <v>8347</v>
      </c>
      <c r="S2385">
        <v>1301787287</v>
      </c>
      <c r="T2385" s="17">
        <f t="shared" si="336"/>
        <v>40635.982488425929</v>
      </c>
      <c r="U2385">
        <v>1303688087</v>
      </c>
      <c r="V2385" s="17">
        <f t="shared" si="337"/>
        <v>40657.982488425929</v>
      </c>
      <c r="W2385">
        <f t="shared" si="333"/>
        <v>6.0273972602739728E-2</v>
      </c>
      <c r="X2385" s="16">
        <f t="shared" si="338"/>
        <v>2</v>
      </c>
      <c r="Y2385" s="16">
        <f t="shared" si="339"/>
        <v>4</v>
      </c>
      <c r="Z2385" s="16">
        <f t="shared" si="340"/>
        <v>2011</v>
      </c>
      <c r="AA2385" t="str">
        <f t="shared" si="341"/>
        <v>Apr</v>
      </c>
    </row>
    <row r="2386" spans="1:27" ht="43.5" x14ac:dyDescent="0.3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 t="shared" si="334"/>
        <v>102.46666666666667</v>
      </c>
      <c r="P2386" s="7">
        <f t="shared" si="335"/>
        <v>66.826086956521735</v>
      </c>
      <c r="Q2386" t="s">
        <v>8317</v>
      </c>
      <c r="R2386" t="s">
        <v>8319</v>
      </c>
      <c r="S2386">
        <v>1351024232</v>
      </c>
      <c r="T2386" s="17">
        <f t="shared" si="336"/>
        <v>41205.854537037041</v>
      </c>
      <c r="U2386">
        <v>1356211832</v>
      </c>
      <c r="V2386" s="17">
        <f t="shared" si="337"/>
        <v>41265.896203703705</v>
      </c>
      <c r="W2386">
        <f t="shared" si="333"/>
        <v>0.16449771689497053</v>
      </c>
      <c r="X2386" s="16">
        <f t="shared" si="338"/>
        <v>23</v>
      </c>
      <c r="Y2386" s="16">
        <f t="shared" si="339"/>
        <v>10</v>
      </c>
      <c r="Z2386" s="16">
        <f t="shared" si="340"/>
        <v>2012</v>
      </c>
      <c r="AA2386" t="str">
        <f t="shared" si="341"/>
        <v>Oct</v>
      </c>
    </row>
    <row r="2387" spans="1:27" ht="43.5" x14ac:dyDescent="0.3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 t="shared" si="334"/>
        <v>102.49999999999999</v>
      </c>
      <c r="P2387" s="7">
        <f t="shared" si="335"/>
        <v>15.76923076923077</v>
      </c>
      <c r="Q2387" t="s">
        <v>8308</v>
      </c>
      <c r="R2387" t="s">
        <v>8347</v>
      </c>
      <c r="S2387">
        <v>1423320389</v>
      </c>
      <c r="T2387" s="17">
        <f t="shared" si="336"/>
        <v>42042.615613425922</v>
      </c>
      <c r="U2387">
        <v>1424604600</v>
      </c>
      <c r="V2387" s="17">
        <f t="shared" si="337"/>
        <v>42057.479166666672</v>
      </c>
      <c r="W2387">
        <f t="shared" si="333"/>
        <v>4.0722063673286991E-2</v>
      </c>
      <c r="X2387" s="16">
        <f t="shared" si="338"/>
        <v>7</v>
      </c>
      <c r="Y2387" s="16">
        <f t="shared" si="339"/>
        <v>2</v>
      </c>
      <c r="Z2387" s="16">
        <f t="shared" si="340"/>
        <v>2015</v>
      </c>
      <c r="AA2387" t="str">
        <f t="shared" si="341"/>
        <v>Feb</v>
      </c>
    </row>
    <row r="2388" spans="1:27" ht="43.5" x14ac:dyDescent="0.3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 t="shared" si="334"/>
        <v>102.49999999999999</v>
      </c>
      <c r="P2388" s="7">
        <f t="shared" si="335"/>
        <v>34.745762711864408</v>
      </c>
      <c r="Q2388" t="s">
        <v>8339</v>
      </c>
      <c r="R2388" t="s">
        <v>8340</v>
      </c>
      <c r="S2388">
        <v>1481115905</v>
      </c>
      <c r="T2388" s="17">
        <f t="shared" si="336"/>
        <v>42711.545196759253</v>
      </c>
      <c r="U2388">
        <v>1483707905</v>
      </c>
      <c r="V2388" s="17">
        <f t="shared" si="337"/>
        <v>42741.545196759253</v>
      </c>
      <c r="W2388">
        <f t="shared" si="333"/>
        <v>8.2191780821917804E-2</v>
      </c>
      <c r="X2388" s="16">
        <f t="shared" si="338"/>
        <v>7</v>
      </c>
      <c r="Y2388" s="16">
        <f t="shared" si="339"/>
        <v>12</v>
      </c>
      <c r="Z2388" s="16">
        <f t="shared" si="340"/>
        <v>2016</v>
      </c>
      <c r="AA2388" t="str">
        <f t="shared" si="341"/>
        <v>Dec</v>
      </c>
    </row>
    <row r="2389" spans="1:27" ht="43.5" x14ac:dyDescent="0.3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 t="shared" si="334"/>
        <v>102.49999999999999</v>
      </c>
      <c r="P2389" s="7">
        <f t="shared" si="335"/>
        <v>102.5</v>
      </c>
      <c r="Q2389" t="s">
        <v>8317</v>
      </c>
      <c r="R2389" t="s">
        <v>8349</v>
      </c>
      <c r="S2389">
        <v>1391571319</v>
      </c>
      <c r="T2389" s="17">
        <f t="shared" si="336"/>
        <v>41675.149525462963</v>
      </c>
      <c r="U2389">
        <v>1395023719</v>
      </c>
      <c r="V2389" s="17">
        <f t="shared" si="337"/>
        <v>41715.107858796298</v>
      </c>
      <c r="W2389">
        <f t="shared" si="333"/>
        <v>0.10947488584475551</v>
      </c>
      <c r="X2389" s="16">
        <f t="shared" si="338"/>
        <v>5</v>
      </c>
      <c r="Y2389" s="16">
        <f t="shared" si="339"/>
        <v>2</v>
      </c>
      <c r="Z2389" s="16">
        <f t="shared" si="340"/>
        <v>2014</v>
      </c>
      <c r="AA2389" t="str">
        <f t="shared" si="341"/>
        <v>Feb</v>
      </c>
    </row>
    <row r="2390" spans="1:27" ht="29" x14ac:dyDescent="0.3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 t="shared" si="334"/>
        <v>102.49999999999999</v>
      </c>
      <c r="P2390" s="7">
        <f t="shared" si="335"/>
        <v>205</v>
      </c>
      <c r="Q2390" t="s">
        <v>8312</v>
      </c>
      <c r="R2390" t="s">
        <v>8356</v>
      </c>
      <c r="S2390">
        <v>1459972182</v>
      </c>
      <c r="T2390" s="17">
        <f t="shared" si="336"/>
        <v>42466.826180555552</v>
      </c>
      <c r="U2390">
        <v>1462564182</v>
      </c>
      <c r="V2390" s="17">
        <f t="shared" si="337"/>
        <v>42496.826180555552</v>
      </c>
      <c r="W2390">
        <f t="shared" si="333"/>
        <v>8.2191780821917804E-2</v>
      </c>
      <c r="X2390" s="16">
        <f t="shared" si="338"/>
        <v>6</v>
      </c>
      <c r="Y2390" s="16">
        <f t="shared" si="339"/>
        <v>4</v>
      </c>
      <c r="Z2390" s="16">
        <f t="shared" si="340"/>
        <v>2016</v>
      </c>
      <c r="AA2390" t="str">
        <f t="shared" si="341"/>
        <v>Apr</v>
      </c>
    </row>
    <row r="2391" spans="1:27" ht="43.5" x14ac:dyDescent="0.3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 t="shared" si="334"/>
        <v>102.49999999999999</v>
      </c>
      <c r="P2391" s="7">
        <f t="shared" si="335"/>
        <v>102.5</v>
      </c>
      <c r="Q2391" t="s">
        <v>8339</v>
      </c>
      <c r="R2391" t="s">
        <v>8340</v>
      </c>
      <c r="S2391">
        <v>1467219043</v>
      </c>
      <c r="T2391" s="17">
        <f t="shared" si="336"/>
        <v>42550.701886574068</v>
      </c>
      <c r="U2391">
        <v>1469811043</v>
      </c>
      <c r="V2391" s="17">
        <f t="shared" si="337"/>
        <v>42580.701886574068</v>
      </c>
      <c r="W2391">
        <f t="shared" si="333"/>
        <v>8.2191780821917804E-2</v>
      </c>
      <c r="X2391" s="16">
        <f t="shared" si="338"/>
        <v>29</v>
      </c>
      <c r="Y2391" s="16">
        <f t="shared" si="339"/>
        <v>6</v>
      </c>
      <c r="Z2391" s="16">
        <f t="shared" si="340"/>
        <v>2016</v>
      </c>
      <c r="AA2391" t="str">
        <f t="shared" si="341"/>
        <v>Jun</v>
      </c>
    </row>
    <row r="2392" spans="1:27" ht="58" x14ac:dyDescent="0.3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334"/>
        <v>102.49999999999999</v>
      </c>
      <c r="P2392" s="7">
        <f t="shared" si="335"/>
        <v>73.214285714285708</v>
      </c>
      <c r="Q2392" t="s">
        <v>8339</v>
      </c>
      <c r="R2392" t="s">
        <v>8340</v>
      </c>
      <c r="S2392">
        <v>1470778559</v>
      </c>
      <c r="T2392" s="17">
        <f t="shared" si="336"/>
        <v>42591.899988425925</v>
      </c>
      <c r="U2392">
        <v>1473393600</v>
      </c>
      <c r="V2392" s="17">
        <f t="shared" si="337"/>
        <v>42622.166666666672</v>
      </c>
      <c r="W2392">
        <f t="shared" si="333"/>
        <v>8.2922406139032442E-2</v>
      </c>
      <c r="X2392" s="16">
        <f t="shared" si="338"/>
        <v>9</v>
      </c>
      <c r="Y2392" s="16">
        <f t="shared" si="339"/>
        <v>8</v>
      </c>
      <c r="Z2392" s="16">
        <f t="shared" si="340"/>
        <v>2016</v>
      </c>
      <c r="AA2392" t="str">
        <f t="shared" si="341"/>
        <v>Aug</v>
      </c>
    </row>
    <row r="2393" spans="1:27" ht="43.5" x14ac:dyDescent="0.3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 t="shared" si="334"/>
        <v>102.49999999999999</v>
      </c>
      <c r="P2393" s="7">
        <f t="shared" si="335"/>
        <v>66.129032258064512</v>
      </c>
      <c r="Q2393" t="s">
        <v>8339</v>
      </c>
      <c r="R2393" t="s">
        <v>8340</v>
      </c>
      <c r="S2393">
        <v>1430052298</v>
      </c>
      <c r="T2393" s="17">
        <f t="shared" si="336"/>
        <v>42120.531226851846</v>
      </c>
      <c r="U2393">
        <v>1433076298</v>
      </c>
      <c r="V2393" s="17">
        <f t="shared" si="337"/>
        <v>42155.531226851846</v>
      </c>
      <c r="W2393">
        <f t="shared" si="333"/>
        <v>9.5890410958904104E-2</v>
      </c>
      <c r="X2393" s="16">
        <f t="shared" si="338"/>
        <v>26</v>
      </c>
      <c r="Y2393" s="16">
        <f t="shared" si="339"/>
        <v>4</v>
      </c>
      <c r="Z2393" s="16">
        <f t="shared" si="340"/>
        <v>2015</v>
      </c>
      <c r="AA2393" t="str">
        <f t="shared" si="341"/>
        <v>Apr</v>
      </c>
    </row>
    <row r="2394" spans="1:27" ht="72.5" x14ac:dyDescent="0.3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 t="shared" si="334"/>
        <v>102.50632911392405</v>
      </c>
      <c r="P2394" s="7">
        <f t="shared" si="335"/>
        <v>80.178217821782184</v>
      </c>
      <c r="Q2394" t="s">
        <v>8317</v>
      </c>
      <c r="R2394" t="s">
        <v>8352</v>
      </c>
      <c r="S2394">
        <v>1449359831</v>
      </c>
      <c r="T2394" s="17">
        <f t="shared" si="336"/>
        <v>42343.998043981483</v>
      </c>
      <c r="U2394">
        <v>1453064400</v>
      </c>
      <c r="V2394" s="17">
        <f t="shared" si="337"/>
        <v>42386.875</v>
      </c>
      <c r="W2394">
        <f t="shared" si="333"/>
        <v>0.11747111237949966</v>
      </c>
      <c r="X2394" s="16">
        <f t="shared" si="338"/>
        <v>5</v>
      </c>
      <c r="Y2394" s="16">
        <f t="shared" si="339"/>
        <v>12</v>
      </c>
      <c r="Z2394" s="16">
        <f t="shared" si="340"/>
        <v>2015</v>
      </c>
      <c r="AA2394" t="str">
        <f t="shared" si="341"/>
        <v>Dec</v>
      </c>
    </row>
    <row r="2395" spans="1:27" ht="43.5" x14ac:dyDescent="0.3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 t="shared" si="334"/>
        <v>102.54767441860466</v>
      </c>
      <c r="P2395" s="7">
        <f t="shared" si="335"/>
        <v>49.545505617977533</v>
      </c>
      <c r="Q2395" t="s">
        <v>8339</v>
      </c>
      <c r="R2395" t="s">
        <v>8340</v>
      </c>
      <c r="S2395">
        <v>1459856860</v>
      </c>
      <c r="T2395" s="17">
        <f t="shared" si="336"/>
        <v>42465.491435185191</v>
      </c>
      <c r="U2395">
        <v>1462402800</v>
      </c>
      <c r="V2395" s="17">
        <f t="shared" si="337"/>
        <v>42494.958333333328</v>
      </c>
      <c r="W2395">
        <f t="shared" si="333"/>
        <v>8.0731227803115785E-2</v>
      </c>
      <c r="X2395" s="16">
        <f t="shared" si="338"/>
        <v>5</v>
      </c>
      <c r="Y2395" s="16">
        <f t="shared" si="339"/>
        <v>4</v>
      </c>
      <c r="Z2395" s="16">
        <f t="shared" si="340"/>
        <v>2016</v>
      </c>
      <c r="AA2395" t="str">
        <f t="shared" si="341"/>
        <v>Apr</v>
      </c>
    </row>
    <row r="2396" spans="1:27" ht="43.5" x14ac:dyDescent="0.3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 t="shared" si="334"/>
        <v>102.57142857142858</v>
      </c>
      <c r="P2396" s="7">
        <f t="shared" si="335"/>
        <v>132.96296296296296</v>
      </c>
      <c r="Q2396" t="s">
        <v>8339</v>
      </c>
      <c r="R2396" t="s">
        <v>8340</v>
      </c>
      <c r="S2396">
        <v>1422834819</v>
      </c>
      <c r="T2396" s="17">
        <f t="shared" si="336"/>
        <v>42036.995590277773</v>
      </c>
      <c r="U2396">
        <v>1427806320</v>
      </c>
      <c r="V2396" s="17">
        <f t="shared" si="337"/>
        <v>42094.536111111112</v>
      </c>
      <c r="W2396">
        <f t="shared" si="333"/>
        <v>0.15764526255709463</v>
      </c>
      <c r="X2396" s="16">
        <f t="shared" si="338"/>
        <v>1</v>
      </c>
      <c r="Y2396" s="16">
        <f t="shared" si="339"/>
        <v>2</v>
      </c>
      <c r="Z2396" s="16">
        <f t="shared" si="340"/>
        <v>2015</v>
      </c>
      <c r="AA2396" t="str">
        <f t="shared" si="341"/>
        <v>Feb</v>
      </c>
    </row>
    <row r="2397" spans="1:27" ht="43.5" x14ac:dyDescent="0.3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 t="shared" si="334"/>
        <v>102.57499999999999</v>
      </c>
      <c r="P2397" s="7">
        <f t="shared" si="335"/>
        <v>62.166666666666664</v>
      </c>
      <c r="Q2397" t="s">
        <v>8317</v>
      </c>
      <c r="R2397" t="s">
        <v>8349</v>
      </c>
      <c r="S2397">
        <v>1372210235</v>
      </c>
      <c r="T2397" s="17">
        <f t="shared" si="336"/>
        <v>41451.062905092593</v>
      </c>
      <c r="U2397">
        <v>1374802235</v>
      </c>
      <c r="V2397" s="17">
        <f t="shared" si="337"/>
        <v>41481.062905092593</v>
      </c>
      <c r="W2397">
        <f t="shared" si="333"/>
        <v>8.2191780821917804E-2</v>
      </c>
      <c r="X2397" s="16">
        <f t="shared" si="338"/>
        <v>26</v>
      </c>
      <c r="Y2397" s="16">
        <f t="shared" si="339"/>
        <v>6</v>
      </c>
      <c r="Z2397" s="16">
        <f t="shared" si="340"/>
        <v>2013</v>
      </c>
      <c r="AA2397" t="str">
        <f t="shared" si="341"/>
        <v>Jun</v>
      </c>
    </row>
    <row r="2398" spans="1:27" ht="43.5" x14ac:dyDescent="0.3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 t="shared" si="334"/>
        <v>102.58775877587757</v>
      </c>
      <c r="P2398" s="7">
        <f t="shared" si="335"/>
        <v>77.271186440677965</v>
      </c>
      <c r="Q2398" t="s">
        <v>8315</v>
      </c>
      <c r="R2398" t="s">
        <v>8351</v>
      </c>
      <c r="S2398">
        <v>1359147872</v>
      </c>
      <c r="T2398" s="17">
        <f t="shared" si="336"/>
        <v>41299.878148148149</v>
      </c>
      <c r="U2398">
        <v>1361739872</v>
      </c>
      <c r="V2398" s="17">
        <f t="shared" si="337"/>
        <v>41329.878148148149</v>
      </c>
      <c r="W2398">
        <f t="shared" si="333"/>
        <v>8.2191780821917804E-2</v>
      </c>
      <c r="X2398" s="16">
        <f t="shared" si="338"/>
        <v>25</v>
      </c>
      <c r="Y2398" s="16">
        <f t="shared" si="339"/>
        <v>1</v>
      </c>
      <c r="Z2398" s="16">
        <f t="shared" si="340"/>
        <v>2013</v>
      </c>
      <c r="AA2398" t="str">
        <f t="shared" si="341"/>
        <v>Jan</v>
      </c>
    </row>
    <row r="2399" spans="1:27" ht="43.5" x14ac:dyDescent="0.3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 t="shared" si="334"/>
        <v>102.592</v>
      </c>
      <c r="P2399" s="7">
        <f t="shared" si="335"/>
        <v>78.195121951219505</v>
      </c>
      <c r="Q2399" t="s">
        <v>8308</v>
      </c>
      <c r="R2399" t="s">
        <v>8348</v>
      </c>
      <c r="S2399">
        <v>1390439304</v>
      </c>
      <c r="T2399" s="17">
        <f t="shared" si="336"/>
        <v>41662.047500000001</v>
      </c>
      <c r="U2399">
        <v>1393031304</v>
      </c>
      <c r="V2399" s="17">
        <f t="shared" si="337"/>
        <v>41692.047500000001</v>
      </c>
      <c r="W2399">
        <f t="shared" si="333"/>
        <v>8.2191780821917804E-2</v>
      </c>
      <c r="X2399" s="16">
        <f t="shared" si="338"/>
        <v>23</v>
      </c>
      <c r="Y2399" s="16">
        <f t="shared" si="339"/>
        <v>1</v>
      </c>
      <c r="Z2399" s="16">
        <f t="shared" si="340"/>
        <v>2014</v>
      </c>
      <c r="AA2399" t="str">
        <f t="shared" si="341"/>
        <v>Jan</v>
      </c>
    </row>
    <row r="2400" spans="1:27" ht="43.5" x14ac:dyDescent="0.3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 t="shared" si="334"/>
        <v>102.60000000000001</v>
      </c>
      <c r="P2400" s="7">
        <f t="shared" si="335"/>
        <v>148.57377049180329</v>
      </c>
      <c r="Q2400" t="s">
        <v>8329</v>
      </c>
      <c r="R2400" t="s">
        <v>8334</v>
      </c>
      <c r="S2400">
        <v>1465932340</v>
      </c>
      <c r="T2400" s="17">
        <f t="shared" si="336"/>
        <v>42535.809490740736</v>
      </c>
      <c r="U2400">
        <v>1468524340</v>
      </c>
      <c r="V2400" s="17">
        <f t="shared" si="337"/>
        <v>42565.809490740736</v>
      </c>
      <c r="W2400">
        <f t="shared" si="333"/>
        <v>8.2191780821917804E-2</v>
      </c>
      <c r="X2400" s="16">
        <f t="shared" si="338"/>
        <v>14</v>
      </c>
      <c r="Y2400" s="16">
        <f t="shared" si="339"/>
        <v>6</v>
      </c>
      <c r="Z2400" s="16">
        <f t="shared" si="340"/>
        <v>2016</v>
      </c>
      <c r="AA2400" t="str">
        <f t="shared" si="341"/>
        <v>Jun</v>
      </c>
    </row>
    <row r="2401" spans="1:27" ht="58" x14ac:dyDescent="0.3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 t="shared" si="334"/>
        <v>102.60000000000001</v>
      </c>
      <c r="P2401" s="7">
        <f t="shared" si="335"/>
        <v>44.608695652173914</v>
      </c>
      <c r="Q2401" t="s">
        <v>8317</v>
      </c>
      <c r="R2401" t="s">
        <v>8352</v>
      </c>
      <c r="S2401">
        <v>1273961999</v>
      </c>
      <c r="T2401" s="17">
        <f t="shared" si="336"/>
        <v>40313.930543981485</v>
      </c>
      <c r="U2401">
        <v>1278302400</v>
      </c>
      <c r="V2401" s="17">
        <f t="shared" si="337"/>
        <v>40364.166666666664</v>
      </c>
      <c r="W2401">
        <f t="shared" si="333"/>
        <v>0.13763321283610686</v>
      </c>
      <c r="X2401" s="16">
        <f t="shared" si="338"/>
        <v>15</v>
      </c>
      <c r="Y2401" s="16">
        <f t="shared" si="339"/>
        <v>5</v>
      </c>
      <c r="Z2401" s="16">
        <f t="shared" si="340"/>
        <v>2010</v>
      </c>
      <c r="AA2401" t="str">
        <f t="shared" si="341"/>
        <v>May</v>
      </c>
    </row>
    <row r="2402" spans="1:27" ht="43.5" x14ac:dyDescent="0.3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 t="shared" si="334"/>
        <v>102.60000000000001</v>
      </c>
      <c r="P2402" s="7">
        <f t="shared" si="335"/>
        <v>148.08247422680412</v>
      </c>
      <c r="Q2402" t="s">
        <v>8322</v>
      </c>
      <c r="R2402" t="s">
        <v>8355</v>
      </c>
      <c r="S2402">
        <v>1486691915</v>
      </c>
      <c r="T2402" s="17">
        <f t="shared" si="336"/>
        <v>42776.082349537035</v>
      </c>
      <c r="U2402">
        <v>1489283915</v>
      </c>
      <c r="V2402" s="17">
        <f t="shared" si="337"/>
        <v>42806.082349537035</v>
      </c>
      <c r="W2402">
        <f t="shared" si="333"/>
        <v>8.2191780821917804E-2</v>
      </c>
      <c r="X2402" s="16">
        <f t="shared" si="338"/>
        <v>10</v>
      </c>
      <c r="Y2402" s="16">
        <f t="shared" si="339"/>
        <v>2</v>
      </c>
      <c r="Z2402" s="16">
        <f t="shared" si="340"/>
        <v>2017</v>
      </c>
      <c r="AA2402" t="str">
        <f t="shared" si="341"/>
        <v>Feb</v>
      </c>
    </row>
    <row r="2403" spans="1:27" ht="43.5" x14ac:dyDescent="0.3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 t="shared" si="334"/>
        <v>102.60000000000001</v>
      </c>
      <c r="P2403" s="7">
        <f t="shared" si="335"/>
        <v>40.078125</v>
      </c>
      <c r="Q2403" t="s">
        <v>8317</v>
      </c>
      <c r="R2403" t="s">
        <v>8319</v>
      </c>
      <c r="S2403">
        <v>1333646743</v>
      </c>
      <c r="T2403" s="17">
        <f t="shared" si="336"/>
        <v>41004.72619212963</v>
      </c>
      <c r="U2403">
        <v>1336238743</v>
      </c>
      <c r="V2403" s="17">
        <f t="shared" si="337"/>
        <v>41034.72619212963</v>
      </c>
      <c r="W2403">
        <f t="shared" si="333"/>
        <v>8.2191780821917804E-2</v>
      </c>
      <c r="X2403" s="16">
        <f t="shared" si="338"/>
        <v>5</v>
      </c>
      <c r="Y2403" s="16">
        <f t="shared" si="339"/>
        <v>4</v>
      </c>
      <c r="Z2403" s="16">
        <f t="shared" si="340"/>
        <v>2012</v>
      </c>
      <c r="AA2403" t="str">
        <f t="shared" si="341"/>
        <v>Apr</v>
      </c>
    </row>
    <row r="2404" spans="1:27" ht="43.5" x14ac:dyDescent="0.3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 t="shared" si="334"/>
        <v>102.60000000000001</v>
      </c>
      <c r="P2404" s="7">
        <f t="shared" si="335"/>
        <v>59.651162790697676</v>
      </c>
      <c r="Q2404" t="s">
        <v>8339</v>
      </c>
      <c r="R2404" t="s">
        <v>8340</v>
      </c>
      <c r="S2404">
        <v>1445077121</v>
      </c>
      <c r="T2404" s="17">
        <f t="shared" si="336"/>
        <v>42294.429641203707</v>
      </c>
      <c r="U2404">
        <v>1447445820</v>
      </c>
      <c r="V2404" s="17">
        <f t="shared" si="337"/>
        <v>42321.845138888893</v>
      </c>
      <c r="W2404">
        <f t="shared" si="333"/>
        <v>7.5110952562153374E-2</v>
      </c>
      <c r="X2404" s="16">
        <f t="shared" si="338"/>
        <v>17</v>
      </c>
      <c r="Y2404" s="16">
        <f t="shared" si="339"/>
        <v>10</v>
      </c>
      <c r="Z2404" s="16">
        <f t="shared" si="340"/>
        <v>2015</v>
      </c>
      <c r="AA2404" t="str">
        <f t="shared" si="341"/>
        <v>Oct</v>
      </c>
    </row>
    <row r="2405" spans="1:27" ht="29" x14ac:dyDescent="0.3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 t="shared" si="334"/>
        <v>102.60000000000001</v>
      </c>
      <c r="P2405" s="7">
        <f t="shared" si="335"/>
        <v>77.727272727272734</v>
      </c>
      <c r="Q2405" t="s">
        <v>8339</v>
      </c>
      <c r="R2405" t="s">
        <v>8340</v>
      </c>
      <c r="S2405">
        <v>1455717790</v>
      </c>
      <c r="T2405" s="17">
        <f t="shared" si="336"/>
        <v>42417.585532407407</v>
      </c>
      <c r="U2405">
        <v>1456984740</v>
      </c>
      <c r="V2405" s="17">
        <f t="shared" si="337"/>
        <v>42432.249305555553</v>
      </c>
      <c r="W2405">
        <f t="shared" si="333"/>
        <v>4.0174720953824634E-2</v>
      </c>
      <c r="X2405" s="16">
        <f t="shared" si="338"/>
        <v>17</v>
      </c>
      <c r="Y2405" s="16">
        <f t="shared" si="339"/>
        <v>2</v>
      </c>
      <c r="Z2405" s="16">
        <f t="shared" si="340"/>
        <v>2016</v>
      </c>
      <c r="AA2405" t="str">
        <f t="shared" si="341"/>
        <v>Feb</v>
      </c>
    </row>
    <row r="2406" spans="1:27" ht="58" x14ac:dyDescent="0.3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 t="shared" si="334"/>
        <v>102.61176470588236</v>
      </c>
      <c r="P2406" s="7">
        <f t="shared" si="335"/>
        <v>242.27777777777777</v>
      </c>
      <c r="Q2406" t="s">
        <v>8339</v>
      </c>
      <c r="R2406" t="s">
        <v>8341</v>
      </c>
      <c r="S2406">
        <v>1400504952</v>
      </c>
      <c r="T2406" s="17">
        <f t="shared" si="336"/>
        <v>41778.548055555555</v>
      </c>
      <c r="U2406">
        <v>1405688952</v>
      </c>
      <c r="V2406" s="17">
        <f t="shared" si="337"/>
        <v>41838.548055555555</v>
      </c>
      <c r="W2406">
        <f t="shared" si="333"/>
        <v>0.16438356164383561</v>
      </c>
      <c r="X2406" s="16">
        <f t="shared" si="338"/>
        <v>19</v>
      </c>
      <c r="Y2406" s="16">
        <f t="shared" si="339"/>
        <v>5</v>
      </c>
      <c r="Z2406" s="16">
        <f t="shared" si="340"/>
        <v>2014</v>
      </c>
      <c r="AA2406" t="str">
        <f t="shared" si="341"/>
        <v>May</v>
      </c>
    </row>
    <row r="2407" spans="1:27" ht="43.5" x14ac:dyDescent="0.3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 t="shared" si="334"/>
        <v>102.62857142857142</v>
      </c>
      <c r="P2407" s="7">
        <f t="shared" si="335"/>
        <v>156.17391304347825</v>
      </c>
      <c r="Q2407" t="s">
        <v>8329</v>
      </c>
      <c r="R2407" t="s">
        <v>8334</v>
      </c>
      <c r="S2407">
        <v>1418064370</v>
      </c>
      <c r="T2407" s="17">
        <f t="shared" si="336"/>
        <v>41981.782060185185</v>
      </c>
      <c r="U2407">
        <v>1421952370</v>
      </c>
      <c r="V2407" s="17">
        <f t="shared" si="337"/>
        <v>42026.782060185185</v>
      </c>
      <c r="W2407">
        <f t="shared" si="333"/>
        <v>0.12328767123287671</v>
      </c>
      <c r="X2407" s="16">
        <f t="shared" si="338"/>
        <v>8</v>
      </c>
      <c r="Y2407" s="16">
        <f t="shared" si="339"/>
        <v>12</v>
      </c>
      <c r="Z2407" s="16">
        <f t="shared" si="340"/>
        <v>2014</v>
      </c>
      <c r="AA2407" t="str">
        <f t="shared" si="341"/>
        <v>Dec</v>
      </c>
    </row>
    <row r="2408" spans="1:27" ht="29" x14ac:dyDescent="0.3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 t="shared" si="334"/>
        <v>102.63636363636364</v>
      </c>
      <c r="P2408" s="7">
        <f t="shared" si="335"/>
        <v>68.01204819277109</v>
      </c>
      <c r="Q2408" t="s">
        <v>8317</v>
      </c>
      <c r="R2408" t="s">
        <v>8349</v>
      </c>
      <c r="S2408">
        <v>1464196414</v>
      </c>
      <c r="T2408" s="17">
        <f t="shared" si="336"/>
        <v>42515.71775462963</v>
      </c>
      <c r="U2408">
        <v>1466827140</v>
      </c>
      <c r="V2408" s="17">
        <f t="shared" si="337"/>
        <v>42546.165972222225</v>
      </c>
      <c r="W2408">
        <f t="shared" si="333"/>
        <v>8.3419774226287755E-2</v>
      </c>
      <c r="X2408" s="16">
        <f t="shared" si="338"/>
        <v>25</v>
      </c>
      <c r="Y2408" s="16">
        <f t="shared" si="339"/>
        <v>5</v>
      </c>
      <c r="Z2408" s="16">
        <f t="shared" si="340"/>
        <v>2016</v>
      </c>
      <c r="AA2408" t="str">
        <f t="shared" si="341"/>
        <v>May</v>
      </c>
    </row>
    <row r="2409" spans="1:27" ht="58" x14ac:dyDescent="0.3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 t="shared" si="334"/>
        <v>102.6375</v>
      </c>
      <c r="P2409" s="7">
        <f t="shared" si="335"/>
        <v>132.43548387096774</v>
      </c>
      <c r="Q2409" t="s">
        <v>8317</v>
      </c>
      <c r="R2409" t="s">
        <v>8352</v>
      </c>
      <c r="S2409">
        <v>1320122736</v>
      </c>
      <c r="T2409" s="17">
        <f t="shared" si="336"/>
        <v>40848.198333333334</v>
      </c>
      <c r="U2409">
        <v>1325310336</v>
      </c>
      <c r="V2409" s="17">
        <f t="shared" si="337"/>
        <v>40908.239999999998</v>
      </c>
      <c r="W2409">
        <f t="shared" si="333"/>
        <v>0.16449771689497053</v>
      </c>
      <c r="X2409" s="16">
        <f t="shared" si="338"/>
        <v>1</v>
      </c>
      <c r="Y2409" s="16">
        <f t="shared" si="339"/>
        <v>11</v>
      </c>
      <c r="Z2409" s="16">
        <f t="shared" si="340"/>
        <v>2011</v>
      </c>
      <c r="AA2409" t="str">
        <f t="shared" si="341"/>
        <v>Nov</v>
      </c>
    </row>
    <row r="2410" spans="1:27" ht="43.5" x14ac:dyDescent="0.3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 t="shared" si="334"/>
        <v>102.6375</v>
      </c>
      <c r="P2410" s="7">
        <f t="shared" si="335"/>
        <v>70.784482758620683</v>
      </c>
      <c r="Q2410" t="s">
        <v>8317</v>
      </c>
      <c r="R2410" t="s">
        <v>8352</v>
      </c>
      <c r="S2410">
        <v>1319859339</v>
      </c>
      <c r="T2410" s="17">
        <f t="shared" si="336"/>
        <v>40845.14975694444</v>
      </c>
      <c r="U2410">
        <v>1322454939</v>
      </c>
      <c r="V2410" s="17">
        <f t="shared" si="337"/>
        <v>40875.191423611112</v>
      </c>
      <c r="W2410">
        <f t="shared" si="333"/>
        <v>8.2305936073072655E-2</v>
      </c>
      <c r="X2410" s="16">
        <f t="shared" si="338"/>
        <v>29</v>
      </c>
      <c r="Y2410" s="16">
        <f t="shared" si="339"/>
        <v>10</v>
      </c>
      <c r="Z2410" s="16">
        <f t="shared" si="340"/>
        <v>2011</v>
      </c>
      <c r="AA2410" t="str">
        <f t="shared" si="341"/>
        <v>Oct</v>
      </c>
    </row>
    <row r="2411" spans="1:27" ht="43.5" x14ac:dyDescent="0.3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 t="shared" si="334"/>
        <v>102.64512500000001</v>
      </c>
      <c r="P2411" s="7">
        <f t="shared" si="335"/>
        <v>87.357553191489373</v>
      </c>
      <c r="Q2411" t="s">
        <v>8339</v>
      </c>
      <c r="R2411" t="s">
        <v>8340</v>
      </c>
      <c r="S2411">
        <v>1402266840</v>
      </c>
      <c r="T2411" s="17">
        <f t="shared" si="336"/>
        <v>41798.94027777778</v>
      </c>
      <c r="U2411">
        <v>1404858840</v>
      </c>
      <c r="V2411" s="17">
        <f t="shared" si="337"/>
        <v>41828.94027777778</v>
      </c>
      <c r="W2411">
        <f t="shared" si="333"/>
        <v>8.2191780821917804E-2</v>
      </c>
      <c r="X2411" s="16">
        <f t="shared" si="338"/>
        <v>8</v>
      </c>
      <c r="Y2411" s="16">
        <f t="shared" si="339"/>
        <v>6</v>
      </c>
      <c r="Z2411" s="16">
        <f t="shared" si="340"/>
        <v>2014</v>
      </c>
      <c r="AA2411" t="str">
        <f t="shared" si="341"/>
        <v>Jun</v>
      </c>
    </row>
    <row r="2412" spans="1:27" ht="43.5" x14ac:dyDescent="0.3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 t="shared" si="334"/>
        <v>102.6467741935484</v>
      </c>
      <c r="P2412" s="7">
        <f t="shared" si="335"/>
        <v>134.26371308016877</v>
      </c>
      <c r="Q2412" t="s">
        <v>8339</v>
      </c>
      <c r="R2412" t="s">
        <v>8340</v>
      </c>
      <c r="S2412">
        <v>1458103188</v>
      </c>
      <c r="T2412" s="17">
        <f t="shared" si="336"/>
        <v>42445.19430555556</v>
      </c>
      <c r="U2412">
        <v>1461904788</v>
      </c>
      <c r="V2412" s="17">
        <f t="shared" si="337"/>
        <v>42489.19430555556</v>
      </c>
      <c r="W2412">
        <f t="shared" si="333"/>
        <v>0.12054794520547946</v>
      </c>
      <c r="X2412" s="16">
        <f t="shared" si="338"/>
        <v>16</v>
      </c>
      <c r="Y2412" s="16">
        <f t="shared" si="339"/>
        <v>3</v>
      </c>
      <c r="Z2412" s="16">
        <f t="shared" si="340"/>
        <v>2016</v>
      </c>
      <c r="AA2412" t="str">
        <f t="shared" si="341"/>
        <v>Mar</v>
      </c>
    </row>
    <row r="2413" spans="1:27" ht="43.5" x14ac:dyDescent="0.3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 t="shared" si="334"/>
        <v>102.65010000000001</v>
      </c>
      <c r="P2413" s="7">
        <f t="shared" si="335"/>
        <v>106.9271875</v>
      </c>
      <c r="Q2413" t="s">
        <v>8339</v>
      </c>
      <c r="R2413" t="s">
        <v>8342</v>
      </c>
      <c r="S2413">
        <v>1401336045</v>
      </c>
      <c r="T2413" s="17">
        <f t="shared" si="336"/>
        <v>41788.167187500003</v>
      </c>
      <c r="U2413">
        <v>1404360045</v>
      </c>
      <c r="V2413" s="17">
        <f t="shared" si="337"/>
        <v>41823.167187500003</v>
      </c>
      <c r="W2413">
        <f t="shared" si="333"/>
        <v>9.5890410958904104E-2</v>
      </c>
      <c r="X2413" s="16">
        <f t="shared" si="338"/>
        <v>29</v>
      </c>
      <c r="Y2413" s="16">
        <f t="shared" si="339"/>
        <v>5</v>
      </c>
      <c r="Z2413" s="16">
        <f t="shared" si="340"/>
        <v>2014</v>
      </c>
      <c r="AA2413" t="str">
        <f t="shared" si="341"/>
        <v>May</v>
      </c>
    </row>
    <row r="2414" spans="1:27" ht="43.5" x14ac:dyDescent="0.3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 t="shared" si="334"/>
        <v>102.66285714285715</v>
      </c>
      <c r="P2414" s="7">
        <f t="shared" si="335"/>
        <v>106.62314540059347</v>
      </c>
      <c r="Q2414" t="s">
        <v>8308</v>
      </c>
      <c r="R2414" t="s">
        <v>8348</v>
      </c>
      <c r="S2414">
        <v>1475577786</v>
      </c>
      <c r="T2414" s="17">
        <f t="shared" si="336"/>
        <v>42647.446597222224</v>
      </c>
      <c r="U2414">
        <v>1478605386</v>
      </c>
      <c r="V2414" s="17">
        <f t="shared" si="337"/>
        <v>42682.488263888896</v>
      </c>
      <c r="W2414">
        <f t="shared" si="333"/>
        <v>9.6004566210058956E-2</v>
      </c>
      <c r="X2414" s="16">
        <f t="shared" si="338"/>
        <v>4</v>
      </c>
      <c r="Y2414" s="16">
        <f t="shared" si="339"/>
        <v>10</v>
      </c>
      <c r="Z2414" s="16">
        <f t="shared" si="340"/>
        <v>2016</v>
      </c>
      <c r="AA2414" t="str">
        <f t="shared" si="341"/>
        <v>Oct</v>
      </c>
    </row>
    <row r="2415" spans="1:27" ht="43.5" x14ac:dyDescent="0.3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 t="shared" si="334"/>
        <v>102.66666666666666</v>
      </c>
      <c r="P2415" s="7">
        <f t="shared" si="335"/>
        <v>66.956521739130437</v>
      </c>
      <c r="Q2415" t="s">
        <v>8339</v>
      </c>
      <c r="R2415" t="s">
        <v>8340</v>
      </c>
      <c r="S2415">
        <v>1430505171</v>
      </c>
      <c r="T2415" s="17">
        <f t="shared" si="336"/>
        <v>42125.772812499999</v>
      </c>
      <c r="U2415">
        <v>1433097171</v>
      </c>
      <c r="V2415" s="17">
        <f t="shared" si="337"/>
        <v>42155.772812499999</v>
      </c>
      <c r="W2415">
        <f t="shared" si="333"/>
        <v>8.2191780821917804E-2</v>
      </c>
      <c r="X2415" s="16">
        <f t="shared" si="338"/>
        <v>1</v>
      </c>
      <c r="Y2415" s="16">
        <f t="shared" si="339"/>
        <v>5</v>
      </c>
      <c r="Z2415" s="16">
        <f t="shared" si="340"/>
        <v>2015</v>
      </c>
      <c r="AA2415" t="str">
        <f t="shared" si="341"/>
        <v>May</v>
      </c>
    </row>
    <row r="2416" spans="1:27" ht="58" x14ac:dyDescent="0.3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 t="shared" si="334"/>
        <v>102.66666666666666</v>
      </c>
      <c r="P2416" s="7">
        <f t="shared" si="335"/>
        <v>39.487179487179489</v>
      </c>
      <c r="Q2416" t="s">
        <v>8339</v>
      </c>
      <c r="R2416" t="s">
        <v>8340</v>
      </c>
      <c r="S2416">
        <v>1433259577</v>
      </c>
      <c r="T2416" s="17">
        <f t="shared" si="336"/>
        <v>42157.652511574073</v>
      </c>
      <c r="U2416">
        <v>1435851577</v>
      </c>
      <c r="V2416" s="17">
        <f t="shared" si="337"/>
        <v>42187.652511574073</v>
      </c>
      <c r="W2416">
        <f t="shared" si="333"/>
        <v>8.2191780821917804E-2</v>
      </c>
      <c r="X2416" s="16">
        <f t="shared" si="338"/>
        <v>2</v>
      </c>
      <c r="Y2416" s="16">
        <f t="shared" si="339"/>
        <v>6</v>
      </c>
      <c r="Z2416" s="16">
        <f t="shared" si="340"/>
        <v>2015</v>
      </c>
      <c r="AA2416" t="str">
        <f t="shared" si="341"/>
        <v>Jun</v>
      </c>
    </row>
    <row r="2417" spans="1:27" ht="43.5" x14ac:dyDescent="0.3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 t="shared" si="334"/>
        <v>102.69239999999999</v>
      </c>
      <c r="P2417" s="7">
        <f t="shared" si="335"/>
        <v>79.401340206185566</v>
      </c>
      <c r="Q2417" t="s">
        <v>8308</v>
      </c>
      <c r="R2417" t="s">
        <v>8348</v>
      </c>
      <c r="S2417">
        <v>1455563793</v>
      </c>
      <c r="T2417" s="17">
        <f t="shared" si="336"/>
        <v>42415.803159722222</v>
      </c>
      <c r="U2417">
        <v>1458152193</v>
      </c>
      <c r="V2417" s="17">
        <f t="shared" si="337"/>
        <v>42445.761493055557</v>
      </c>
      <c r="W2417">
        <f t="shared" si="333"/>
        <v>8.2077625570782894E-2</v>
      </c>
      <c r="X2417" s="16">
        <f t="shared" si="338"/>
        <v>15</v>
      </c>
      <c r="Y2417" s="16">
        <f t="shared" si="339"/>
        <v>2</v>
      </c>
      <c r="Z2417" s="16">
        <f t="shared" si="340"/>
        <v>2016</v>
      </c>
      <c r="AA2417" t="str">
        <f t="shared" si="341"/>
        <v>Feb</v>
      </c>
    </row>
    <row r="2418" spans="1:27" ht="43.5" x14ac:dyDescent="0.3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 t="shared" si="334"/>
        <v>102.69999999999999</v>
      </c>
      <c r="P2418" s="7">
        <f t="shared" si="335"/>
        <v>66.688311688311686</v>
      </c>
      <c r="Q2418" t="s">
        <v>8317</v>
      </c>
      <c r="R2418" t="s">
        <v>8349</v>
      </c>
      <c r="S2418">
        <v>1401924769</v>
      </c>
      <c r="T2418" s="17">
        <f t="shared" si="336"/>
        <v>41794.981122685182</v>
      </c>
      <c r="U2418">
        <v>1407085200</v>
      </c>
      <c r="V2418" s="17">
        <f t="shared" si="337"/>
        <v>41854.708333333336</v>
      </c>
      <c r="W2418">
        <f t="shared" si="333"/>
        <v>0.16363619355658668</v>
      </c>
      <c r="X2418" s="16">
        <f t="shared" si="338"/>
        <v>4</v>
      </c>
      <c r="Y2418" s="16">
        <f t="shared" si="339"/>
        <v>6</v>
      </c>
      <c r="Z2418" s="16">
        <f t="shared" si="340"/>
        <v>2014</v>
      </c>
      <c r="AA2418" t="str">
        <f t="shared" si="341"/>
        <v>Jun</v>
      </c>
    </row>
    <row r="2419" spans="1:27" ht="43.5" x14ac:dyDescent="0.3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 t="shared" si="334"/>
        <v>102.72727272727273</v>
      </c>
      <c r="P2419" s="7">
        <f t="shared" si="335"/>
        <v>33.235294117647058</v>
      </c>
      <c r="Q2419" t="s">
        <v>8317</v>
      </c>
      <c r="R2419" t="s">
        <v>8353</v>
      </c>
      <c r="S2419">
        <v>1333001424</v>
      </c>
      <c r="T2419" s="17">
        <f t="shared" si="336"/>
        <v>40997.257222222222</v>
      </c>
      <c r="U2419">
        <v>1334556624</v>
      </c>
      <c r="V2419" s="17">
        <f t="shared" si="337"/>
        <v>41015.257222222222</v>
      </c>
      <c r="W2419">
        <f t="shared" si="333"/>
        <v>4.9315068493150684E-2</v>
      </c>
      <c r="X2419" s="16">
        <f t="shared" si="338"/>
        <v>29</v>
      </c>
      <c r="Y2419" s="16">
        <f t="shared" si="339"/>
        <v>3</v>
      </c>
      <c r="Z2419" s="16">
        <f t="shared" si="340"/>
        <v>2012</v>
      </c>
      <c r="AA2419" t="str">
        <f t="shared" si="341"/>
        <v>Mar</v>
      </c>
    </row>
    <row r="2420" spans="1:27" ht="43.5" x14ac:dyDescent="0.3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 t="shared" si="334"/>
        <v>102.73469387755102</v>
      </c>
      <c r="P2420" s="7">
        <f t="shared" si="335"/>
        <v>67.419642857142861</v>
      </c>
      <c r="Q2420" t="s">
        <v>8317</v>
      </c>
      <c r="R2420" t="s">
        <v>8354</v>
      </c>
      <c r="S2420">
        <v>1329890585</v>
      </c>
      <c r="T2420" s="17">
        <f t="shared" si="336"/>
        <v>40961.252141203702</v>
      </c>
      <c r="U2420">
        <v>1332362880</v>
      </c>
      <c r="V2420" s="17">
        <f t="shared" si="337"/>
        <v>40989.866666666669</v>
      </c>
      <c r="W2420">
        <f t="shared" si="333"/>
        <v>7.8395960172510715E-2</v>
      </c>
      <c r="X2420" s="16">
        <f t="shared" si="338"/>
        <v>22</v>
      </c>
      <c r="Y2420" s="16">
        <f t="shared" si="339"/>
        <v>2</v>
      </c>
      <c r="Z2420" s="16">
        <f t="shared" si="340"/>
        <v>2012</v>
      </c>
      <c r="AA2420" t="str">
        <f t="shared" si="341"/>
        <v>Feb</v>
      </c>
    </row>
    <row r="2421" spans="1:27" ht="43.5" x14ac:dyDescent="0.3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 t="shared" si="334"/>
        <v>102.75000000000001</v>
      </c>
      <c r="P2421" s="7">
        <f t="shared" si="335"/>
        <v>70.862068965517238</v>
      </c>
      <c r="Q2421" t="s">
        <v>8339</v>
      </c>
      <c r="R2421" t="s">
        <v>8340</v>
      </c>
      <c r="S2421">
        <v>1436551178</v>
      </c>
      <c r="T2421" s="17">
        <f t="shared" si="336"/>
        <v>42195.749745370369</v>
      </c>
      <c r="U2421">
        <v>1437447600</v>
      </c>
      <c r="V2421" s="17">
        <f t="shared" si="337"/>
        <v>42206.125</v>
      </c>
      <c r="W2421">
        <f t="shared" si="333"/>
        <v>2.8425355149673821E-2</v>
      </c>
      <c r="X2421" s="16">
        <f t="shared" si="338"/>
        <v>10</v>
      </c>
      <c r="Y2421" s="16">
        <f t="shared" si="339"/>
        <v>7</v>
      </c>
      <c r="Z2421" s="16">
        <f t="shared" si="340"/>
        <v>2015</v>
      </c>
      <c r="AA2421" t="str">
        <f t="shared" si="341"/>
        <v>Jul</v>
      </c>
    </row>
    <row r="2422" spans="1:27" ht="58" x14ac:dyDescent="0.3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 t="shared" si="334"/>
        <v>102.75000000000001</v>
      </c>
      <c r="P2422" s="7">
        <f t="shared" si="335"/>
        <v>40.294117647058826</v>
      </c>
      <c r="Q2422" t="s">
        <v>8339</v>
      </c>
      <c r="R2422" t="s">
        <v>8340</v>
      </c>
      <c r="S2422">
        <v>1422983847</v>
      </c>
      <c r="T2422" s="17">
        <f t="shared" si="336"/>
        <v>42038.720451388886</v>
      </c>
      <c r="U2422">
        <v>1425142800</v>
      </c>
      <c r="V2422" s="17">
        <f t="shared" si="337"/>
        <v>42063.708333333328</v>
      </c>
      <c r="W2422">
        <f t="shared" si="333"/>
        <v>6.8459950532717945E-2</v>
      </c>
      <c r="X2422" s="16">
        <f t="shared" si="338"/>
        <v>3</v>
      </c>
      <c r="Y2422" s="16">
        <f t="shared" si="339"/>
        <v>2</v>
      </c>
      <c r="Z2422" s="16">
        <f t="shared" si="340"/>
        <v>2015</v>
      </c>
      <c r="AA2422" t="str">
        <f t="shared" si="341"/>
        <v>Feb</v>
      </c>
    </row>
    <row r="2423" spans="1:27" ht="58" x14ac:dyDescent="0.3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 t="shared" si="334"/>
        <v>102.76</v>
      </c>
      <c r="P2423" s="7">
        <f t="shared" si="335"/>
        <v>47.574074074074076</v>
      </c>
      <c r="Q2423" t="s">
        <v>8339</v>
      </c>
      <c r="R2423" t="s">
        <v>8342</v>
      </c>
      <c r="S2423">
        <v>1462489053</v>
      </c>
      <c r="T2423" s="17">
        <f t="shared" si="336"/>
        <v>42495.956631944442</v>
      </c>
      <c r="U2423">
        <v>1465081053</v>
      </c>
      <c r="V2423" s="17">
        <f t="shared" si="337"/>
        <v>42525.956631944442</v>
      </c>
      <c r="W2423">
        <f t="shared" si="333"/>
        <v>8.2191780821917804E-2</v>
      </c>
      <c r="X2423" s="16">
        <f t="shared" si="338"/>
        <v>5</v>
      </c>
      <c r="Y2423" s="16">
        <f t="shared" si="339"/>
        <v>5</v>
      </c>
      <c r="Z2423" s="16">
        <f t="shared" si="340"/>
        <v>2016</v>
      </c>
      <c r="AA2423" t="str">
        <f t="shared" si="341"/>
        <v>May</v>
      </c>
    </row>
    <row r="2424" spans="1:27" ht="43.5" x14ac:dyDescent="0.3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 t="shared" si="334"/>
        <v>102.76470588235294</v>
      </c>
      <c r="P2424" s="7">
        <f t="shared" si="335"/>
        <v>109.1875</v>
      </c>
      <c r="Q2424" t="s">
        <v>8308</v>
      </c>
      <c r="R2424" t="s">
        <v>8348</v>
      </c>
      <c r="S2424">
        <v>1428428515</v>
      </c>
      <c r="T2424" s="17">
        <f t="shared" si="336"/>
        <v>42101.737442129626</v>
      </c>
      <c r="U2424">
        <v>1431122400</v>
      </c>
      <c r="V2424" s="17">
        <f t="shared" si="337"/>
        <v>42132.916666666672</v>
      </c>
      <c r="W2424">
        <f t="shared" si="333"/>
        <v>8.5422532978206109E-2</v>
      </c>
      <c r="X2424" s="16">
        <f t="shared" si="338"/>
        <v>7</v>
      </c>
      <c r="Y2424" s="16">
        <f t="shared" si="339"/>
        <v>4</v>
      </c>
      <c r="Z2424" s="16">
        <f t="shared" si="340"/>
        <v>2015</v>
      </c>
      <c r="AA2424" t="str">
        <f t="shared" si="341"/>
        <v>Apr</v>
      </c>
    </row>
    <row r="2425" spans="1:27" ht="43.5" x14ac:dyDescent="0.3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 t="shared" si="334"/>
        <v>102.77927272727271</v>
      </c>
      <c r="P2425" s="7">
        <f t="shared" si="335"/>
        <v>88.325937499999995</v>
      </c>
      <c r="Q2425" t="s">
        <v>8317</v>
      </c>
      <c r="R2425" t="s">
        <v>8349</v>
      </c>
      <c r="S2425">
        <v>1371491244</v>
      </c>
      <c r="T2425" s="17">
        <f t="shared" si="336"/>
        <v>41442.741249999999</v>
      </c>
      <c r="U2425">
        <v>1372827540</v>
      </c>
      <c r="V2425" s="17">
        <f t="shared" si="337"/>
        <v>41458.207638888889</v>
      </c>
      <c r="W2425">
        <f t="shared" si="333"/>
        <v>4.237366818873952E-2</v>
      </c>
      <c r="X2425" s="16">
        <f t="shared" si="338"/>
        <v>17</v>
      </c>
      <c r="Y2425" s="16">
        <f t="shared" si="339"/>
        <v>6</v>
      </c>
      <c r="Z2425" s="16">
        <f t="shared" si="340"/>
        <v>2013</v>
      </c>
      <c r="AA2425" t="str">
        <f t="shared" si="341"/>
        <v>Jun</v>
      </c>
    </row>
    <row r="2426" spans="1:27" ht="43.5" x14ac:dyDescent="0.3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 t="shared" si="334"/>
        <v>102.8</v>
      </c>
      <c r="P2426" s="7">
        <f t="shared" si="335"/>
        <v>39.53846153846154</v>
      </c>
      <c r="Q2426" t="s">
        <v>8339</v>
      </c>
      <c r="R2426" t="s">
        <v>8340</v>
      </c>
      <c r="S2426">
        <v>1412845246</v>
      </c>
      <c r="T2426" s="17">
        <f t="shared" si="336"/>
        <v>41921.375532407408</v>
      </c>
      <c r="U2426">
        <v>1415440846</v>
      </c>
      <c r="V2426" s="17">
        <f t="shared" si="337"/>
        <v>41951.417199074072</v>
      </c>
      <c r="W2426">
        <f t="shared" si="333"/>
        <v>8.2305936073052713E-2</v>
      </c>
      <c r="X2426" s="16">
        <f t="shared" si="338"/>
        <v>9</v>
      </c>
      <c r="Y2426" s="16">
        <f t="shared" si="339"/>
        <v>10</v>
      </c>
      <c r="Z2426" s="16">
        <f t="shared" si="340"/>
        <v>2014</v>
      </c>
      <c r="AA2426" t="str">
        <f t="shared" si="341"/>
        <v>Oct</v>
      </c>
    </row>
    <row r="2427" spans="1:27" ht="43.5" x14ac:dyDescent="0.3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 t="shared" si="334"/>
        <v>102.80254777070064</v>
      </c>
      <c r="P2427" s="7">
        <f t="shared" si="335"/>
        <v>43.621621621621621</v>
      </c>
      <c r="Q2427" t="s">
        <v>8317</v>
      </c>
      <c r="R2427" t="s">
        <v>8354</v>
      </c>
      <c r="S2427">
        <v>1366999870</v>
      </c>
      <c r="T2427" s="17">
        <f t="shared" si="336"/>
        <v>41390.757754629631</v>
      </c>
      <c r="U2427">
        <v>1370019600</v>
      </c>
      <c r="V2427" s="17">
        <f t="shared" si="337"/>
        <v>41425.708333333336</v>
      </c>
      <c r="W2427">
        <f t="shared" si="333"/>
        <v>9.5755010147137276E-2</v>
      </c>
      <c r="X2427" s="16">
        <f t="shared" si="338"/>
        <v>26</v>
      </c>
      <c r="Y2427" s="16">
        <f t="shared" si="339"/>
        <v>4</v>
      </c>
      <c r="Z2427" s="16">
        <f t="shared" si="340"/>
        <v>2013</v>
      </c>
      <c r="AA2427" t="str">
        <f t="shared" si="341"/>
        <v>Apr</v>
      </c>
    </row>
    <row r="2428" spans="1:27" ht="43.5" x14ac:dyDescent="0.3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 t="shared" si="334"/>
        <v>102.82909090909091</v>
      </c>
      <c r="P2428" s="7">
        <f t="shared" si="335"/>
        <v>47.13</v>
      </c>
      <c r="Q2428" t="s">
        <v>8329</v>
      </c>
      <c r="R2428" t="s">
        <v>8334</v>
      </c>
      <c r="S2428">
        <v>1468987269</v>
      </c>
      <c r="T2428" s="17">
        <f t="shared" si="336"/>
        <v>42571.167465277773</v>
      </c>
      <c r="U2428">
        <v>1472443269</v>
      </c>
      <c r="V2428" s="17">
        <f t="shared" si="337"/>
        <v>42611.167465277773</v>
      </c>
      <c r="W2428">
        <f t="shared" si="333"/>
        <v>0.1095890410958904</v>
      </c>
      <c r="X2428" s="16">
        <f t="shared" si="338"/>
        <v>20</v>
      </c>
      <c r="Y2428" s="16">
        <f t="shared" si="339"/>
        <v>7</v>
      </c>
      <c r="Z2428" s="16">
        <f t="shared" si="340"/>
        <v>2016</v>
      </c>
      <c r="AA2428" t="str">
        <f t="shared" si="341"/>
        <v>Jul</v>
      </c>
    </row>
    <row r="2429" spans="1:27" ht="43.5" x14ac:dyDescent="0.3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 t="shared" si="334"/>
        <v>102.83750000000001</v>
      </c>
      <c r="P2429" s="7">
        <f t="shared" si="335"/>
        <v>115.87323943661971</v>
      </c>
      <c r="Q2429" t="s">
        <v>8339</v>
      </c>
      <c r="R2429" t="s">
        <v>8340</v>
      </c>
      <c r="S2429">
        <v>1442283562</v>
      </c>
      <c r="T2429" s="17">
        <f t="shared" si="336"/>
        <v>42262.096782407403</v>
      </c>
      <c r="U2429">
        <v>1444348800</v>
      </c>
      <c r="V2429" s="17">
        <f t="shared" si="337"/>
        <v>42286</v>
      </c>
      <c r="W2429">
        <f t="shared" si="333"/>
        <v>6.5488267376977466E-2</v>
      </c>
      <c r="X2429" s="16">
        <f t="shared" si="338"/>
        <v>15</v>
      </c>
      <c r="Y2429" s="16">
        <f t="shared" si="339"/>
        <v>9</v>
      </c>
      <c r="Z2429" s="16">
        <f t="shared" si="340"/>
        <v>2015</v>
      </c>
      <c r="AA2429" t="str">
        <f t="shared" si="341"/>
        <v>Sep</v>
      </c>
    </row>
    <row r="2430" spans="1:27" ht="43.5" x14ac:dyDescent="0.3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 t="shared" si="334"/>
        <v>102.85405405405406</v>
      </c>
      <c r="P2430" s="7">
        <f t="shared" si="335"/>
        <v>91.480769230769226</v>
      </c>
      <c r="Q2430" t="s">
        <v>8308</v>
      </c>
      <c r="R2430" t="s">
        <v>8348</v>
      </c>
      <c r="S2430">
        <v>1378949465</v>
      </c>
      <c r="T2430" s="17">
        <f t="shared" si="336"/>
        <v>41529.063252314816</v>
      </c>
      <c r="U2430">
        <v>1381541465</v>
      </c>
      <c r="V2430" s="17">
        <f t="shared" si="337"/>
        <v>41559.063252314816</v>
      </c>
      <c r="W2430">
        <f t="shared" si="333"/>
        <v>8.2191780821917804E-2</v>
      </c>
      <c r="X2430" s="16">
        <f t="shared" si="338"/>
        <v>12</v>
      </c>
      <c r="Y2430" s="16">
        <f t="shared" si="339"/>
        <v>9</v>
      </c>
      <c r="Z2430" s="16">
        <f t="shared" si="340"/>
        <v>2013</v>
      </c>
      <c r="AA2430" t="str">
        <f t="shared" si="341"/>
        <v>Sep</v>
      </c>
    </row>
    <row r="2431" spans="1:27" ht="58" x14ac:dyDescent="0.3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 t="shared" si="334"/>
        <v>102.85714285714285</v>
      </c>
      <c r="P2431" s="7">
        <f t="shared" si="335"/>
        <v>60</v>
      </c>
      <c r="Q2431" t="s">
        <v>8308</v>
      </c>
      <c r="R2431" t="s">
        <v>8347</v>
      </c>
      <c r="S2431">
        <v>1401205731</v>
      </c>
      <c r="T2431" s="17">
        <f t="shared" si="336"/>
        <v>41786.65892361111</v>
      </c>
      <c r="U2431">
        <v>1403452131</v>
      </c>
      <c r="V2431" s="17">
        <f t="shared" si="337"/>
        <v>41812.65892361111</v>
      </c>
      <c r="W2431">
        <f t="shared" si="333"/>
        <v>7.1232876712328766E-2</v>
      </c>
      <c r="X2431" s="16">
        <f t="shared" si="338"/>
        <v>27</v>
      </c>
      <c r="Y2431" s="16">
        <f t="shared" si="339"/>
        <v>5</v>
      </c>
      <c r="Z2431" s="16">
        <f t="shared" si="340"/>
        <v>2014</v>
      </c>
      <c r="AA2431" t="str">
        <f t="shared" si="341"/>
        <v>May</v>
      </c>
    </row>
    <row r="2432" spans="1:27" ht="43.5" x14ac:dyDescent="0.3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334"/>
        <v>102.85714285714285</v>
      </c>
      <c r="P2432" s="7">
        <f t="shared" si="335"/>
        <v>24</v>
      </c>
      <c r="Q2432" t="s">
        <v>8317</v>
      </c>
      <c r="R2432" t="s">
        <v>8333</v>
      </c>
      <c r="S2432">
        <v>1487743223</v>
      </c>
      <c r="T2432" s="17">
        <f t="shared" si="336"/>
        <v>42788.2502662037</v>
      </c>
      <c r="U2432">
        <v>1490331623</v>
      </c>
      <c r="V2432" s="17">
        <f t="shared" si="337"/>
        <v>42818.208599537036</v>
      </c>
      <c r="W2432">
        <f t="shared" si="333"/>
        <v>8.2077625570782894E-2</v>
      </c>
      <c r="X2432" s="16">
        <f t="shared" si="338"/>
        <v>22</v>
      </c>
      <c r="Y2432" s="16">
        <f t="shared" si="339"/>
        <v>2</v>
      </c>
      <c r="Z2432" s="16">
        <f t="shared" si="340"/>
        <v>2017</v>
      </c>
      <c r="AA2432" t="str">
        <f t="shared" si="341"/>
        <v>Feb</v>
      </c>
    </row>
    <row r="2433" spans="1:27" ht="43.5" x14ac:dyDescent="0.3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 t="shared" si="334"/>
        <v>102.85857142857142</v>
      </c>
      <c r="P2433" s="7">
        <f t="shared" si="335"/>
        <v>26.667037037037037</v>
      </c>
      <c r="Q2433" t="s">
        <v>8339</v>
      </c>
      <c r="R2433" t="s">
        <v>8340</v>
      </c>
      <c r="S2433">
        <v>1472294229</v>
      </c>
      <c r="T2433" s="17">
        <f t="shared" si="336"/>
        <v>42609.442465277782</v>
      </c>
      <c r="U2433">
        <v>1474886229</v>
      </c>
      <c r="V2433" s="17">
        <f t="shared" si="337"/>
        <v>42639.442465277782</v>
      </c>
      <c r="W2433">
        <f t="shared" si="333"/>
        <v>8.2191780821917804E-2</v>
      </c>
      <c r="X2433" s="16">
        <f t="shared" si="338"/>
        <v>27</v>
      </c>
      <c r="Y2433" s="16">
        <f t="shared" si="339"/>
        <v>8</v>
      </c>
      <c r="Z2433" s="16">
        <f t="shared" si="340"/>
        <v>2016</v>
      </c>
      <c r="AA2433" t="str">
        <f t="shared" si="341"/>
        <v>Aug</v>
      </c>
    </row>
    <row r="2434" spans="1:27" ht="43.5" x14ac:dyDescent="0.3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 t="shared" si="334"/>
        <v>102.86144578313252</v>
      </c>
      <c r="P2434" s="7">
        <f t="shared" si="335"/>
        <v>50.592592592592595</v>
      </c>
      <c r="Q2434" t="s">
        <v>8317</v>
      </c>
      <c r="R2434" t="s">
        <v>8353</v>
      </c>
      <c r="S2434">
        <v>1479144880</v>
      </c>
      <c r="T2434" s="17">
        <f t="shared" si="336"/>
        <v>42688.732407407413</v>
      </c>
      <c r="U2434">
        <v>1481564080</v>
      </c>
      <c r="V2434" s="17">
        <f t="shared" si="337"/>
        <v>42716.732407407413</v>
      </c>
      <c r="W2434">
        <f t="shared" ref="W2434:W2497" si="342">(V2434-T2434)/365</f>
        <v>7.6712328767123292E-2</v>
      </c>
      <c r="X2434" s="16">
        <f t="shared" si="338"/>
        <v>14</v>
      </c>
      <c r="Y2434" s="16">
        <f t="shared" si="339"/>
        <v>11</v>
      </c>
      <c r="Z2434" s="16">
        <f t="shared" si="340"/>
        <v>2016</v>
      </c>
      <c r="AA2434" t="str">
        <f t="shared" si="341"/>
        <v>Nov</v>
      </c>
    </row>
    <row r="2435" spans="1:27" ht="43.5" x14ac:dyDescent="0.3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 t="shared" ref="O2435:O2498" si="343">(E2435/D2435)*100</f>
        <v>102.875</v>
      </c>
      <c r="P2435" s="7">
        <f t="shared" ref="P2435:P2498" si="344">IF(E2435&gt;0,E2435/L2435,0)</f>
        <v>329.2</v>
      </c>
      <c r="Q2435" t="s">
        <v>8339</v>
      </c>
      <c r="R2435" t="s">
        <v>8342</v>
      </c>
      <c r="S2435">
        <v>1406316312</v>
      </c>
      <c r="T2435" s="17">
        <f t="shared" ref="T2435:T2498" si="345">(((S2435/60)/60)/24)+DATE(1970,1,1)</f>
        <v>41845.809166666666</v>
      </c>
      <c r="U2435">
        <v>1409187600</v>
      </c>
      <c r="V2435" s="17">
        <f t="shared" ref="V2435:V2498" si="346">(((U2435/60)/60)/24)+DATE(1970,1,1)</f>
        <v>41879.041666666664</v>
      </c>
      <c r="W2435">
        <f t="shared" si="342"/>
        <v>9.104794520547467E-2</v>
      </c>
      <c r="X2435" s="16">
        <f t="shared" ref="X2435:X2498" si="347">DAY(T2435)</f>
        <v>25</v>
      </c>
      <c r="Y2435" s="16">
        <f t="shared" ref="Y2435:Y2498" si="348">MONTH(T2435)</f>
        <v>7</v>
      </c>
      <c r="Z2435" s="16">
        <f t="shared" ref="Z2435:Z2498" si="349">YEAR(T2435)</f>
        <v>2014</v>
      </c>
      <c r="AA2435" t="str">
        <f t="shared" ref="AA2435:AA2498" si="350">TEXT(DATE(Z2435,Y2435,X2435),"mmm")</f>
        <v>Jul</v>
      </c>
    </row>
    <row r="2436" spans="1:27" ht="29" x14ac:dyDescent="0.3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 t="shared" si="343"/>
        <v>102.89999999999999</v>
      </c>
      <c r="P2436" s="7">
        <f t="shared" si="344"/>
        <v>168.68852459016392</v>
      </c>
      <c r="Q2436" t="s">
        <v>8329</v>
      </c>
      <c r="R2436" t="s">
        <v>8334</v>
      </c>
      <c r="S2436">
        <v>1424198723</v>
      </c>
      <c r="T2436" s="17">
        <f t="shared" si="345"/>
        <v>42052.7815162037</v>
      </c>
      <c r="U2436">
        <v>1426787123</v>
      </c>
      <c r="V2436" s="17">
        <f t="shared" si="346"/>
        <v>42082.739849537036</v>
      </c>
      <c r="W2436">
        <f t="shared" si="342"/>
        <v>8.2077625570782894E-2</v>
      </c>
      <c r="X2436" s="16">
        <f t="shared" si="347"/>
        <v>17</v>
      </c>
      <c r="Y2436" s="16">
        <f t="shared" si="348"/>
        <v>2</v>
      </c>
      <c r="Z2436" s="16">
        <f t="shared" si="349"/>
        <v>2015</v>
      </c>
      <c r="AA2436" t="str">
        <f t="shared" si="350"/>
        <v>Feb</v>
      </c>
    </row>
    <row r="2437" spans="1:27" ht="43.5" x14ac:dyDescent="0.3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 t="shared" si="343"/>
        <v>102.89999999999999</v>
      </c>
      <c r="P2437" s="7">
        <f t="shared" si="344"/>
        <v>85.75</v>
      </c>
      <c r="Q2437" t="s">
        <v>8312</v>
      </c>
      <c r="R2437" t="s">
        <v>8343</v>
      </c>
      <c r="S2437">
        <v>1380150010</v>
      </c>
      <c r="T2437" s="17">
        <f t="shared" si="345"/>
        <v>41542.958449074074</v>
      </c>
      <c r="U2437">
        <v>1382742010</v>
      </c>
      <c r="V2437" s="17">
        <f t="shared" si="346"/>
        <v>41572.958449074074</v>
      </c>
      <c r="W2437">
        <f t="shared" si="342"/>
        <v>8.2191780821917804E-2</v>
      </c>
      <c r="X2437" s="16">
        <f t="shared" si="347"/>
        <v>25</v>
      </c>
      <c r="Y2437" s="16">
        <f t="shared" si="348"/>
        <v>9</v>
      </c>
      <c r="Z2437" s="16">
        <f t="shared" si="349"/>
        <v>2013</v>
      </c>
      <c r="AA2437" t="str">
        <f t="shared" si="350"/>
        <v>Sep</v>
      </c>
    </row>
    <row r="2438" spans="1:27" ht="43.5" x14ac:dyDescent="0.3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 t="shared" si="343"/>
        <v>102.90416666666667</v>
      </c>
      <c r="P2438" s="7">
        <f t="shared" si="344"/>
        <v>62.052763819095475</v>
      </c>
      <c r="Q2438" t="s">
        <v>8339</v>
      </c>
      <c r="R2438" t="s">
        <v>8340</v>
      </c>
      <c r="S2438">
        <v>1402580818</v>
      </c>
      <c r="T2438" s="17">
        <f t="shared" si="345"/>
        <v>41802.574282407404</v>
      </c>
      <c r="U2438">
        <v>1404359940</v>
      </c>
      <c r="V2438" s="17">
        <f t="shared" si="346"/>
        <v>41823.165972222225</v>
      </c>
      <c r="W2438">
        <f t="shared" si="342"/>
        <v>5.6415588533755376E-2</v>
      </c>
      <c r="X2438" s="16">
        <f t="shared" si="347"/>
        <v>12</v>
      </c>
      <c r="Y2438" s="16">
        <f t="shared" si="348"/>
        <v>6</v>
      </c>
      <c r="Z2438" s="16">
        <f t="shared" si="349"/>
        <v>2014</v>
      </c>
      <c r="AA2438" t="str">
        <f t="shared" si="350"/>
        <v>Jun</v>
      </c>
    </row>
    <row r="2439" spans="1:27" ht="43.5" x14ac:dyDescent="0.3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 t="shared" si="343"/>
        <v>102.91</v>
      </c>
      <c r="P2439" s="7">
        <f t="shared" si="344"/>
        <v>137.21333333333334</v>
      </c>
      <c r="Q2439" t="s">
        <v>8308</v>
      </c>
      <c r="R2439" t="s">
        <v>8346</v>
      </c>
      <c r="S2439">
        <v>1413827572</v>
      </c>
      <c r="T2439" s="17">
        <f t="shared" si="345"/>
        <v>41932.745046296295</v>
      </c>
      <c r="U2439">
        <v>1416423172</v>
      </c>
      <c r="V2439" s="17">
        <f t="shared" si="346"/>
        <v>41962.786712962959</v>
      </c>
      <c r="W2439">
        <f t="shared" si="342"/>
        <v>8.2305936073052713E-2</v>
      </c>
      <c r="X2439" s="16">
        <f t="shared" si="347"/>
        <v>20</v>
      </c>
      <c r="Y2439" s="16">
        <f t="shared" si="348"/>
        <v>10</v>
      </c>
      <c r="Z2439" s="16">
        <f t="shared" si="349"/>
        <v>2014</v>
      </c>
      <c r="AA2439" t="str">
        <f t="shared" si="350"/>
        <v>Oct</v>
      </c>
    </row>
    <row r="2440" spans="1:27" ht="43.5" x14ac:dyDescent="0.3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 t="shared" si="343"/>
        <v>102.9375</v>
      </c>
      <c r="P2440" s="7">
        <f t="shared" si="344"/>
        <v>23.869565217391305</v>
      </c>
      <c r="Q2440" t="s">
        <v>8339</v>
      </c>
      <c r="R2440" t="s">
        <v>8340</v>
      </c>
      <c r="S2440">
        <v>1478018382</v>
      </c>
      <c r="T2440" s="17">
        <f t="shared" si="345"/>
        <v>42675.694236111114</v>
      </c>
      <c r="U2440">
        <v>1480613982</v>
      </c>
      <c r="V2440" s="17">
        <f t="shared" si="346"/>
        <v>42705.735902777778</v>
      </c>
      <c r="W2440">
        <f t="shared" si="342"/>
        <v>8.2305936073052713E-2</v>
      </c>
      <c r="X2440" s="16">
        <f t="shared" si="347"/>
        <v>1</v>
      </c>
      <c r="Y2440" s="16">
        <f t="shared" si="348"/>
        <v>11</v>
      </c>
      <c r="Z2440" s="16">
        <f t="shared" si="349"/>
        <v>2016</v>
      </c>
      <c r="AA2440" t="str">
        <f t="shared" si="350"/>
        <v>Nov</v>
      </c>
    </row>
    <row r="2441" spans="1:27" ht="43.5" x14ac:dyDescent="0.3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 t="shared" si="343"/>
        <v>102.94615384615385</v>
      </c>
      <c r="P2441" s="7">
        <f t="shared" si="344"/>
        <v>234.78947368421052</v>
      </c>
      <c r="Q2441" t="s">
        <v>8329</v>
      </c>
      <c r="R2441" t="s">
        <v>8334</v>
      </c>
      <c r="S2441">
        <v>1445363833</v>
      </c>
      <c r="T2441" s="17">
        <f t="shared" si="345"/>
        <v>42297.748067129629</v>
      </c>
      <c r="U2441">
        <v>1449205200</v>
      </c>
      <c r="V2441" s="17">
        <f t="shared" si="346"/>
        <v>42342.208333333328</v>
      </c>
      <c r="W2441">
        <f t="shared" si="342"/>
        <v>0.12180894850328651</v>
      </c>
      <c r="X2441" s="16">
        <f t="shared" si="347"/>
        <v>20</v>
      </c>
      <c r="Y2441" s="16">
        <f t="shared" si="348"/>
        <v>10</v>
      </c>
      <c r="Z2441" s="16">
        <f t="shared" si="349"/>
        <v>2015</v>
      </c>
      <c r="AA2441" t="str">
        <f t="shared" si="350"/>
        <v>Oct</v>
      </c>
    </row>
    <row r="2442" spans="1:27" ht="43.5" x14ac:dyDescent="0.3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 t="shared" si="343"/>
        <v>102.97033333333331</v>
      </c>
      <c r="P2442" s="7">
        <f t="shared" si="344"/>
        <v>297.02980769230766</v>
      </c>
      <c r="Q2442" t="s">
        <v>8339</v>
      </c>
      <c r="R2442" t="s">
        <v>8340</v>
      </c>
      <c r="S2442">
        <v>1409669336</v>
      </c>
      <c r="T2442" s="17">
        <f t="shared" si="345"/>
        <v>41884.617314814815</v>
      </c>
      <c r="U2442">
        <v>1412434136</v>
      </c>
      <c r="V2442" s="17">
        <f t="shared" si="346"/>
        <v>41916.617314814815</v>
      </c>
      <c r="W2442">
        <f t="shared" si="342"/>
        <v>8.7671232876712329E-2</v>
      </c>
      <c r="X2442" s="16">
        <f t="shared" si="347"/>
        <v>2</v>
      </c>
      <c r="Y2442" s="16">
        <f t="shared" si="348"/>
        <v>9</v>
      </c>
      <c r="Z2442" s="16">
        <f t="shared" si="349"/>
        <v>2014</v>
      </c>
      <c r="AA2442" t="str">
        <f t="shared" si="350"/>
        <v>Sep</v>
      </c>
    </row>
    <row r="2443" spans="1:27" ht="58" x14ac:dyDescent="0.3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 t="shared" si="343"/>
        <v>102.97499999999999</v>
      </c>
      <c r="P2443" s="7">
        <f t="shared" si="344"/>
        <v>65.38095238095238</v>
      </c>
      <c r="Q2443" t="s">
        <v>8317</v>
      </c>
      <c r="R2443" t="s">
        <v>8349</v>
      </c>
      <c r="S2443">
        <v>1459861307</v>
      </c>
      <c r="T2443" s="17">
        <f t="shared" si="345"/>
        <v>42465.542905092589</v>
      </c>
      <c r="U2443">
        <v>1462453307</v>
      </c>
      <c r="V2443" s="17">
        <f t="shared" si="346"/>
        <v>42495.542905092589</v>
      </c>
      <c r="W2443">
        <f t="shared" si="342"/>
        <v>8.2191780821917804E-2</v>
      </c>
      <c r="X2443" s="16">
        <f t="shared" si="347"/>
        <v>5</v>
      </c>
      <c r="Y2443" s="16">
        <f t="shared" si="348"/>
        <v>4</v>
      </c>
      <c r="Z2443" s="16">
        <f t="shared" si="349"/>
        <v>2016</v>
      </c>
      <c r="AA2443" t="str">
        <f t="shared" si="350"/>
        <v>Apr</v>
      </c>
    </row>
    <row r="2444" spans="1:27" ht="43.5" x14ac:dyDescent="0.3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 t="shared" si="343"/>
        <v>102.99000000000001</v>
      </c>
      <c r="P2444" s="7">
        <f t="shared" si="344"/>
        <v>63.574074074074076</v>
      </c>
      <c r="Q2444" t="s">
        <v>8339</v>
      </c>
      <c r="R2444" t="s">
        <v>8340</v>
      </c>
      <c r="S2444">
        <v>1413790079</v>
      </c>
      <c r="T2444" s="17">
        <f t="shared" si="345"/>
        <v>41932.311099537037</v>
      </c>
      <c r="U2444">
        <v>1416385679</v>
      </c>
      <c r="V2444" s="17">
        <f t="shared" si="346"/>
        <v>41962.352766203709</v>
      </c>
      <c r="W2444">
        <f t="shared" si="342"/>
        <v>8.2305936073072655E-2</v>
      </c>
      <c r="X2444" s="16">
        <f t="shared" si="347"/>
        <v>20</v>
      </c>
      <c r="Y2444" s="16">
        <f t="shared" si="348"/>
        <v>10</v>
      </c>
      <c r="Z2444" s="16">
        <f t="shared" si="349"/>
        <v>2014</v>
      </c>
      <c r="AA2444" t="str">
        <f t="shared" si="350"/>
        <v>Oct</v>
      </c>
    </row>
    <row r="2445" spans="1:27" ht="43.5" x14ac:dyDescent="0.3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 t="shared" si="343"/>
        <v>102.99897959183673</v>
      </c>
      <c r="P2445" s="7">
        <f t="shared" si="344"/>
        <v>227.85327313769753</v>
      </c>
      <c r="Q2445" t="s">
        <v>8312</v>
      </c>
      <c r="R2445" t="s">
        <v>8356</v>
      </c>
      <c r="S2445">
        <v>1426714870</v>
      </c>
      <c r="T2445" s="17">
        <f t="shared" si="345"/>
        <v>42081.903587962966</v>
      </c>
      <c r="U2445">
        <v>1429228800</v>
      </c>
      <c r="V2445" s="17">
        <f t="shared" si="346"/>
        <v>42111</v>
      </c>
      <c r="W2445">
        <f t="shared" si="342"/>
        <v>7.9716197361735852E-2</v>
      </c>
      <c r="X2445" s="16">
        <f t="shared" si="347"/>
        <v>18</v>
      </c>
      <c r="Y2445" s="16">
        <f t="shared" si="348"/>
        <v>3</v>
      </c>
      <c r="Z2445" s="16">
        <f t="shared" si="349"/>
        <v>2015</v>
      </c>
      <c r="AA2445" t="str">
        <f t="shared" si="350"/>
        <v>Mar</v>
      </c>
    </row>
    <row r="2446" spans="1:27" ht="43.5" x14ac:dyDescent="0.3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 t="shared" si="343"/>
        <v>103</v>
      </c>
      <c r="P2446" s="7">
        <f t="shared" si="344"/>
        <v>86.554621848739501</v>
      </c>
      <c r="Q2446" t="s">
        <v>8308</v>
      </c>
      <c r="R2446" t="s">
        <v>8348</v>
      </c>
      <c r="S2446">
        <v>1437573916</v>
      </c>
      <c r="T2446" s="17">
        <f t="shared" si="345"/>
        <v>42207.58699074074</v>
      </c>
      <c r="U2446">
        <v>1440165916</v>
      </c>
      <c r="V2446" s="17">
        <f t="shared" si="346"/>
        <v>42237.58699074074</v>
      </c>
      <c r="W2446">
        <f t="shared" si="342"/>
        <v>8.2191780821917804E-2</v>
      </c>
      <c r="X2446" s="16">
        <f t="shared" si="347"/>
        <v>22</v>
      </c>
      <c r="Y2446" s="16">
        <f t="shared" si="348"/>
        <v>7</v>
      </c>
      <c r="Z2446" s="16">
        <f t="shared" si="349"/>
        <v>2015</v>
      </c>
      <c r="AA2446" t="str">
        <f t="shared" si="350"/>
        <v>Jul</v>
      </c>
    </row>
    <row r="2447" spans="1:27" ht="43.5" x14ac:dyDescent="0.3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 t="shared" si="343"/>
        <v>103</v>
      </c>
      <c r="P2447" s="7">
        <f t="shared" si="344"/>
        <v>73.571428571428569</v>
      </c>
      <c r="Q2447" t="s">
        <v>8317</v>
      </c>
      <c r="R2447" t="s">
        <v>8349</v>
      </c>
      <c r="S2447">
        <v>1335570863</v>
      </c>
      <c r="T2447" s="17">
        <f t="shared" si="345"/>
        <v>41026.996099537035</v>
      </c>
      <c r="U2447">
        <v>1336866863</v>
      </c>
      <c r="V2447" s="17">
        <f t="shared" si="346"/>
        <v>41041.996099537035</v>
      </c>
      <c r="W2447">
        <f t="shared" si="342"/>
        <v>4.1095890410958902E-2</v>
      </c>
      <c r="X2447" s="16">
        <f t="shared" si="347"/>
        <v>27</v>
      </c>
      <c r="Y2447" s="16">
        <f t="shared" si="348"/>
        <v>4</v>
      </c>
      <c r="Z2447" s="16">
        <f t="shared" si="349"/>
        <v>2012</v>
      </c>
      <c r="AA2447" t="str">
        <f t="shared" si="350"/>
        <v>Apr</v>
      </c>
    </row>
    <row r="2448" spans="1:27" ht="58" x14ac:dyDescent="0.3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 t="shared" si="343"/>
        <v>103</v>
      </c>
      <c r="P2448" s="7">
        <f t="shared" si="344"/>
        <v>120.16666666666667</v>
      </c>
      <c r="Q2448" t="s">
        <v>8339</v>
      </c>
      <c r="R2448" t="s">
        <v>8341</v>
      </c>
      <c r="S2448">
        <v>1430151186</v>
      </c>
      <c r="T2448" s="17">
        <f t="shared" si="345"/>
        <v>42121.675763888896</v>
      </c>
      <c r="U2448">
        <v>1434039186</v>
      </c>
      <c r="V2448" s="17">
        <f t="shared" si="346"/>
        <v>42166.675763888896</v>
      </c>
      <c r="W2448">
        <f t="shared" si="342"/>
        <v>0.12328767123287671</v>
      </c>
      <c r="X2448" s="16">
        <f t="shared" si="347"/>
        <v>27</v>
      </c>
      <c r="Y2448" s="16">
        <f t="shared" si="348"/>
        <v>4</v>
      </c>
      <c r="Z2448" s="16">
        <f t="shared" si="349"/>
        <v>2015</v>
      </c>
      <c r="AA2448" t="str">
        <f t="shared" si="350"/>
        <v>Apr</v>
      </c>
    </row>
    <row r="2449" spans="1:27" ht="43.5" x14ac:dyDescent="0.3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 t="shared" si="343"/>
        <v>103</v>
      </c>
      <c r="P2449" s="7">
        <f t="shared" si="344"/>
        <v>139.18918918918919</v>
      </c>
      <c r="Q2449" t="s">
        <v>8339</v>
      </c>
      <c r="R2449" t="s">
        <v>8340</v>
      </c>
      <c r="S2449">
        <v>1409173492</v>
      </c>
      <c r="T2449" s="17">
        <f t="shared" si="345"/>
        <v>41878.878379629627</v>
      </c>
      <c r="U2449">
        <v>1411765492</v>
      </c>
      <c r="V2449" s="17">
        <f t="shared" si="346"/>
        <v>41908.878379629627</v>
      </c>
      <c r="W2449">
        <f t="shared" si="342"/>
        <v>8.2191780821917804E-2</v>
      </c>
      <c r="X2449" s="16">
        <f t="shared" si="347"/>
        <v>27</v>
      </c>
      <c r="Y2449" s="16">
        <f t="shared" si="348"/>
        <v>8</v>
      </c>
      <c r="Z2449" s="16">
        <f t="shared" si="349"/>
        <v>2014</v>
      </c>
      <c r="AA2449" t="str">
        <f t="shared" si="350"/>
        <v>Aug</v>
      </c>
    </row>
    <row r="2450" spans="1:27" ht="29" x14ac:dyDescent="0.3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 t="shared" si="343"/>
        <v>103</v>
      </c>
      <c r="P2450" s="7">
        <f t="shared" si="344"/>
        <v>52.551020408163268</v>
      </c>
      <c r="Q2450" t="s">
        <v>8339</v>
      </c>
      <c r="R2450" t="s">
        <v>8340</v>
      </c>
      <c r="S2450">
        <v>1421089938</v>
      </c>
      <c r="T2450" s="17">
        <f t="shared" si="345"/>
        <v>42016.800208333334</v>
      </c>
      <c r="U2450">
        <v>1422482400</v>
      </c>
      <c r="V2450" s="17">
        <f t="shared" si="346"/>
        <v>42032.916666666672</v>
      </c>
      <c r="W2450">
        <f t="shared" si="342"/>
        <v>4.415468036530823E-2</v>
      </c>
      <c r="X2450" s="16">
        <f t="shared" si="347"/>
        <v>12</v>
      </c>
      <c r="Y2450" s="16">
        <f t="shared" si="348"/>
        <v>1</v>
      </c>
      <c r="Z2450" s="16">
        <f t="shared" si="349"/>
        <v>2015</v>
      </c>
      <c r="AA2450" t="str">
        <f t="shared" si="350"/>
        <v>Jan</v>
      </c>
    </row>
    <row r="2451" spans="1:27" ht="58" x14ac:dyDescent="0.3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 t="shared" si="343"/>
        <v>103</v>
      </c>
      <c r="P2451" s="7">
        <f t="shared" si="344"/>
        <v>68.666666666666671</v>
      </c>
      <c r="Q2451" t="s">
        <v>8339</v>
      </c>
      <c r="R2451" t="s">
        <v>8340</v>
      </c>
      <c r="S2451">
        <v>1430158198</v>
      </c>
      <c r="T2451" s="17">
        <f t="shared" si="345"/>
        <v>42121.756921296299</v>
      </c>
      <c r="U2451">
        <v>1433134800</v>
      </c>
      <c r="V2451" s="17">
        <f t="shared" si="346"/>
        <v>42156.208333333328</v>
      </c>
      <c r="W2451">
        <f t="shared" si="342"/>
        <v>9.4387430238437028E-2</v>
      </c>
      <c r="X2451" s="16">
        <f t="shared" si="347"/>
        <v>27</v>
      </c>
      <c r="Y2451" s="16">
        <f t="shared" si="348"/>
        <v>4</v>
      </c>
      <c r="Z2451" s="16">
        <f t="shared" si="349"/>
        <v>2015</v>
      </c>
      <c r="AA2451" t="str">
        <f t="shared" si="350"/>
        <v>Apr</v>
      </c>
    </row>
    <row r="2452" spans="1:27" ht="43.5" x14ac:dyDescent="0.3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 t="shared" si="343"/>
        <v>103</v>
      </c>
      <c r="P2452" s="7">
        <f t="shared" si="344"/>
        <v>57.222222222222221</v>
      </c>
      <c r="Q2452" t="s">
        <v>8339</v>
      </c>
      <c r="R2452" t="s">
        <v>8340</v>
      </c>
      <c r="S2452">
        <v>1436972472</v>
      </c>
      <c r="T2452" s="17">
        <f t="shared" si="345"/>
        <v>42200.625833333332</v>
      </c>
      <c r="U2452">
        <v>1439136000</v>
      </c>
      <c r="V2452" s="17">
        <f t="shared" si="346"/>
        <v>42225.666666666672</v>
      </c>
      <c r="W2452">
        <f t="shared" si="342"/>
        <v>6.8605022831068035E-2</v>
      </c>
      <c r="X2452" s="16">
        <f t="shared" si="347"/>
        <v>15</v>
      </c>
      <c r="Y2452" s="16">
        <f t="shared" si="348"/>
        <v>7</v>
      </c>
      <c r="Z2452" s="16">
        <f t="shared" si="349"/>
        <v>2015</v>
      </c>
      <c r="AA2452" t="str">
        <f t="shared" si="350"/>
        <v>Jul</v>
      </c>
    </row>
    <row r="2453" spans="1:27" ht="29" x14ac:dyDescent="0.3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 t="shared" si="343"/>
        <v>103.01249999999999</v>
      </c>
      <c r="P2453" s="7">
        <f t="shared" si="344"/>
        <v>100.5</v>
      </c>
      <c r="Q2453" t="s">
        <v>8339</v>
      </c>
      <c r="R2453" t="s">
        <v>8340</v>
      </c>
      <c r="S2453">
        <v>1384364561</v>
      </c>
      <c r="T2453" s="17">
        <f t="shared" si="345"/>
        <v>41591.737974537034</v>
      </c>
      <c r="U2453">
        <v>1386910740</v>
      </c>
      <c r="V2453" s="17">
        <f t="shared" si="346"/>
        <v>41621.207638888889</v>
      </c>
      <c r="W2453">
        <f t="shared" si="342"/>
        <v>8.0738806443437228E-2</v>
      </c>
      <c r="X2453" s="16">
        <f t="shared" si="347"/>
        <v>13</v>
      </c>
      <c r="Y2453" s="16">
        <f t="shared" si="348"/>
        <v>11</v>
      </c>
      <c r="Z2453" s="16">
        <f t="shared" si="349"/>
        <v>2013</v>
      </c>
      <c r="AA2453" t="str">
        <f t="shared" si="350"/>
        <v>Nov</v>
      </c>
    </row>
    <row r="2454" spans="1:27" ht="43.5" x14ac:dyDescent="0.3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 t="shared" si="343"/>
        <v>103.029</v>
      </c>
      <c r="P2454" s="7">
        <f t="shared" si="344"/>
        <v>118.97113163972287</v>
      </c>
      <c r="Q2454" t="s">
        <v>8339</v>
      </c>
      <c r="R2454" t="s">
        <v>8341</v>
      </c>
      <c r="S2454">
        <v>1400474329</v>
      </c>
      <c r="T2454" s="17">
        <f t="shared" si="345"/>
        <v>41778.193622685183</v>
      </c>
      <c r="U2454">
        <v>1402892700</v>
      </c>
      <c r="V2454" s="17">
        <f t="shared" si="346"/>
        <v>41806.184027777781</v>
      </c>
      <c r="W2454">
        <f t="shared" si="342"/>
        <v>7.66860413495834E-2</v>
      </c>
      <c r="X2454" s="16">
        <f t="shared" si="347"/>
        <v>19</v>
      </c>
      <c r="Y2454" s="16">
        <f t="shared" si="348"/>
        <v>5</v>
      </c>
      <c r="Z2454" s="16">
        <f t="shared" si="349"/>
        <v>2014</v>
      </c>
      <c r="AA2454" t="str">
        <f t="shared" si="350"/>
        <v>May</v>
      </c>
    </row>
    <row r="2455" spans="1:27" ht="29" x14ac:dyDescent="0.3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 t="shared" si="343"/>
        <v>103.04098360655738</v>
      </c>
      <c r="P2455" s="7">
        <f t="shared" si="344"/>
        <v>93.81343283582089</v>
      </c>
      <c r="Q2455" t="s">
        <v>8339</v>
      </c>
      <c r="R2455" t="s">
        <v>8340</v>
      </c>
      <c r="S2455">
        <v>1416555262</v>
      </c>
      <c r="T2455" s="17">
        <f t="shared" si="345"/>
        <v>41964.315532407403</v>
      </c>
      <c r="U2455">
        <v>1419220800</v>
      </c>
      <c r="V2455" s="17">
        <f t="shared" si="346"/>
        <v>41995.166666666672</v>
      </c>
      <c r="W2455">
        <f t="shared" si="342"/>
        <v>8.4523655504844641E-2</v>
      </c>
      <c r="X2455" s="16">
        <f t="shared" si="347"/>
        <v>21</v>
      </c>
      <c r="Y2455" s="16">
        <f t="shared" si="348"/>
        <v>11</v>
      </c>
      <c r="Z2455" s="16">
        <f t="shared" si="349"/>
        <v>2014</v>
      </c>
      <c r="AA2455" t="str">
        <f t="shared" si="350"/>
        <v>Nov</v>
      </c>
    </row>
    <row r="2456" spans="1:27" ht="43.5" x14ac:dyDescent="0.3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 t="shared" si="343"/>
        <v>103.08800000000001</v>
      </c>
      <c r="P2456" s="7">
        <f t="shared" si="344"/>
        <v>193.04868913857678</v>
      </c>
      <c r="Q2456" t="s">
        <v>8308</v>
      </c>
      <c r="R2456" t="s">
        <v>8348</v>
      </c>
      <c r="S2456">
        <v>1463517521</v>
      </c>
      <c r="T2456" s="17">
        <f t="shared" si="345"/>
        <v>42507.860196759255</v>
      </c>
      <c r="U2456">
        <v>1466002800</v>
      </c>
      <c r="V2456" s="17">
        <f t="shared" si="346"/>
        <v>42536.625</v>
      </c>
      <c r="W2456">
        <f t="shared" si="342"/>
        <v>7.8807680111630404E-2</v>
      </c>
      <c r="X2456" s="16">
        <f t="shared" si="347"/>
        <v>17</v>
      </c>
      <c r="Y2456" s="16">
        <f t="shared" si="348"/>
        <v>5</v>
      </c>
      <c r="Z2456" s="16">
        <f t="shared" si="349"/>
        <v>2016</v>
      </c>
      <c r="AA2456" t="str">
        <f t="shared" si="350"/>
        <v>May</v>
      </c>
    </row>
    <row r="2457" spans="1:27" ht="43.5" x14ac:dyDescent="0.3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 t="shared" si="343"/>
        <v>103.09142857142857</v>
      </c>
      <c r="P2457" s="7">
        <f t="shared" si="344"/>
        <v>133.14391143911439</v>
      </c>
      <c r="Q2457" t="s">
        <v>8308</v>
      </c>
      <c r="R2457" t="s">
        <v>8348</v>
      </c>
      <c r="S2457">
        <v>1389107062</v>
      </c>
      <c r="T2457" s="17">
        <f t="shared" si="345"/>
        <v>41646.628032407411</v>
      </c>
      <c r="U2457">
        <v>1391641440</v>
      </c>
      <c r="V2457" s="17">
        <f t="shared" si="346"/>
        <v>41675.961111111108</v>
      </c>
      <c r="W2457">
        <f t="shared" si="342"/>
        <v>8.0364599188212427E-2</v>
      </c>
      <c r="X2457" s="16">
        <f t="shared" si="347"/>
        <v>7</v>
      </c>
      <c r="Y2457" s="16">
        <f t="shared" si="348"/>
        <v>1</v>
      </c>
      <c r="Z2457" s="16">
        <f t="shared" si="349"/>
        <v>2014</v>
      </c>
      <c r="AA2457" t="str">
        <f t="shared" si="350"/>
        <v>Jan</v>
      </c>
    </row>
    <row r="2458" spans="1:27" ht="43.5" x14ac:dyDescent="0.3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 t="shared" si="343"/>
        <v>103.09292094387415</v>
      </c>
      <c r="P2458" s="7">
        <f t="shared" si="344"/>
        <v>69.666666666666671</v>
      </c>
      <c r="Q2458" t="s">
        <v>8317</v>
      </c>
      <c r="R2458" t="s">
        <v>8353</v>
      </c>
      <c r="S2458">
        <v>1411433347</v>
      </c>
      <c r="T2458" s="17">
        <f t="shared" si="345"/>
        <v>41905.034108796295</v>
      </c>
      <c r="U2458">
        <v>1414025347</v>
      </c>
      <c r="V2458" s="17">
        <f t="shared" si="346"/>
        <v>41935.034108796295</v>
      </c>
      <c r="W2458">
        <f t="shared" si="342"/>
        <v>8.2191780821917804E-2</v>
      </c>
      <c r="X2458" s="16">
        <f t="shared" si="347"/>
        <v>23</v>
      </c>
      <c r="Y2458" s="16">
        <f t="shared" si="348"/>
        <v>9</v>
      </c>
      <c r="Z2458" s="16">
        <f t="shared" si="349"/>
        <v>2014</v>
      </c>
      <c r="AA2458" t="str">
        <f t="shared" si="350"/>
        <v>Sep</v>
      </c>
    </row>
    <row r="2459" spans="1:27" ht="29" x14ac:dyDescent="0.3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 t="shared" si="343"/>
        <v>103.1372549019608</v>
      </c>
      <c r="P2459" s="7">
        <f t="shared" si="344"/>
        <v>77.352941176470594</v>
      </c>
      <c r="Q2459" t="s">
        <v>8317</v>
      </c>
      <c r="R2459" t="s">
        <v>8319</v>
      </c>
      <c r="S2459">
        <v>1365348794</v>
      </c>
      <c r="T2459" s="17">
        <f t="shared" si="345"/>
        <v>41371.648078703707</v>
      </c>
      <c r="U2459">
        <v>1367940794</v>
      </c>
      <c r="V2459" s="17">
        <f t="shared" si="346"/>
        <v>41401.648078703707</v>
      </c>
      <c r="W2459">
        <f t="shared" si="342"/>
        <v>8.2191780821917804E-2</v>
      </c>
      <c r="X2459" s="16">
        <f t="shared" si="347"/>
        <v>7</v>
      </c>
      <c r="Y2459" s="16">
        <f t="shared" si="348"/>
        <v>4</v>
      </c>
      <c r="Z2459" s="16">
        <f t="shared" si="349"/>
        <v>2013</v>
      </c>
      <c r="AA2459" t="str">
        <f t="shared" si="350"/>
        <v>Apr</v>
      </c>
    </row>
    <row r="2460" spans="1:27" ht="43.5" x14ac:dyDescent="0.3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 t="shared" si="343"/>
        <v>103.15</v>
      </c>
      <c r="P2460" s="7">
        <f t="shared" si="344"/>
        <v>44.847826086956523</v>
      </c>
      <c r="Q2460" t="s">
        <v>8339</v>
      </c>
      <c r="R2460" t="s">
        <v>8340</v>
      </c>
      <c r="S2460">
        <v>1441120910</v>
      </c>
      <c r="T2460" s="17">
        <f t="shared" si="345"/>
        <v>42248.640162037031</v>
      </c>
      <c r="U2460">
        <v>1443808800</v>
      </c>
      <c r="V2460" s="17">
        <f t="shared" si="346"/>
        <v>42279.75</v>
      </c>
      <c r="W2460">
        <f t="shared" si="342"/>
        <v>8.5232432775258424E-2</v>
      </c>
      <c r="X2460" s="16">
        <f t="shared" si="347"/>
        <v>1</v>
      </c>
      <c r="Y2460" s="16">
        <f t="shared" si="348"/>
        <v>9</v>
      </c>
      <c r="Z2460" s="16">
        <f t="shared" si="349"/>
        <v>2015</v>
      </c>
      <c r="AA2460" t="str">
        <f t="shared" si="350"/>
        <v>Sep</v>
      </c>
    </row>
    <row r="2461" spans="1:27" ht="43.5" x14ac:dyDescent="0.3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 t="shared" si="343"/>
        <v>103.16400000000002</v>
      </c>
      <c r="P2461" s="7">
        <f t="shared" si="344"/>
        <v>28.65666666666667</v>
      </c>
      <c r="Q2461" t="s">
        <v>8317</v>
      </c>
      <c r="R2461" t="s">
        <v>8319</v>
      </c>
      <c r="S2461">
        <v>1335232055</v>
      </c>
      <c r="T2461" s="17">
        <f t="shared" si="345"/>
        <v>41023.07471064815</v>
      </c>
      <c r="U2461">
        <v>1337824055</v>
      </c>
      <c r="V2461" s="17">
        <f t="shared" si="346"/>
        <v>41053.07471064815</v>
      </c>
      <c r="W2461">
        <f t="shared" si="342"/>
        <v>8.2191780821917804E-2</v>
      </c>
      <c r="X2461" s="16">
        <f t="shared" si="347"/>
        <v>24</v>
      </c>
      <c r="Y2461" s="16">
        <f t="shared" si="348"/>
        <v>4</v>
      </c>
      <c r="Z2461" s="16">
        <f t="shared" si="349"/>
        <v>2012</v>
      </c>
      <c r="AA2461" t="str">
        <f t="shared" si="350"/>
        <v>Apr</v>
      </c>
    </row>
    <row r="2462" spans="1:27" ht="43.5" x14ac:dyDescent="0.3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 t="shared" si="343"/>
        <v>103.17033333333335</v>
      </c>
      <c r="P2462" s="7">
        <f t="shared" si="344"/>
        <v>53.363965517241382</v>
      </c>
      <c r="Q2462" t="s">
        <v>8339</v>
      </c>
      <c r="R2462" t="s">
        <v>8340</v>
      </c>
      <c r="S2462">
        <v>1434669419</v>
      </c>
      <c r="T2462" s="17">
        <f t="shared" si="345"/>
        <v>42173.970127314817</v>
      </c>
      <c r="U2462">
        <v>1437261419</v>
      </c>
      <c r="V2462" s="17">
        <f t="shared" si="346"/>
        <v>42203.970127314817</v>
      </c>
      <c r="W2462">
        <f t="shared" si="342"/>
        <v>8.2191780821917804E-2</v>
      </c>
      <c r="X2462" s="16">
        <f t="shared" si="347"/>
        <v>18</v>
      </c>
      <c r="Y2462" s="16">
        <f t="shared" si="348"/>
        <v>6</v>
      </c>
      <c r="Z2462" s="16">
        <f t="shared" si="349"/>
        <v>2015</v>
      </c>
      <c r="AA2462" t="str">
        <f t="shared" si="350"/>
        <v>Jun</v>
      </c>
    </row>
    <row r="2463" spans="1:27" ht="43.5" x14ac:dyDescent="0.3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 t="shared" si="343"/>
        <v>103.17647058823529</v>
      </c>
      <c r="P2463" s="7">
        <f t="shared" si="344"/>
        <v>87.7</v>
      </c>
      <c r="Q2463" t="s">
        <v>8339</v>
      </c>
      <c r="R2463" t="s">
        <v>8341</v>
      </c>
      <c r="S2463">
        <v>1401125238</v>
      </c>
      <c r="T2463" s="17">
        <f t="shared" si="345"/>
        <v>41785.72729166667</v>
      </c>
      <c r="U2463">
        <v>1402459200</v>
      </c>
      <c r="V2463" s="17">
        <f t="shared" si="346"/>
        <v>41801.166666666664</v>
      </c>
      <c r="W2463">
        <f t="shared" si="342"/>
        <v>4.2299657534231427E-2</v>
      </c>
      <c r="X2463" s="16">
        <f t="shared" si="347"/>
        <v>26</v>
      </c>
      <c r="Y2463" s="16">
        <f t="shared" si="348"/>
        <v>5</v>
      </c>
      <c r="Z2463" s="16">
        <f t="shared" si="349"/>
        <v>2014</v>
      </c>
      <c r="AA2463" t="str">
        <f t="shared" si="350"/>
        <v>May</v>
      </c>
    </row>
    <row r="2464" spans="1:27" ht="43.5" x14ac:dyDescent="0.3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 t="shared" si="343"/>
        <v>103.2</v>
      </c>
      <c r="P2464" s="7">
        <f t="shared" si="344"/>
        <v>51.6</v>
      </c>
      <c r="Q2464" t="s">
        <v>8317</v>
      </c>
      <c r="R2464" t="s">
        <v>8319</v>
      </c>
      <c r="S2464">
        <v>1293739714</v>
      </c>
      <c r="T2464" s="17">
        <f t="shared" si="345"/>
        <v>40542.839282407411</v>
      </c>
      <c r="U2464">
        <v>1295142660</v>
      </c>
      <c r="V2464" s="17">
        <f t="shared" si="346"/>
        <v>40559.07708333333</v>
      </c>
      <c r="W2464">
        <f t="shared" si="342"/>
        <v>4.4487125824436015E-2</v>
      </c>
      <c r="X2464" s="16">
        <f t="shared" si="347"/>
        <v>30</v>
      </c>
      <c r="Y2464" s="16">
        <f t="shared" si="348"/>
        <v>12</v>
      </c>
      <c r="Z2464" s="16">
        <f t="shared" si="349"/>
        <v>2010</v>
      </c>
      <c r="AA2464" t="str">
        <f t="shared" si="350"/>
        <v>Dec</v>
      </c>
    </row>
    <row r="2465" spans="1:27" ht="43.5" x14ac:dyDescent="0.3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 t="shared" si="343"/>
        <v>103.2</v>
      </c>
      <c r="P2465" s="7">
        <f t="shared" si="344"/>
        <v>175.51020408163265</v>
      </c>
      <c r="Q2465" t="s">
        <v>8339</v>
      </c>
      <c r="R2465" t="s">
        <v>8342</v>
      </c>
      <c r="S2465">
        <v>1428585710</v>
      </c>
      <c r="T2465" s="17">
        <f t="shared" si="345"/>
        <v>42103.556828703702</v>
      </c>
      <c r="U2465">
        <v>1431143940</v>
      </c>
      <c r="V2465" s="17">
        <f t="shared" si="346"/>
        <v>42133.165972222225</v>
      </c>
      <c r="W2465">
        <f t="shared" si="342"/>
        <v>8.1120941146637301E-2</v>
      </c>
      <c r="X2465" s="16">
        <f t="shared" si="347"/>
        <v>9</v>
      </c>
      <c r="Y2465" s="16">
        <f t="shared" si="348"/>
        <v>4</v>
      </c>
      <c r="Z2465" s="16">
        <f t="shared" si="349"/>
        <v>2015</v>
      </c>
      <c r="AA2465" t="str">
        <f t="shared" si="350"/>
        <v>Apr</v>
      </c>
    </row>
    <row r="2466" spans="1:27" ht="43.5" x14ac:dyDescent="0.3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 t="shared" si="343"/>
        <v>103.20666666666666</v>
      </c>
      <c r="P2466" s="7">
        <f t="shared" si="344"/>
        <v>85.530386740331494</v>
      </c>
      <c r="Q2466" t="s">
        <v>8339</v>
      </c>
      <c r="R2466" t="s">
        <v>8340</v>
      </c>
      <c r="S2466">
        <v>1464769251</v>
      </c>
      <c r="T2466" s="17">
        <f t="shared" si="345"/>
        <v>42522.347812499997</v>
      </c>
      <c r="U2466">
        <v>1467361251</v>
      </c>
      <c r="V2466" s="17">
        <f t="shared" si="346"/>
        <v>42552.347812499997</v>
      </c>
      <c r="W2466">
        <f t="shared" si="342"/>
        <v>8.2191780821917804E-2</v>
      </c>
      <c r="X2466" s="16">
        <f t="shared" si="347"/>
        <v>1</v>
      </c>
      <c r="Y2466" s="16">
        <f t="shared" si="348"/>
        <v>6</v>
      </c>
      <c r="Z2466" s="16">
        <f t="shared" si="349"/>
        <v>2016</v>
      </c>
      <c r="AA2466" t="str">
        <f t="shared" si="350"/>
        <v>Jun</v>
      </c>
    </row>
    <row r="2467" spans="1:27" ht="58" x14ac:dyDescent="0.3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 t="shared" si="343"/>
        <v>103.21061999999999</v>
      </c>
      <c r="P2467" s="7">
        <f t="shared" si="344"/>
        <v>115.44812080536913</v>
      </c>
      <c r="Q2467" t="s">
        <v>8308</v>
      </c>
      <c r="R2467" t="s">
        <v>8348</v>
      </c>
      <c r="S2467">
        <v>1337659393</v>
      </c>
      <c r="T2467" s="17">
        <f t="shared" si="345"/>
        <v>41051.168900462959</v>
      </c>
      <c r="U2467">
        <v>1340683393</v>
      </c>
      <c r="V2467" s="17">
        <f t="shared" si="346"/>
        <v>41086.168900462959</v>
      </c>
      <c r="W2467">
        <f t="shared" si="342"/>
        <v>9.5890410958904104E-2</v>
      </c>
      <c r="X2467" s="16">
        <f t="shared" si="347"/>
        <v>22</v>
      </c>
      <c r="Y2467" s="16">
        <f t="shared" si="348"/>
        <v>5</v>
      </c>
      <c r="Z2467" s="16">
        <f t="shared" si="349"/>
        <v>2012</v>
      </c>
      <c r="AA2467" t="str">
        <f t="shared" si="350"/>
        <v>May</v>
      </c>
    </row>
    <row r="2468" spans="1:27" ht="58" x14ac:dyDescent="0.3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 t="shared" si="343"/>
        <v>103.25</v>
      </c>
      <c r="P2468" s="7">
        <f t="shared" si="344"/>
        <v>50.365853658536587</v>
      </c>
      <c r="Q2468" t="s">
        <v>8317</v>
      </c>
      <c r="R2468" t="s">
        <v>8319</v>
      </c>
      <c r="S2468">
        <v>1315439879</v>
      </c>
      <c r="T2468" s="17">
        <f t="shared" si="345"/>
        <v>40793.998599537037</v>
      </c>
      <c r="U2468">
        <v>1318463879</v>
      </c>
      <c r="V2468" s="17">
        <f t="shared" si="346"/>
        <v>40828.998599537037</v>
      </c>
      <c r="W2468">
        <f t="shared" si="342"/>
        <v>9.5890410958904104E-2</v>
      </c>
      <c r="X2468" s="16">
        <f t="shared" si="347"/>
        <v>7</v>
      </c>
      <c r="Y2468" s="16">
        <f t="shared" si="348"/>
        <v>9</v>
      </c>
      <c r="Z2468" s="16">
        <f t="shared" si="349"/>
        <v>2011</v>
      </c>
      <c r="AA2468" t="str">
        <f t="shared" si="350"/>
        <v>Sep</v>
      </c>
    </row>
    <row r="2469" spans="1:27" ht="43.5" x14ac:dyDescent="0.3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 t="shared" si="343"/>
        <v>103.29411764705883</v>
      </c>
      <c r="P2469" s="7">
        <f t="shared" si="344"/>
        <v>94.408602150537632</v>
      </c>
      <c r="Q2469" t="s">
        <v>8339</v>
      </c>
      <c r="R2469" t="s">
        <v>8341</v>
      </c>
      <c r="S2469">
        <v>1483646730</v>
      </c>
      <c r="T2469" s="17">
        <f t="shared" si="345"/>
        <v>42740.837152777778</v>
      </c>
      <c r="U2469">
        <v>1485547530</v>
      </c>
      <c r="V2469" s="17">
        <f t="shared" si="346"/>
        <v>42762.837152777778</v>
      </c>
      <c r="W2469">
        <f t="shared" si="342"/>
        <v>6.0273972602739728E-2</v>
      </c>
      <c r="X2469" s="16">
        <f t="shared" si="347"/>
        <v>5</v>
      </c>
      <c r="Y2469" s="16">
        <f t="shared" si="348"/>
        <v>1</v>
      </c>
      <c r="Z2469" s="16">
        <f t="shared" si="349"/>
        <v>2017</v>
      </c>
      <c r="AA2469" t="str">
        <f t="shared" si="350"/>
        <v>Jan</v>
      </c>
    </row>
    <row r="2470" spans="1:27" ht="43.5" x14ac:dyDescent="0.3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 t="shared" si="343"/>
        <v>103.29622222222221</v>
      </c>
      <c r="P2470" s="7">
        <f t="shared" si="344"/>
        <v>43.040092592592593</v>
      </c>
      <c r="Q2470" t="s">
        <v>8308</v>
      </c>
      <c r="R2470" t="s">
        <v>8347</v>
      </c>
      <c r="S2470">
        <v>1393882717</v>
      </c>
      <c r="T2470" s="17">
        <f t="shared" si="345"/>
        <v>41701.901817129627</v>
      </c>
      <c r="U2470">
        <v>1395532800</v>
      </c>
      <c r="V2470" s="17">
        <f t="shared" si="346"/>
        <v>41721</v>
      </c>
      <c r="W2470">
        <f t="shared" si="342"/>
        <v>5.2323788685954581E-2</v>
      </c>
      <c r="X2470" s="16">
        <f t="shared" si="347"/>
        <v>3</v>
      </c>
      <c r="Y2470" s="16">
        <f t="shared" si="348"/>
        <v>3</v>
      </c>
      <c r="Z2470" s="16">
        <f t="shared" si="349"/>
        <v>2014</v>
      </c>
      <c r="AA2470" t="str">
        <f t="shared" si="350"/>
        <v>Mar</v>
      </c>
    </row>
    <row r="2471" spans="1:27" ht="43.5" x14ac:dyDescent="0.3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 t="shared" si="343"/>
        <v>103.33333333333334</v>
      </c>
      <c r="P2471" s="7">
        <f t="shared" si="344"/>
        <v>88.571428571428569</v>
      </c>
      <c r="Q2471" t="s">
        <v>8308</v>
      </c>
      <c r="R2471" t="s">
        <v>8347</v>
      </c>
      <c r="S2471">
        <v>1321252488</v>
      </c>
      <c r="T2471" s="17">
        <f t="shared" si="345"/>
        <v>40861.27416666667</v>
      </c>
      <c r="U2471">
        <v>1326436488</v>
      </c>
      <c r="V2471" s="17">
        <f t="shared" si="346"/>
        <v>40921.27416666667</v>
      </c>
      <c r="W2471">
        <f t="shared" si="342"/>
        <v>0.16438356164383561</v>
      </c>
      <c r="X2471" s="16">
        <f t="shared" si="347"/>
        <v>14</v>
      </c>
      <c r="Y2471" s="16">
        <f t="shared" si="348"/>
        <v>11</v>
      </c>
      <c r="Z2471" s="16">
        <f t="shared" si="349"/>
        <v>2011</v>
      </c>
      <c r="AA2471" t="str">
        <f t="shared" si="350"/>
        <v>Nov</v>
      </c>
    </row>
    <row r="2472" spans="1:27" ht="58" x14ac:dyDescent="0.3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 t="shared" si="343"/>
        <v>103.33333333333334</v>
      </c>
      <c r="P2472" s="7">
        <f t="shared" si="344"/>
        <v>28.181818181818183</v>
      </c>
      <c r="Q2472" t="s">
        <v>8317</v>
      </c>
      <c r="R2472" t="s">
        <v>8349</v>
      </c>
      <c r="S2472">
        <v>1326972107</v>
      </c>
      <c r="T2472" s="17">
        <f t="shared" si="345"/>
        <v>40927.473460648151</v>
      </c>
      <c r="U2472">
        <v>1329248940</v>
      </c>
      <c r="V2472" s="17">
        <f t="shared" si="346"/>
        <v>40953.825694444444</v>
      </c>
      <c r="W2472">
        <f t="shared" si="342"/>
        <v>7.2197900811762056E-2</v>
      </c>
      <c r="X2472" s="16">
        <f t="shared" si="347"/>
        <v>19</v>
      </c>
      <c r="Y2472" s="16">
        <f t="shared" si="348"/>
        <v>1</v>
      </c>
      <c r="Z2472" s="16">
        <f t="shared" si="349"/>
        <v>2012</v>
      </c>
      <c r="AA2472" t="str">
        <f t="shared" si="350"/>
        <v>Jan</v>
      </c>
    </row>
    <row r="2473" spans="1:27" ht="15.5" x14ac:dyDescent="0.3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 t="shared" si="343"/>
        <v>103.33333333333334</v>
      </c>
      <c r="P2473" s="7">
        <f t="shared" si="344"/>
        <v>56.363636363636367</v>
      </c>
      <c r="Q2473" t="s">
        <v>8317</v>
      </c>
      <c r="R2473" t="s">
        <v>8319</v>
      </c>
      <c r="S2473">
        <v>1329856839</v>
      </c>
      <c r="T2473" s="17">
        <f t="shared" si="345"/>
        <v>40960.861562500002</v>
      </c>
      <c r="U2473">
        <v>1331182740</v>
      </c>
      <c r="V2473" s="17">
        <f t="shared" si="346"/>
        <v>40976.207638888889</v>
      </c>
      <c r="W2473">
        <f t="shared" si="342"/>
        <v>4.2044044901060312E-2</v>
      </c>
      <c r="X2473" s="16">
        <f t="shared" si="347"/>
        <v>21</v>
      </c>
      <c r="Y2473" s="16">
        <f t="shared" si="348"/>
        <v>2</v>
      </c>
      <c r="Z2473" s="16">
        <f t="shared" si="349"/>
        <v>2012</v>
      </c>
      <c r="AA2473" t="str">
        <f t="shared" si="350"/>
        <v>Feb</v>
      </c>
    </row>
    <row r="2474" spans="1:27" ht="43.5" x14ac:dyDescent="0.3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 t="shared" si="343"/>
        <v>103.33333333333334</v>
      </c>
      <c r="P2474" s="7">
        <f t="shared" si="344"/>
        <v>18.235294117647058</v>
      </c>
      <c r="Q2474" t="s">
        <v>8312</v>
      </c>
      <c r="R2474" t="s">
        <v>8356</v>
      </c>
      <c r="S2474">
        <v>1423529152</v>
      </c>
      <c r="T2474" s="17">
        <f t="shared" si="345"/>
        <v>42045.031851851847</v>
      </c>
      <c r="U2474">
        <v>1426117552</v>
      </c>
      <c r="V2474" s="17">
        <f t="shared" si="346"/>
        <v>42074.99018518519</v>
      </c>
      <c r="W2474">
        <f t="shared" si="342"/>
        <v>8.2077625570802837E-2</v>
      </c>
      <c r="X2474" s="16">
        <f t="shared" si="347"/>
        <v>10</v>
      </c>
      <c r="Y2474" s="16">
        <f t="shared" si="348"/>
        <v>2</v>
      </c>
      <c r="Z2474" s="16">
        <f t="shared" si="349"/>
        <v>2015</v>
      </c>
      <c r="AA2474" t="str">
        <f t="shared" si="350"/>
        <v>Feb</v>
      </c>
    </row>
    <row r="2475" spans="1:27" ht="58" x14ac:dyDescent="0.3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 t="shared" si="343"/>
        <v>103.33333333333334</v>
      </c>
      <c r="P2475" s="7">
        <f t="shared" si="344"/>
        <v>60.784313725490193</v>
      </c>
      <c r="Q2475" t="s">
        <v>8339</v>
      </c>
      <c r="R2475" t="s">
        <v>8340</v>
      </c>
      <c r="S2475">
        <v>1446663686</v>
      </c>
      <c r="T2475" s="17">
        <f t="shared" si="345"/>
        <v>42312.792662037042</v>
      </c>
      <c r="U2475">
        <v>1449255686</v>
      </c>
      <c r="V2475" s="17">
        <f t="shared" si="346"/>
        <v>42342.792662037042</v>
      </c>
      <c r="W2475">
        <f t="shared" si="342"/>
        <v>8.2191780821917804E-2</v>
      </c>
      <c r="X2475" s="16">
        <f t="shared" si="347"/>
        <v>4</v>
      </c>
      <c r="Y2475" s="16">
        <f t="shared" si="348"/>
        <v>11</v>
      </c>
      <c r="Z2475" s="16">
        <f t="shared" si="349"/>
        <v>2015</v>
      </c>
      <c r="AA2475" t="str">
        <f t="shared" si="350"/>
        <v>Nov</v>
      </c>
    </row>
    <row r="2476" spans="1:27" ht="43.5" x14ac:dyDescent="0.3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 t="shared" si="343"/>
        <v>103.34</v>
      </c>
      <c r="P2476" s="7">
        <f t="shared" si="344"/>
        <v>172.23333333333332</v>
      </c>
      <c r="Q2476" t="s">
        <v>8339</v>
      </c>
      <c r="R2476" t="s">
        <v>8342</v>
      </c>
      <c r="S2476">
        <v>1430768800</v>
      </c>
      <c r="T2476" s="17">
        <f t="shared" si="345"/>
        <v>42128.824074074073</v>
      </c>
      <c r="U2476">
        <v>1433289600</v>
      </c>
      <c r="V2476" s="17">
        <f t="shared" si="346"/>
        <v>42158</v>
      </c>
      <c r="W2476">
        <f t="shared" si="342"/>
        <v>7.9934043632676727E-2</v>
      </c>
      <c r="X2476" s="16">
        <f t="shared" si="347"/>
        <v>4</v>
      </c>
      <c r="Y2476" s="16">
        <f t="shared" si="348"/>
        <v>5</v>
      </c>
      <c r="Z2476" s="16">
        <f t="shared" si="349"/>
        <v>2015</v>
      </c>
      <c r="AA2476" t="str">
        <f t="shared" si="350"/>
        <v>May</v>
      </c>
    </row>
    <row r="2477" spans="1:27" ht="43.5" x14ac:dyDescent="0.3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 t="shared" si="343"/>
        <v>103.3501</v>
      </c>
      <c r="P2477" s="7">
        <f t="shared" si="344"/>
        <v>86.84882352941176</v>
      </c>
      <c r="Q2477" t="s">
        <v>8308</v>
      </c>
      <c r="R2477" t="s">
        <v>8348</v>
      </c>
      <c r="S2477">
        <v>1363960278</v>
      </c>
      <c r="T2477" s="17">
        <f t="shared" si="345"/>
        <v>41355.577291666668</v>
      </c>
      <c r="U2477">
        <v>1367384340</v>
      </c>
      <c r="V2477" s="17">
        <f t="shared" si="346"/>
        <v>41395.207638888889</v>
      </c>
      <c r="W2477">
        <f t="shared" si="342"/>
        <v>0.10857629375950886</v>
      </c>
      <c r="X2477" s="16">
        <f t="shared" si="347"/>
        <v>22</v>
      </c>
      <c r="Y2477" s="16">
        <f t="shared" si="348"/>
        <v>3</v>
      </c>
      <c r="Z2477" s="16">
        <f t="shared" si="349"/>
        <v>2013</v>
      </c>
      <c r="AA2477" t="str">
        <f t="shared" si="350"/>
        <v>Mar</v>
      </c>
    </row>
    <row r="2478" spans="1:27" ht="43.5" x14ac:dyDescent="0.3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 t="shared" si="343"/>
        <v>103.36388888888889</v>
      </c>
      <c r="P2478" s="7">
        <f t="shared" si="344"/>
        <v>64.156896551724131</v>
      </c>
      <c r="Q2478" t="s">
        <v>8329</v>
      </c>
      <c r="R2478" t="s">
        <v>8334</v>
      </c>
      <c r="S2478">
        <v>1400867283</v>
      </c>
      <c r="T2478" s="17">
        <f t="shared" si="345"/>
        <v>41782.741701388892</v>
      </c>
      <c r="U2478">
        <v>1403301540</v>
      </c>
      <c r="V2478" s="17">
        <f t="shared" si="346"/>
        <v>41810.915972222225</v>
      </c>
      <c r="W2478">
        <f t="shared" si="342"/>
        <v>7.7189783105022294E-2</v>
      </c>
      <c r="X2478" s="16">
        <f t="shared" si="347"/>
        <v>23</v>
      </c>
      <c r="Y2478" s="16">
        <f t="shared" si="348"/>
        <v>5</v>
      </c>
      <c r="Z2478" s="16">
        <f t="shared" si="349"/>
        <v>2014</v>
      </c>
      <c r="AA2478" t="str">
        <f t="shared" si="350"/>
        <v>May</v>
      </c>
    </row>
    <row r="2479" spans="1:27" ht="43.5" x14ac:dyDescent="0.3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 t="shared" si="343"/>
        <v>103.38000000000001</v>
      </c>
      <c r="P2479" s="7">
        <f t="shared" si="344"/>
        <v>90.684210526315795</v>
      </c>
      <c r="Q2479" t="s">
        <v>8339</v>
      </c>
      <c r="R2479" t="s">
        <v>8340</v>
      </c>
      <c r="S2479">
        <v>1472594585</v>
      </c>
      <c r="T2479" s="17">
        <f t="shared" si="345"/>
        <v>42612.918807870374</v>
      </c>
      <c r="U2479">
        <v>1476158340</v>
      </c>
      <c r="V2479" s="17">
        <f t="shared" si="346"/>
        <v>42654.165972222225</v>
      </c>
      <c r="W2479">
        <f t="shared" si="342"/>
        <v>0.11300592973109889</v>
      </c>
      <c r="X2479" s="16">
        <f t="shared" si="347"/>
        <v>30</v>
      </c>
      <c r="Y2479" s="16">
        <f t="shared" si="348"/>
        <v>8</v>
      </c>
      <c r="Z2479" s="16">
        <f t="shared" si="349"/>
        <v>2016</v>
      </c>
      <c r="AA2479" t="str">
        <f t="shared" si="350"/>
        <v>Aug</v>
      </c>
    </row>
    <row r="2480" spans="1:27" ht="15.5" x14ac:dyDescent="0.3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 t="shared" si="343"/>
        <v>103.39285714285715</v>
      </c>
      <c r="P2480" s="7">
        <f t="shared" si="344"/>
        <v>173.7</v>
      </c>
      <c r="Q2480" t="s">
        <v>8339</v>
      </c>
      <c r="R2480" t="s">
        <v>8340</v>
      </c>
      <c r="S2480">
        <v>1478507176</v>
      </c>
      <c r="T2480" s="17">
        <f t="shared" si="345"/>
        <v>42681.35157407407</v>
      </c>
      <c r="U2480">
        <v>1481099176</v>
      </c>
      <c r="V2480" s="17">
        <f t="shared" si="346"/>
        <v>42711.35157407407</v>
      </c>
      <c r="W2480">
        <f t="shared" si="342"/>
        <v>8.2191780821917804E-2</v>
      </c>
      <c r="X2480" s="16">
        <f t="shared" si="347"/>
        <v>7</v>
      </c>
      <c r="Y2480" s="16">
        <f t="shared" si="348"/>
        <v>11</v>
      </c>
      <c r="Z2480" s="16">
        <f t="shared" si="349"/>
        <v>2016</v>
      </c>
      <c r="AA2480" t="str">
        <f t="shared" si="350"/>
        <v>Nov</v>
      </c>
    </row>
    <row r="2481" spans="1:27" ht="58" x14ac:dyDescent="0.3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 t="shared" si="343"/>
        <v>103.4</v>
      </c>
      <c r="P2481" s="7">
        <f t="shared" si="344"/>
        <v>95.740740740740748</v>
      </c>
      <c r="Q2481" t="s">
        <v>8317</v>
      </c>
      <c r="R2481" t="s">
        <v>8354</v>
      </c>
      <c r="S2481">
        <v>1314720721</v>
      </c>
      <c r="T2481" s="17">
        <f t="shared" si="345"/>
        <v>40785.675011574072</v>
      </c>
      <c r="U2481">
        <v>1319904721</v>
      </c>
      <c r="V2481" s="17">
        <f t="shared" si="346"/>
        <v>40845.675011574072</v>
      </c>
      <c r="W2481">
        <f t="shared" si="342"/>
        <v>0.16438356164383561</v>
      </c>
      <c r="X2481" s="16">
        <f t="shared" si="347"/>
        <v>30</v>
      </c>
      <c r="Y2481" s="16">
        <f t="shared" si="348"/>
        <v>8</v>
      </c>
      <c r="Z2481" s="16">
        <f t="shared" si="349"/>
        <v>2011</v>
      </c>
      <c r="AA2481" t="str">
        <f t="shared" si="350"/>
        <v>Aug</v>
      </c>
    </row>
    <row r="2482" spans="1:27" ht="58" x14ac:dyDescent="0.3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 t="shared" si="343"/>
        <v>103.4</v>
      </c>
      <c r="P2482" s="7">
        <f t="shared" si="344"/>
        <v>76.029411764705884</v>
      </c>
      <c r="Q2482" t="s">
        <v>8339</v>
      </c>
      <c r="R2482" t="s">
        <v>8340</v>
      </c>
      <c r="S2482">
        <v>1430425303</v>
      </c>
      <c r="T2482" s="17">
        <f t="shared" si="345"/>
        <v>42124.848414351851</v>
      </c>
      <c r="U2482">
        <v>1433017303</v>
      </c>
      <c r="V2482" s="17">
        <f t="shared" si="346"/>
        <v>42154.848414351851</v>
      </c>
      <c r="W2482">
        <f t="shared" si="342"/>
        <v>8.2191780821917804E-2</v>
      </c>
      <c r="X2482" s="16">
        <f t="shared" si="347"/>
        <v>30</v>
      </c>
      <c r="Y2482" s="16">
        <f t="shared" si="348"/>
        <v>4</v>
      </c>
      <c r="Z2482" s="16">
        <f t="shared" si="349"/>
        <v>2015</v>
      </c>
      <c r="AA2482" t="str">
        <f t="shared" si="350"/>
        <v>Apr</v>
      </c>
    </row>
    <row r="2483" spans="1:27" ht="58" x14ac:dyDescent="0.3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 t="shared" si="343"/>
        <v>103.42499999999998</v>
      </c>
      <c r="P2483" s="7">
        <f t="shared" si="344"/>
        <v>36.610619469026545</v>
      </c>
      <c r="Q2483" t="s">
        <v>8339</v>
      </c>
      <c r="R2483" t="s">
        <v>8340</v>
      </c>
      <c r="S2483">
        <v>1433090603</v>
      </c>
      <c r="T2483" s="17">
        <f t="shared" si="345"/>
        <v>42155.696793981479</v>
      </c>
      <c r="U2483">
        <v>1436114603</v>
      </c>
      <c r="V2483" s="17">
        <f t="shared" si="346"/>
        <v>42190.696793981479</v>
      </c>
      <c r="W2483">
        <f t="shared" si="342"/>
        <v>9.5890410958904104E-2</v>
      </c>
      <c r="X2483" s="16">
        <f t="shared" si="347"/>
        <v>31</v>
      </c>
      <c r="Y2483" s="16">
        <f t="shared" si="348"/>
        <v>5</v>
      </c>
      <c r="Z2483" s="16">
        <f t="shared" si="349"/>
        <v>2015</v>
      </c>
      <c r="AA2483" t="str">
        <f t="shared" si="350"/>
        <v>May</v>
      </c>
    </row>
    <row r="2484" spans="1:27" ht="43.5" x14ac:dyDescent="0.3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 t="shared" si="343"/>
        <v>103.42857142857143</v>
      </c>
      <c r="P2484" s="7">
        <f t="shared" si="344"/>
        <v>174.03846153846155</v>
      </c>
      <c r="Q2484" t="s">
        <v>8312</v>
      </c>
      <c r="R2484" t="s">
        <v>8343</v>
      </c>
      <c r="S2484">
        <v>1446683797</v>
      </c>
      <c r="T2484" s="17">
        <f t="shared" si="345"/>
        <v>42313.02542824074</v>
      </c>
      <c r="U2484">
        <v>1449644340</v>
      </c>
      <c r="V2484" s="17">
        <f t="shared" si="346"/>
        <v>42347.290972222225</v>
      </c>
      <c r="W2484">
        <f t="shared" si="342"/>
        <v>9.3878202688998269E-2</v>
      </c>
      <c r="X2484" s="16">
        <f t="shared" si="347"/>
        <v>5</v>
      </c>
      <c r="Y2484" s="16">
        <f t="shared" si="348"/>
        <v>11</v>
      </c>
      <c r="Z2484" s="16">
        <f t="shared" si="349"/>
        <v>2015</v>
      </c>
      <c r="AA2484" t="str">
        <f t="shared" si="350"/>
        <v>Nov</v>
      </c>
    </row>
    <row r="2485" spans="1:27" ht="29" x14ac:dyDescent="0.3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 t="shared" si="343"/>
        <v>103.44827586206897</v>
      </c>
      <c r="P2485" s="7">
        <f t="shared" si="344"/>
        <v>31.914893617021278</v>
      </c>
      <c r="Q2485" t="s">
        <v>8317</v>
      </c>
      <c r="R2485" t="s">
        <v>8350</v>
      </c>
      <c r="S2485">
        <v>1466737217</v>
      </c>
      <c r="T2485" s="17">
        <f t="shared" si="345"/>
        <v>42545.125196759262</v>
      </c>
      <c r="U2485">
        <v>1469329217</v>
      </c>
      <c r="V2485" s="17">
        <f t="shared" si="346"/>
        <v>42575.125196759262</v>
      </c>
      <c r="W2485">
        <f t="shared" si="342"/>
        <v>8.2191780821917804E-2</v>
      </c>
      <c r="X2485" s="16">
        <f t="shared" si="347"/>
        <v>24</v>
      </c>
      <c r="Y2485" s="16">
        <f t="shared" si="348"/>
        <v>6</v>
      </c>
      <c r="Z2485" s="16">
        <f t="shared" si="349"/>
        <v>2016</v>
      </c>
      <c r="AA2485" t="str">
        <f t="shared" si="350"/>
        <v>Jun</v>
      </c>
    </row>
    <row r="2486" spans="1:27" ht="43.5" x14ac:dyDescent="0.3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 t="shared" si="343"/>
        <v>103.46657233816768</v>
      </c>
      <c r="P2486" s="7">
        <f t="shared" si="344"/>
        <v>83.571428571428569</v>
      </c>
      <c r="Q2486" t="s">
        <v>8339</v>
      </c>
      <c r="R2486" t="s">
        <v>8340</v>
      </c>
      <c r="S2486">
        <v>1401714114</v>
      </c>
      <c r="T2486" s="17">
        <f t="shared" si="345"/>
        <v>41792.542986111112</v>
      </c>
      <c r="U2486">
        <v>1403546400</v>
      </c>
      <c r="V2486" s="17">
        <f t="shared" si="346"/>
        <v>41813.75</v>
      </c>
      <c r="W2486">
        <f t="shared" si="342"/>
        <v>5.8101407914762926E-2</v>
      </c>
      <c r="X2486" s="16">
        <f t="shared" si="347"/>
        <v>2</v>
      </c>
      <c r="Y2486" s="16">
        <f t="shared" si="348"/>
        <v>6</v>
      </c>
      <c r="Z2486" s="16">
        <f t="shared" si="349"/>
        <v>2014</v>
      </c>
      <c r="AA2486" t="str">
        <f t="shared" si="350"/>
        <v>Jun</v>
      </c>
    </row>
    <row r="2487" spans="1:27" ht="29" x14ac:dyDescent="0.3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 t="shared" si="343"/>
        <v>103.47222222222223</v>
      </c>
      <c r="P2487" s="7">
        <f t="shared" si="344"/>
        <v>111.52694610778443</v>
      </c>
      <c r="Q2487" t="s">
        <v>8329</v>
      </c>
      <c r="R2487" t="s">
        <v>8334</v>
      </c>
      <c r="S2487">
        <v>1415824513</v>
      </c>
      <c r="T2487" s="17">
        <f t="shared" si="345"/>
        <v>41955.857789351852</v>
      </c>
      <c r="U2487">
        <v>1418961600</v>
      </c>
      <c r="V2487" s="17">
        <f t="shared" si="346"/>
        <v>41992.166666666672</v>
      </c>
      <c r="W2487">
        <f t="shared" si="342"/>
        <v>9.9476376204984257E-2</v>
      </c>
      <c r="X2487" s="16">
        <f t="shared" si="347"/>
        <v>12</v>
      </c>
      <c r="Y2487" s="16">
        <f t="shared" si="348"/>
        <v>11</v>
      </c>
      <c r="Z2487" s="16">
        <f t="shared" si="349"/>
        <v>2014</v>
      </c>
      <c r="AA2487" t="str">
        <f t="shared" si="350"/>
        <v>Nov</v>
      </c>
    </row>
    <row r="2488" spans="1:27" ht="43.5" x14ac:dyDescent="0.3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 t="shared" si="343"/>
        <v>103.49999999999999</v>
      </c>
      <c r="P2488" s="7">
        <f t="shared" si="344"/>
        <v>76.666666666666671</v>
      </c>
      <c r="Q2488" t="s">
        <v>8317</v>
      </c>
      <c r="R2488" t="s">
        <v>8349</v>
      </c>
      <c r="S2488">
        <v>1406914291</v>
      </c>
      <c r="T2488" s="17">
        <f t="shared" si="345"/>
        <v>41852.730219907404</v>
      </c>
      <c r="U2488">
        <v>1409506291</v>
      </c>
      <c r="V2488" s="17">
        <f t="shared" si="346"/>
        <v>41882.730219907404</v>
      </c>
      <c r="W2488">
        <f t="shared" si="342"/>
        <v>8.2191780821917804E-2</v>
      </c>
      <c r="X2488" s="16">
        <f t="shared" si="347"/>
        <v>1</v>
      </c>
      <c r="Y2488" s="16">
        <f t="shared" si="348"/>
        <v>8</v>
      </c>
      <c r="Z2488" s="16">
        <f t="shared" si="349"/>
        <v>2014</v>
      </c>
      <c r="AA2488" t="str">
        <f t="shared" si="350"/>
        <v>Aug</v>
      </c>
    </row>
    <row r="2489" spans="1:27" ht="43.5" x14ac:dyDescent="0.3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 t="shared" si="343"/>
        <v>103.49999999999999</v>
      </c>
      <c r="P2489" s="7">
        <f t="shared" si="344"/>
        <v>63.109756097560975</v>
      </c>
      <c r="Q2489" t="s">
        <v>8339</v>
      </c>
      <c r="R2489" t="s">
        <v>8340</v>
      </c>
      <c r="S2489">
        <v>1404743477</v>
      </c>
      <c r="T2489" s="17">
        <f t="shared" si="345"/>
        <v>41827.605057870373</v>
      </c>
      <c r="U2489">
        <v>1406557877</v>
      </c>
      <c r="V2489" s="17">
        <f t="shared" si="346"/>
        <v>41848.605057870373</v>
      </c>
      <c r="W2489">
        <f t="shared" si="342"/>
        <v>5.7534246575342465E-2</v>
      </c>
      <c r="X2489" s="16">
        <f t="shared" si="347"/>
        <v>7</v>
      </c>
      <c r="Y2489" s="16">
        <f t="shared" si="348"/>
        <v>7</v>
      </c>
      <c r="Z2489" s="16">
        <f t="shared" si="349"/>
        <v>2014</v>
      </c>
      <c r="AA2489" t="str">
        <f t="shared" si="350"/>
        <v>Jul</v>
      </c>
    </row>
    <row r="2490" spans="1:27" ht="43.5" x14ac:dyDescent="0.3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343"/>
        <v>103.49999999999999</v>
      </c>
      <c r="P2490" s="7">
        <f t="shared" si="344"/>
        <v>38.333333333333336</v>
      </c>
      <c r="Q2490" t="s">
        <v>8339</v>
      </c>
      <c r="R2490" t="s">
        <v>8340</v>
      </c>
      <c r="S2490">
        <v>1407157756</v>
      </c>
      <c r="T2490" s="17">
        <f t="shared" si="345"/>
        <v>41855.548101851848</v>
      </c>
      <c r="U2490">
        <v>1408942740</v>
      </c>
      <c r="V2490" s="17">
        <f t="shared" si="346"/>
        <v>41876.207638888889</v>
      </c>
      <c r="W2490">
        <f t="shared" si="342"/>
        <v>5.6601471334360123E-2</v>
      </c>
      <c r="X2490" s="16">
        <f t="shared" si="347"/>
        <v>4</v>
      </c>
      <c r="Y2490" s="16">
        <f t="shared" si="348"/>
        <v>8</v>
      </c>
      <c r="Z2490" s="16">
        <f t="shared" si="349"/>
        <v>2014</v>
      </c>
      <c r="AA2490" t="str">
        <f t="shared" si="350"/>
        <v>Aug</v>
      </c>
    </row>
    <row r="2491" spans="1:27" ht="43.5" x14ac:dyDescent="0.3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 t="shared" si="343"/>
        <v>103.49999999999999</v>
      </c>
      <c r="P2491" s="7">
        <f t="shared" si="344"/>
        <v>70.568181818181813</v>
      </c>
      <c r="Q2491" t="s">
        <v>8339</v>
      </c>
      <c r="R2491" t="s">
        <v>8340</v>
      </c>
      <c r="S2491">
        <v>1478030325</v>
      </c>
      <c r="T2491" s="17">
        <f t="shared" si="345"/>
        <v>42675.832465277781</v>
      </c>
      <c r="U2491">
        <v>1480579140</v>
      </c>
      <c r="V2491" s="17">
        <f t="shared" si="346"/>
        <v>42705.332638888889</v>
      </c>
      <c r="W2491">
        <f t="shared" si="342"/>
        <v>8.0822393455090513E-2</v>
      </c>
      <c r="X2491" s="16">
        <f t="shared" si="347"/>
        <v>1</v>
      </c>
      <c r="Y2491" s="16">
        <f t="shared" si="348"/>
        <v>11</v>
      </c>
      <c r="Z2491" s="16">
        <f t="shared" si="349"/>
        <v>2016</v>
      </c>
      <c r="AA2491" t="str">
        <f t="shared" si="350"/>
        <v>Nov</v>
      </c>
    </row>
    <row r="2492" spans="1:27" ht="58" x14ac:dyDescent="0.3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343"/>
        <v>103.49999999999999</v>
      </c>
      <c r="P2492" s="7">
        <f t="shared" si="344"/>
        <v>43.125</v>
      </c>
      <c r="Q2492" t="s">
        <v>8339</v>
      </c>
      <c r="R2492" t="s">
        <v>8340</v>
      </c>
      <c r="S2492">
        <v>1436408308</v>
      </c>
      <c r="T2492" s="17">
        <f t="shared" si="345"/>
        <v>42194.096157407403</v>
      </c>
      <c r="U2492">
        <v>1438333080</v>
      </c>
      <c r="V2492" s="17">
        <f t="shared" si="346"/>
        <v>42216.373611111107</v>
      </c>
      <c r="W2492">
        <f t="shared" si="342"/>
        <v>6.1034119736175181E-2</v>
      </c>
      <c r="X2492" s="16">
        <f t="shared" si="347"/>
        <v>9</v>
      </c>
      <c r="Y2492" s="16">
        <f t="shared" si="348"/>
        <v>7</v>
      </c>
      <c r="Z2492" s="16">
        <f t="shared" si="349"/>
        <v>2015</v>
      </c>
      <c r="AA2492" t="str">
        <f t="shared" si="350"/>
        <v>Jul</v>
      </c>
    </row>
    <row r="2493" spans="1:27" ht="43.5" x14ac:dyDescent="0.3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 t="shared" si="343"/>
        <v>103.49999999999999</v>
      </c>
      <c r="P2493" s="7">
        <f t="shared" si="344"/>
        <v>36.964285714285715</v>
      </c>
      <c r="Q2493" t="s">
        <v>8339</v>
      </c>
      <c r="R2493" t="s">
        <v>8340</v>
      </c>
      <c r="S2493">
        <v>1435670452</v>
      </c>
      <c r="T2493" s="17">
        <f t="shared" si="345"/>
        <v>42185.556157407409</v>
      </c>
      <c r="U2493">
        <v>1437676380</v>
      </c>
      <c r="V2493" s="17">
        <f t="shared" si="346"/>
        <v>42208.772916666669</v>
      </c>
      <c r="W2493">
        <f t="shared" si="342"/>
        <v>6.3607559614409753E-2</v>
      </c>
      <c r="X2493" s="16">
        <f t="shared" si="347"/>
        <v>30</v>
      </c>
      <c r="Y2493" s="16">
        <f t="shared" si="348"/>
        <v>6</v>
      </c>
      <c r="Z2493" s="16">
        <f t="shared" si="349"/>
        <v>2015</v>
      </c>
      <c r="AA2493" t="str">
        <f t="shared" si="350"/>
        <v>Jun</v>
      </c>
    </row>
    <row r="2494" spans="1:27" ht="43.5" x14ac:dyDescent="0.3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 t="shared" si="343"/>
        <v>103.52</v>
      </c>
      <c r="P2494" s="7">
        <f t="shared" si="344"/>
        <v>99.538461538461533</v>
      </c>
      <c r="Q2494" t="s">
        <v>8339</v>
      </c>
      <c r="R2494" t="s">
        <v>8342</v>
      </c>
      <c r="S2494">
        <v>1453827436</v>
      </c>
      <c r="T2494" s="17">
        <f t="shared" si="345"/>
        <v>42395.706435185188</v>
      </c>
      <c r="U2494">
        <v>1455602340</v>
      </c>
      <c r="V2494" s="17">
        <f t="shared" si="346"/>
        <v>42416.249305555553</v>
      </c>
      <c r="W2494">
        <f t="shared" si="342"/>
        <v>5.6281836631138525E-2</v>
      </c>
      <c r="X2494" s="16">
        <f t="shared" si="347"/>
        <v>26</v>
      </c>
      <c r="Y2494" s="16">
        <f t="shared" si="348"/>
        <v>1</v>
      </c>
      <c r="Z2494" s="16">
        <f t="shared" si="349"/>
        <v>2016</v>
      </c>
      <c r="AA2494" t="str">
        <f t="shared" si="350"/>
        <v>Jan</v>
      </c>
    </row>
    <row r="2495" spans="1:27" ht="58" x14ac:dyDescent="0.3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 t="shared" si="343"/>
        <v>103.53333333333335</v>
      </c>
      <c r="P2495" s="7">
        <f t="shared" si="344"/>
        <v>62.12</v>
      </c>
      <c r="Q2495" t="s">
        <v>8317</v>
      </c>
      <c r="R2495" t="s">
        <v>8319</v>
      </c>
      <c r="S2495">
        <v>1312865658</v>
      </c>
      <c r="T2495" s="17">
        <f t="shared" si="345"/>
        <v>40764.204375000001</v>
      </c>
      <c r="U2495">
        <v>1315457658</v>
      </c>
      <c r="V2495" s="17">
        <f t="shared" si="346"/>
        <v>40794.204375000001</v>
      </c>
      <c r="W2495">
        <f t="shared" si="342"/>
        <v>8.2191780821917804E-2</v>
      </c>
      <c r="X2495" s="16">
        <f t="shared" si="347"/>
        <v>9</v>
      </c>
      <c r="Y2495" s="16">
        <f t="shared" si="348"/>
        <v>8</v>
      </c>
      <c r="Z2495" s="16">
        <f t="shared" si="349"/>
        <v>2011</v>
      </c>
      <c r="AA2495" t="str">
        <f t="shared" si="350"/>
        <v>Aug</v>
      </c>
    </row>
    <row r="2496" spans="1:27" ht="43.5" x14ac:dyDescent="0.3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 t="shared" si="343"/>
        <v>103.55555555555556</v>
      </c>
      <c r="P2496" s="7">
        <f t="shared" si="344"/>
        <v>53.5632183908046</v>
      </c>
      <c r="Q2496" t="s">
        <v>8317</v>
      </c>
      <c r="R2496" t="s">
        <v>8349</v>
      </c>
      <c r="S2496">
        <v>1304129088</v>
      </c>
      <c r="T2496" s="17">
        <f t="shared" si="345"/>
        <v>40663.08666666667</v>
      </c>
      <c r="U2496">
        <v>1307851200</v>
      </c>
      <c r="V2496" s="17">
        <f t="shared" si="346"/>
        <v>40706.166666666664</v>
      </c>
      <c r="W2496">
        <f t="shared" si="342"/>
        <v>0.11802739726025882</v>
      </c>
      <c r="X2496" s="16">
        <f t="shared" si="347"/>
        <v>30</v>
      </c>
      <c r="Y2496" s="16">
        <f t="shared" si="348"/>
        <v>4</v>
      </c>
      <c r="Z2496" s="16">
        <f t="shared" si="349"/>
        <v>2011</v>
      </c>
      <c r="AA2496" t="str">
        <f t="shared" si="350"/>
        <v>Apr</v>
      </c>
    </row>
    <row r="2497" spans="1:27" ht="43.5" x14ac:dyDescent="0.3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 t="shared" si="343"/>
        <v>103.56666666666668</v>
      </c>
      <c r="P2497" s="7">
        <f t="shared" si="344"/>
        <v>199.16666666666666</v>
      </c>
      <c r="Q2497" t="s">
        <v>8339</v>
      </c>
      <c r="R2497" t="s">
        <v>8340</v>
      </c>
      <c r="S2497">
        <v>1442536372</v>
      </c>
      <c r="T2497" s="17">
        <f t="shared" si="345"/>
        <v>42265.022824074069</v>
      </c>
      <c r="U2497">
        <v>1444264372</v>
      </c>
      <c r="V2497" s="17">
        <f t="shared" si="346"/>
        <v>42285.022824074069</v>
      </c>
      <c r="W2497">
        <f t="shared" si="342"/>
        <v>5.4794520547945202E-2</v>
      </c>
      <c r="X2497" s="16">
        <f t="shared" si="347"/>
        <v>18</v>
      </c>
      <c r="Y2497" s="16">
        <f t="shared" si="348"/>
        <v>9</v>
      </c>
      <c r="Z2497" s="16">
        <f t="shared" si="349"/>
        <v>2015</v>
      </c>
      <c r="AA2497" t="str">
        <f t="shared" si="350"/>
        <v>Sep</v>
      </c>
    </row>
    <row r="2498" spans="1:27" ht="43.5" x14ac:dyDescent="0.3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 t="shared" si="343"/>
        <v>103.57142857142858</v>
      </c>
      <c r="P2498" s="7">
        <f t="shared" si="344"/>
        <v>55.769230769230766</v>
      </c>
      <c r="Q2498" t="s">
        <v>8317</v>
      </c>
      <c r="R2498" t="s">
        <v>8354</v>
      </c>
      <c r="S2498">
        <v>1377252857</v>
      </c>
      <c r="T2498" s="17">
        <f t="shared" si="345"/>
        <v>41509.426585648151</v>
      </c>
      <c r="U2498">
        <v>1380599940</v>
      </c>
      <c r="V2498" s="17">
        <f t="shared" si="346"/>
        <v>41548.165972222225</v>
      </c>
      <c r="W2498">
        <f t="shared" ref="W2498:W2561" si="351">(V2498-T2498)/365</f>
        <v>0.10613530568239496</v>
      </c>
      <c r="X2498" s="16">
        <f t="shared" si="347"/>
        <v>23</v>
      </c>
      <c r="Y2498" s="16">
        <f t="shared" si="348"/>
        <v>8</v>
      </c>
      <c r="Z2498" s="16">
        <f t="shared" si="349"/>
        <v>2013</v>
      </c>
      <c r="AA2498" t="str">
        <f t="shared" si="350"/>
        <v>Aug</v>
      </c>
    </row>
    <row r="2499" spans="1:27" ht="58" x14ac:dyDescent="0.3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 t="shared" ref="O2499:O2562" si="352">(E2499/D2499)*100</f>
        <v>103.58125</v>
      </c>
      <c r="P2499" s="7">
        <f t="shared" ref="P2499:P2562" si="353">IF(E2499&gt;0,E2499/L2499,0)</f>
        <v>48.037681159420288</v>
      </c>
      <c r="Q2499" t="s">
        <v>8329</v>
      </c>
      <c r="R2499" t="s">
        <v>8334</v>
      </c>
      <c r="S2499">
        <v>1455446303</v>
      </c>
      <c r="T2499" s="17">
        <f t="shared" ref="T2499:T2562" si="354">(((S2499/60)/60)/24)+DATE(1970,1,1)</f>
        <v>42414.44332175926</v>
      </c>
      <c r="U2499">
        <v>1458676860</v>
      </c>
      <c r="V2499" s="17">
        <f t="shared" ref="V2499:V2562" si="355">(((U2499/60)/60)/24)+DATE(1970,1,1)</f>
        <v>42451.834027777775</v>
      </c>
      <c r="W2499">
        <f t="shared" si="351"/>
        <v>0.10244029046168665</v>
      </c>
      <c r="X2499" s="16">
        <f t="shared" ref="X2499:X2562" si="356">DAY(T2499)</f>
        <v>14</v>
      </c>
      <c r="Y2499" s="16">
        <f t="shared" ref="Y2499:Y2562" si="357">MONTH(T2499)</f>
        <v>2</v>
      </c>
      <c r="Z2499" s="16">
        <f t="shared" ref="Z2499:Z2562" si="358">YEAR(T2499)</f>
        <v>2016</v>
      </c>
      <c r="AA2499" t="str">
        <f t="shared" ref="AA2499:AA2562" si="359">TEXT(DATE(Z2499,Y2499,X2499),"mmm")</f>
        <v>Feb</v>
      </c>
    </row>
    <row r="2500" spans="1:27" ht="43.5" x14ac:dyDescent="0.3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 t="shared" si="352"/>
        <v>103.58333333333334</v>
      </c>
      <c r="P2500" s="7">
        <f t="shared" si="353"/>
        <v>125.97972972972973</v>
      </c>
      <c r="Q2500" t="s">
        <v>8339</v>
      </c>
      <c r="R2500" t="s">
        <v>8341</v>
      </c>
      <c r="S2500">
        <v>1459865945</v>
      </c>
      <c r="T2500" s="17">
        <f t="shared" si="354"/>
        <v>42465.596585648149</v>
      </c>
      <c r="U2500">
        <v>1462316400</v>
      </c>
      <c r="V2500" s="17">
        <f t="shared" si="355"/>
        <v>42493.958333333328</v>
      </c>
      <c r="W2500">
        <f t="shared" si="351"/>
        <v>7.7703418315560491E-2</v>
      </c>
      <c r="X2500" s="16">
        <f t="shared" si="356"/>
        <v>5</v>
      </c>
      <c r="Y2500" s="16">
        <f t="shared" si="357"/>
        <v>4</v>
      </c>
      <c r="Z2500" s="16">
        <f t="shared" si="358"/>
        <v>2016</v>
      </c>
      <c r="AA2500" t="str">
        <f t="shared" si="359"/>
        <v>Apr</v>
      </c>
    </row>
    <row r="2501" spans="1:27" ht="43.5" x14ac:dyDescent="0.3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 t="shared" si="352"/>
        <v>103.58333333333334</v>
      </c>
      <c r="P2501" s="7">
        <f t="shared" si="353"/>
        <v>81.776315789473685</v>
      </c>
      <c r="Q2501" t="s">
        <v>8339</v>
      </c>
      <c r="R2501" t="s">
        <v>8340</v>
      </c>
      <c r="S2501">
        <v>1421252084</v>
      </c>
      <c r="T2501" s="17">
        <f t="shared" si="354"/>
        <v>42018.676898148144</v>
      </c>
      <c r="U2501">
        <v>1423119540</v>
      </c>
      <c r="V2501" s="17">
        <f t="shared" si="355"/>
        <v>42040.290972222225</v>
      </c>
      <c r="W2501">
        <f t="shared" si="351"/>
        <v>5.921664129885245E-2</v>
      </c>
      <c r="X2501" s="16">
        <f t="shared" si="356"/>
        <v>14</v>
      </c>
      <c r="Y2501" s="16">
        <f t="shared" si="357"/>
        <v>1</v>
      </c>
      <c r="Z2501" s="16">
        <f t="shared" si="358"/>
        <v>2015</v>
      </c>
      <c r="AA2501" t="str">
        <f t="shared" si="359"/>
        <v>Jan</v>
      </c>
    </row>
    <row r="2502" spans="1:27" ht="43.5" x14ac:dyDescent="0.3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 t="shared" si="352"/>
        <v>103.61439999999999</v>
      </c>
      <c r="P2502" s="7">
        <f t="shared" si="353"/>
        <v>156.04578313253012</v>
      </c>
      <c r="Q2502" t="s">
        <v>8308</v>
      </c>
      <c r="R2502" t="s">
        <v>8348</v>
      </c>
      <c r="S2502">
        <v>1443739388</v>
      </c>
      <c r="T2502" s="17">
        <f t="shared" si="354"/>
        <v>42278.946620370371</v>
      </c>
      <c r="U2502">
        <v>1446350400</v>
      </c>
      <c r="V2502" s="17">
        <f t="shared" si="355"/>
        <v>42309.166666666672</v>
      </c>
      <c r="W2502">
        <f t="shared" si="351"/>
        <v>8.2794647387126052E-2</v>
      </c>
      <c r="X2502" s="16">
        <f t="shared" si="356"/>
        <v>1</v>
      </c>
      <c r="Y2502" s="16">
        <f t="shared" si="357"/>
        <v>10</v>
      </c>
      <c r="Z2502" s="16">
        <f t="shared" si="358"/>
        <v>2015</v>
      </c>
      <c r="AA2502" t="str">
        <f t="shared" si="359"/>
        <v>Oct</v>
      </c>
    </row>
    <row r="2503" spans="1:27" ht="58" x14ac:dyDescent="0.3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 t="shared" si="352"/>
        <v>103.64999999999999</v>
      </c>
      <c r="P2503" s="7">
        <f t="shared" si="353"/>
        <v>54.55263157894737</v>
      </c>
      <c r="Q2503" t="s">
        <v>8339</v>
      </c>
      <c r="R2503" t="s">
        <v>8340</v>
      </c>
      <c r="S2503">
        <v>1439122800</v>
      </c>
      <c r="T2503" s="17">
        <f t="shared" si="354"/>
        <v>42225.513888888891</v>
      </c>
      <c r="U2503">
        <v>1440630000</v>
      </c>
      <c r="V2503" s="17">
        <f t="shared" si="355"/>
        <v>42242.958333333328</v>
      </c>
      <c r="W2503">
        <f t="shared" si="351"/>
        <v>4.7792998477912269E-2</v>
      </c>
      <c r="X2503" s="16">
        <f t="shared" si="356"/>
        <v>9</v>
      </c>
      <c r="Y2503" s="16">
        <f t="shared" si="357"/>
        <v>8</v>
      </c>
      <c r="Z2503" s="16">
        <f t="shared" si="358"/>
        <v>2015</v>
      </c>
      <c r="AA2503" t="str">
        <f t="shared" si="359"/>
        <v>Aug</v>
      </c>
    </row>
    <row r="2504" spans="1:27" ht="29" x14ac:dyDescent="0.3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 t="shared" si="352"/>
        <v>103.66666666666666</v>
      </c>
      <c r="P2504" s="7">
        <f t="shared" si="353"/>
        <v>77.75</v>
      </c>
      <c r="Q2504" t="s">
        <v>8317</v>
      </c>
      <c r="R2504" t="s">
        <v>8349</v>
      </c>
      <c r="S2504">
        <v>1380585890</v>
      </c>
      <c r="T2504" s="17">
        <f t="shared" si="354"/>
        <v>41548.00335648148</v>
      </c>
      <c r="U2504">
        <v>1381881890</v>
      </c>
      <c r="V2504" s="17">
        <f t="shared" si="355"/>
        <v>41563.00335648148</v>
      </c>
      <c r="W2504">
        <f t="shared" si="351"/>
        <v>4.1095890410958902E-2</v>
      </c>
      <c r="X2504" s="16">
        <f t="shared" si="356"/>
        <v>1</v>
      </c>
      <c r="Y2504" s="16">
        <f t="shared" si="357"/>
        <v>10</v>
      </c>
      <c r="Z2504" s="16">
        <f t="shared" si="358"/>
        <v>2013</v>
      </c>
      <c r="AA2504" t="str">
        <f t="shared" si="359"/>
        <v>Oct</v>
      </c>
    </row>
    <row r="2505" spans="1:27" ht="29" x14ac:dyDescent="0.3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 t="shared" si="352"/>
        <v>103.66666666666666</v>
      </c>
      <c r="P2505" s="7">
        <f t="shared" si="353"/>
        <v>75.853658536585371</v>
      </c>
      <c r="Q2505" t="s">
        <v>8317</v>
      </c>
      <c r="R2505" t="s">
        <v>8349</v>
      </c>
      <c r="S2505">
        <v>1389041333</v>
      </c>
      <c r="T2505" s="17">
        <f t="shared" si="354"/>
        <v>41645.867280092592</v>
      </c>
      <c r="U2505">
        <v>1392929333</v>
      </c>
      <c r="V2505" s="17">
        <f t="shared" si="355"/>
        <v>41690.867280092592</v>
      </c>
      <c r="W2505">
        <f t="shared" si="351"/>
        <v>0.12328767123287671</v>
      </c>
      <c r="X2505" s="16">
        <f t="shared" si="356"/>
        <v>6</v>
      </c>
      <c r="Y2505" s="16">
        <f t="shared" si="357"/>
        <v>1</v>
      </c>
      <c r="Z2505" s="16">
        <f t="shared" si="358"/>
        <v>2014</v>
      </c>
      <c r="AA2505" t="str">
        <f t="shared" si="359"/>
        <v>Jan</v>
      </c>
    </row>
    <row r="2506" spans="1:27" ht="43.5" x14ac:dyDescent="0.3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 t="shared" si="352"/>
        <v>103.71999999999998</v>
      </c>
      <c r="P2506" s="7">
        <f t="shared" si="353"/>
        <v>54.020833333333336</v>
      </c>
      <c r="Q2506" t="s">
        <v>8308</v>
      </c>
      <c r="R2506" t="s">
        <v>8348</v>
      </c>
      <c r="S2506">
        <v>1342487785</v>
      </c>
      <c r="T2506" s="17">
        <f t="shared" si="354"/>
        <v>41107.053067129629</v>
      </c>
      <c r="U2506">
        <v>1345079785</v>
      </c>
      <c r="V2506" s="17">
        <f t="shared" si="355"/>
        <v>41137.053067129629</v>
      </c>
      <c r="W2506">
        <f t="shared" si="351"/>
        <v>8.2191780821917804E-2</v>
      </c>
      <c r="X2506" s="16">
        <f t="shared" si="356"/>
        <v>17</v>
      </c>
      <c r="Y2506" s="16">
        <f t="shared" si="357"/>
        <v>7</v>
      </c>
      <c r="Z2506" s="16">
        <f t="shared" si="358"/>
        <v>2012</v>
      </c>
      <c r="AA2506" t="str">
        <f t="shared" si="359"/>
        <v>Jul</v>
      </c>
    </row>
    <row r="2507" spans="1:27" ht="43.5" x14ac:dyDescent="0.3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 t="shared" si="352"/>
        <v>103.73000000000002</v>
      </c>
      <c r="P2507" s="7">
        <f t="shared" si="353"/>
        <v>90.2</v>
      </c>
      <c r="Q2507" t="s">
        <v>8339</v>
      </c>
      <c r="R2507" t="s">
        <v>8341</v>
      </c>
      <c r="S2507">
        <v>1486661793</v>
      </c>
      <c r="T2507" s="17">
        <f t="shared" si="354"/>
        <v>42775.733715277776</v>
      </c>
      <c r="U2507">
        <v>1488171540</v>
      </c>
      <c r="V2507" s="17">
        <f t="shared" si="355"/>
        <v>42793.207638888889</v>
      </c>
      <c r="W2507">
        <f t="shared" si="351"/>
        <v>4.7873763318116977E-2</v>
      </c>
      <c r="X2507" s="16">
        <f t="shared" si="356"/>
        <v>9</v>
      </c>
      <c r="Y2507" s="16">
        <f t="shared" si="357"/>
        <v>2</v>
      </c>
      <c r="Z2507" s="16">
        <f t="shared" si="358"/>
        <v>2017</v>
      </c>
      <c r="AA2507" t="str">
        <f t="shared" si="359"/>
        <v>Feb</v>
      </c>
    </row>
    <row r="2508" spans="1:27" ht="58" x14ac:dyDescent="0.3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 t="shared" si="352"/>
        <v>103.75000000000001</v>
      </c>
      <c r="P2508" s="7">
        <f t="shared" si="353"/>
        <v>42.346938775510203</v>
      </c>
      <c r="Q2508" t="s">
        <v>8315</v>
      </c>
      <c r="R2508" t="s">
        <v>8351</v>
      </c>
      <c r="S2508">
        <v>1354816721</v>
      </c>
      <c r="T2508" s="17">
        <f t="shared" si="354"/>
        <v>41249.749085648145</v>
      </c>
      <c r="U2508">
        <v>1357408721</v>
      </c>
      <c r="V2508" s="17">
        <f t="shared" si="355"/>
        <v>41279.749085648145</v>
      </c>
      <c r="W2508">
        <f t="shared" si="351"/>
        <v>8.2191780821917804E-2</v>
      </c>
      <c r="X2508" s="16">
        <f t="shared" si="356"/>
        <v>6</v>
      </c>
      <c r="Y2508" s="16">
        <f t="shared" si="357"/>
        <v>12</v>
      </c>
      <c r="Z2508" s="16">
        <f t="shared" si="358"/>
        <v>2012</v>
      </c>
      <c r="AA2508" t="str">
        <f t="shared" si="359"/>
        <v>Dec</v>
      </c>
    </row>
    <row r="2509" spans="1:27" ht="29" x14ac:dyDescent="0.3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6">
        <f t="shared" si="352"/>
        <v>103.75000000000001</v>
      </c>
      <c r="P2509" s="7">
        <f t="shared" si="353"/>
        <v>922.22222222222217</v>
      </c>
      <c r="Q2509" t="s">
        <v>8339</v>
      </c>
      <c r="R2509" t="s">
        <v>8341</v>
      </c>
      <c r="S2509">
        <v>1485016430</v>
      </c>
      <c r="T2509" s="17">
        <f t="shared" si="354"/>
        <v>42756.690162037034</v>
      </c>
      <c r="U2509">
        <v>1490196830</v>
      </c>
      <c r="V2509" s="17">
        <f t="shared" si="355"/>
        <v>42816.648495370369</v>
      </c>
      <c r="W2509">
        <f t="shared" si="351"/>
        <v>0.16426940639270071</v>
      </c>
      <c r="X2509" s="16">
        <f t="shared" si="356"/>
        <v>21</v>
      </c>
      <c r="Y2509" s="16">
        <f t="shared" si="357"/>
        <v>1</v>
      </c>
      <c r="Z2509" s="16">
        <f t="shared" si="358"/>
        <v>2017</v>
      </c>
      <c r="AA2509" t="str">
        <f t="shared" si="359"/>
        <v>Jan</v>
      </c>
    </row>
    <row r="2510" spans="1:27" ht="43.5" x14ac:dyDescent="0.3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 t="shared" si="352"/>
        <v>103.75000000000001</v>
      </c>
      <c r="P2510" s="7">
        <f t="shared" si="353"/>
        <v>27.065217391304348</v>
      </c>
      <c r="Q2510" t="s">
        <v>8339</v>
      </c>
      <c r="R2510" t="s">
        <v>8340</v>
      </c>
      <c r="S2510">
        <v>1421964325</v>
      </c>
      <c r="T2510" s="17">
        <f t="shared" si="354"/>
        <v>42026.920428240745</v>
      </c>
      <c r="U2510">
        <v>1424556325</v>
      </c>
      <c r="V2510" s="17">
        <f t="shared" si="355"/>
        <v>42056.920428240745</v>
      </c>
      <c r="W2510">
        <f t="shared" si="351"/>
        <v>8.2191780821917804E-2</v>
      </c>
      <c r="X2510" s="16">
        <f t="shared" si="356"/>
        <v>22</v>
      </c>
      <c r="Y2510" s="16">
        <f t="shared" si="357"/>
        <v>1</v>
      </c>
      <c r="Z2510" s="16">
        <f t="shared" si="358"/>
        <v>2015</v>
      </c>
      <c r="AA2510" t="str">
        <f t="shared" si="359"/>
        <v>Jan</v>
      </c>
    </row>
    <row r="2511" spans="1:27" ht="87" x14ac:dyDescent="0.3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 t="shared" si="352"/>
        <v>103.76</v>
      </c>
      <c r="P2511" s="7">
        <f t="shared" si="353"/>
        <v>66.512820512820511</v>
      </c>
      <c r="Q2511" t="s">
        <v>8339</v>
      </c>
      <c r="R2511" t="s">
        <v>8340</v>
      </c>
      <c r="S2511">
        <v>1398983245</v>
      </c>
      <c r="T2511" s="17">
        <f t="shared" si="354"/>
        <v>41760.935706018521</v>
      </c>
      <c r="U2511">
        <v>1399953600</v>
      </c>
      <c r="V2511" s="17">
        <f t="shared" si="355"/>
        <v>41772.166666666664</v>
      </c>
      <c r="W2511">
        <f t="shared" si="351"/>
        <v>3.0769755200392004E-2</v>
      </c>
      <c r="X2511" s="16">
        <f t="shared" si="356"/>
        <v>1</v>
      </c>
      <c r="Y2511" s="16">
        <f t="shared" si="357"/>
        <v>5</v>
      </c>
      <c r="Z2511" s="16">
        <f t="shared" si="358"/>
        <v>2014</v>
      </c>
      <c r="AA2511" t="str">
        <f t="shared" si="359"/>
        <v>May</v>
      </c>
    </row>
    <row r="2512" spans="1:27" ht="43.5" x14ac:dyDescent="0.3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 t="shared" si="352"/>
        <v>103.76666666666668</v>
      </c>
      <c r="P2512" s="7">
        <f t="shared" si="353"/>
        <v>111.17857142857143</v>
      </c>
      <c r="Q2512" t="s">
        <v>8329</v>
      </c>
      <c r="R2512" t="s">
        <v>8334</v>
      </c>
      <c r="S2512">
        <v>1437923112</v>
      </c>
      <c r="T2512" s="17">
        <f t="shared" si="354"/>
        <v>42211.628611111111</v>
      </c>
      <c r="U2512">
        <v>1440515112</v>
      </c>
      <c r="V2512" s="17">
        <f t="shared" si="355"/>
        <v>42241.628611111111</v>
      </c>
      <c r="W2512">
        <f t="shared" si="351"/>
        <v>8.2191780821917804E-2</v>
      </c>
      <c r="X2512" s="16">
        <f t="shared" si="356"/>
        <v>26</v>
      </c>
      <c r="Y2512" s="16">
        <f t="shared" si="357"/>
        <v>7</v>
      </c>
      <c r="Z2512" s="16">
        <f t="shared" si="358"/>
        <v>2015</v>
      </c>
      <c r="AA2512" t="str">
        <f t="shared" si="359"/>
        <v>Jul</v>
      </c>
    </row>
    <row r="2513" spans="1:27" ht="43.5" x14ac:dyDescent="0.3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 t="shared" si="352"/>
        <v>103.77499999999999</v>
      </c>
      <c r="P2513" s="7">
        <f t="shared" si="353"/>
        <v>79.82692307692308</v>
      </c>
      <c r="Q2513" t="s">
        <v>8317</v>
      </c>
      <c r="R2513" t="s">
        <v>8349</v>
      </c>
      <c r="S2513">
        <v>1387569630</v>
      </c>
      <c r="T2513" s="17">
        <f t="shared" si="354"/>
        <v>41628.833680555559</v>
      </c>
      <c r="U2513">
        <v>1390161630</v>
      </c>
      <c r="V2513" s="17">
        <f t="shared" si="355"/>
        <v>41658.833680555559</v>
      </c>
      <c r="W2513">
        <f t="shared" si="351"/>
        <v>8.2191780821917804E-2</v>
      </c>
      <c r="X2513" s="16">
        <f t="shared" si="356"/>
        <v>20</v>
      </c>
      <c r="Y2513" s="16">
        <f t="shared" si="357"/>
        <v>12</v>
      </c>
      <c r="Z2513" s="16">
        <f t="shared" si="358"/>
        <v>2013</v>
      </c>
      <c r="AA2513" t="str">
        <f t="shared" si="359"/>
        <v>Dec</v>
      </c>
    </row>
    <row r="2514" spans="1:27" ht="15.5" x14ac:dyDescent="0.3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 t="shared" si="352"/>
        <v>103.77499999999999</v>
      </c>
      <c r="P2514" s="7">
        <f t="shared" si="353"/>
        <v>266.08974358974359</v>
      </c>
      <c r="Q2514" t="s">
        <v>8317</v>
      </c>
      <c r="R2514" t="s">
        <v>8354</v>
      </c>
      <c r="S2514">
        <v>1414781945</v>
      </c>
      <c r="T2514" s="17">
        <f t="shared" si="354"/>
        <v>41943.791030092594</v>
      </c>
      <c r="U2514">
        <v>1417463945</v>
      </c>
      <c r="V2514" s="17">
        <f t="shared" si="355"/>
        <v>41974.832696759258</v>
      </c>
      <c r="W2514">
        <f t="shared" si="351"/>
        <v>8.5045662100449976E-2</v>
      </c>
      <c r="X2514" s="16">
        <f t="shared" si="356"/>
        <v>31</v>
      </c>
      <c r="Y2514" s="16">
        <f t="shared" si="357"/>
        <v>10</v>
      </c>
      <c r="Z2514" s="16">
        <f t="shared" si="358"/>
        <v>2014</v>
      </c>
      <c r="AA2514" t="str">
        <f t="shared" si="359"/>
        <v>Oct</v>
      </c>
    </row>
    <row r="2515" spans="1:27" ht="43.5" x14ac:dyDescent="0.3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 t="shared" si="352"/>
        <v>103.8</v>
      </c>
      <c r="P2515" s="7">
        <f t="shared" si="353"/>
        <v>46.133333333333333</v>
      </c>
      <c r="Q2515" t="s">
        <v>8317</v>
      </c>
      <c r="R2515" t="s">
        <v>8349</v>
      </c>
      <c r="S2515">
        <v>1363981723</v>
      </c>
      <c r="T2515" s="17">
        <f t="shared" si="354"/>
        <v>41355.825497685182</v>
      </c>
      <c r="U2515">
        <v>1366664400</v>
      </c>
      <c r="V2515" s="17">
        <f t="shared" si="355"/>
        <v>41386.875</v>
      </c>
      <c r="W2515">
        <f t="shared" si="351"/>
        <v>8.5067129629637805E-2</v>
      </c>
      <c r="X2515" s="16">
        <f t="shared" si="356"/>
        <v>22</v>
      </c>
      <c r="Y2515" s="16">
        <f t="shared" si="357"/>
        <v>3</v>
      </c>
      <c r="Z2515" s="16">
        <f t="shared" si="358"/>
        <v>2013</v>
      </c>
      <c r="AA2515" t="str">
        <f t="shared" si="359"/>
        <v>Mar</v>
      </c>
    </row>
    <row r="2516" spans="1:27" ht="43.5" x14ac:dyDescent="0.3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 t="shared" si="352"/>
        <v>103.8</v>
      </c>
      <c r="P2516" s="7">
        <f t="shared" si="353"/>
        <v>34.6</v>
      </c>
      <c r="Q2516" t="s">
        <v>8317</v>
      </c>
      <c r="R2516" t="s">
        <v>8349</v>
      </c>
      <c r="S2516">
        <v>1257444140</v>
      </c>
      <c r="T2516" s="17">
        <f t="shared" si="354"/>
        <v>40122.751620370371</v>
      </c>
      <c r="U2516">
        <v>1262302740</v>
      </c>
      <c r="V2516" s="17">
        <f t="shared" si="355"/>
        <v>40178.98541666667</v>
      </c>
      <c r="W2516">
        <f t="shared" si="351"/>
        <v>0.15406519533232674</v>
      </c>
      <c r="X2516" s="16">
        <f t="shared" si="356"/>
        <v>5</v>
      </c>
      <c r="Y2516" s="16">
        <f t="shared" si="357"/>
        <v>11</v>
      </c>
      <c r="Z2516" s="16">
        <f t="shared" si="358"/>
        <v>2009</v>
      </c>
      <c r="AA2516" t="str">
        <f t="shared" si="359"/>
        <v>Nov</v>
      </c>
    </row>
    <row r="2517" spans="1:27" ht="43.5" x14ac:dyDescent="0.3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 t="shared" si="352"/>
        <v>103.8</v>
      </c>
      <c r="P2517" s="7">
        <f t="shared" si="353"/>
        <v>90.523255813953483</v>
      </c>
      <c r="Q2517" t="s">
        <v>8317</v>
      </c>
      <c r="R2517" t="s">
        <v>8319</v>
      </c>
      <c r="S2517">
        <v>1314577097</v>
      </c>
      <c r="T2517" s="17">
        <f t="shared" si="354"/>
        <v>40784.012696759259</v>
      </c>
      <c r="U2517">
        <v>1317438000</v>
      </c>
      <c r="V2517" s="17">
        <f t="shared" si="355"/>
        <v>40817.125</v>
      </c>
      <c r="W2517">
        <f t="shared" si="351"/>
        <v>9.0718639015729616E-2</v>
      </c>
      <c r="X2517" s="16">
        <f t="shared" si="356"/>
        <v>29</v>
      </c>
      <c r="Y2517" s="16">
        <f t="shared" si="357"/>
        <v>8</v>
      </c>
      <c r="Z2517" s="16">
        <f t="shared" si="358"/>
        <v>2011</v>
      </c>
      <c r="AA2517" t="str">
        <f t="shared" si="359"/>
        <v>Aug</v>
      </c>
    </row>
    <row r="2518" spans="1:27" ht="58" x14ac:dyDescent="0.3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 t="shared" si="352"/>
        <v>103.8</v>
      </c>
      <c r="P2518" s="7">
        <f t="shared" si="353"/>
        <v>34.6</v>
      </c>
      <c r="Q2518" t="s">
        <v>8339</v>
      </c>
      <c r="R2518" t="s">
        <v>8340</v>
      </c>
      <c r="S2518">
        <v>1432033441</v>
      </c>
      <c r="T2518" s="17">
        <f t="shared" si="354"/>
        <v>42143.461122685185</v>
      </c>
      <c r="U2518">
        <v>1434625441</v>
      </c>
      <c r="V2518" s="17">
        <f t="shared" si="355"/>
        <v>42173.461122685185</v>
      </c>
      <c r="W2518">
        <f t="shared" si="351"/>
        <v>8.2191780821917804E-2</v>
      </c>
      <c r="X2518" s="16">
        <f t="shared" si="356"/>
        <v>19</v>
      </c>
      <c r="Y2518" s="16">
        <f t="shared" si="357"/>
        <v>5</v>
      </c>
      <c r="Z2518" s="16">
        <f t="shared" si="358"/>
        <v>2015</v>
      </c>
      <c r="AA2518" t="str">
        <f t="shared" si="359"/>
        <v>May</v>
      </c>
    </row>
    <row r="2519" spans="1:27" ht="43.5" x14ac:dyDescent="0.3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 t="shared" si="352"/>
        <v>103.812</v>
      </c>
      <c r="P2519" s="7">
        <f t="shared" si="353"/>
        <v>711.04109589041093</v>
      </c>
      <c r="Q2519" t="s">
        <v>8308</v>
      </c>
      <c r="R2519" t="s">
        <v>8348</v>
      </c>
      <c r="S2519">
        <v>1310155970</v>
      </c>
      <c r="T2519" s="17">
        <f t="shared" si="354"/>
        <v>40732.842245370368</v>
      </c>
      <c r="U2519">
        <v>1312747970</v>
      </c>
      <c r="V2519" s="17">
        <f t="shared" si="355"/>
        <v>40762.842245370368</v>
      </c>
      <c r="W2519">
        <f t="shared" si="351"/>
        <v>8.2191780821917804E-2</v>
      </c>
      <c r="X2519" s="16">
        <f t="shared" si="356"/>
        <v>8</v>
      </c>
      <c r="Y2519" s="16">
        <f t="shared" si="357"/>
        <v>7</v>
      </c>
      <c r="Z2519" s="16">
        <f t="shared" si="358"/>
        <v>2011</v>
      </c>
      <c r="AA2519" t="str">
        <f t="shared" si="359"/>
        <v>Jul</v>
      </c>
    </row>
    <row r="2520" spans="1:27" ht="43.5" x14ac:dyDescent="0.3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 t="shared" si="352"/>
        <v>103.840625</v>
      </c>
      <c r="P2520" s="7">
        <f t="shared" si="353"/>
        <v>96.877551020408163</v>
      </c>
      <c r="Q2520" t="s">
        <v>8315</v>
      </c>
      <c r="R2520" t="s">
        <v>8357</v>
      </c>
      <c r="S2520">
        <v>1426028334</v>
      </c>
      <c r="T2520" s="17">
        <f t="shared" si="354"/>
        <v>42073.957569444443</v>
      </c>
      <c r="U2520">
        <v>1428620334</v>
      </c>
      <c r="V2520" s="17">
        <f t="shared" si="355"/>
        <v>42103.957569444443</v>
      </c>
      <c r="W2520">
        <f t="shared" si="351"/>
        <v>8.2191780821917804E-2</v>
      </c>
      <c r="X2520" s="16">
        <f t="shared" si="356"/>
        <v>10</v>
      </c>
      <c r="Y2520" s="16">
        <f t="shared" si="357"/>
        <v>3</v>
      </c>
      <c r="Z2520" s="16">
        <f t="shared" si="358"/>
        <v>2015</v>
      </c>
      <c r="AA2520" t="str">
        <f t="shared" si="359"/>
        <v>Mar</v>
      </c>
    </row>
    <row r="2521" spans="1:27" ht="43.5" x14ac:dyDescent="0.3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 t="shared" si="352"/>
        <v>103.86666666666666</v>
      </c>
      <c r="P2521" s="7">
        <f t="shared" si="353"/>
        <v>60.859375</v>
      </c>
      <c r="Q2521" t="s">
        <v>8317</v>
      </c>
      <c r="R2521" t="s">
        <v>8349</v>
      </c>
      <c r="S2521">
        <v>1381430646</v>
      </c>
      <c r="T2521" s="17">
        <f t="shared" si="354"/>
        <v>41557.780624999999</v>
      </c>
      <c r="U2521">
        <v>1384322340</v>
      </c>
      <c r="V2521" s="17">
        <f t="shared" si="355"/>
        <v>41591.249305555553</v>
      </c>
      <c r="W2521">
        <f t="shared" si="351"/>
        <v>9.169501522069555E-2</v>
      </c>
      <c r="X2521" s="16">
        <f t="shared" si="356"/>
        <v>10</v>
      </c>
      <c r="Y2521" s="16">
        <f t="shared" si="357"/>
        <v>10</v>
      </c>
      <c r="Z2521" s="16">
        <f t="shared" si="358"/>
        <v>2013</v>
      </c>
      <c r="AA2521" t="str">
        <f t="shared" si="359"/>
        <v>Oct</v>
      </c>
    </row>
    <row r="2522" spans="1:27" ht="29" x14ac:dyDescent="0.3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 t="shared" si="352"/>
        <v>103.89999999999999</v>
      </c>
      <c r="P2522" s="7">
        <f t="shared" si="353"/>
        <v>69.266666666666666</v>
      </c>
      <c r="Q2522" t="s">
        <v>8308</v>
      </c>
      <c r="R2522" t="s">
        <v>8346</v>
      </c>
      <c r="S2522">
        <v>1404822107</v>
      </c>
      <c r="T2522" s="17">
        <f t="shared" si="354"/>
        <v>41828.515127314815</v>
      </c>
      <c r="U2522">
        <v>1407414107</v>
      </c>
      <c r="V2522" s="17">
        <f t="shared" si="355"/>
        <v>41858.515127314815</v>
      </c>
      <c r="W2522">
        <f t="shared" si="351"/>
        <v>8.2191780821917804E-2</v>
      </c>
      <c r="X2522" s="16">
        <f t="shared" si="356"/>
        <v>8</v>
      </c>
      <c r="Y2522" s="16">
        <f t="shared" si="357"/>
        <v>7</v>
      </c>
      <c r="Z2522" s="16">
        <f t="shared" si="358"/>
        <v>2014</v>
      </c>
      <c r="AA2522" t="str">
        <f t="shared" si="359"/>
        <v>Jul</v>
      </c>
    </row>
    <row r="2523" spans="1:27" ht="43.5" x14ac:dyDescent="0.3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 t="shared" si="352"/>
        <v>103.89999999999999</v>
      </c>
      <c r="P2523" s="7">
        <f t="shared" si="353"/>
        <v>96.203703703703709</v>
      </c>
      <c r="Q2523" t="s">
        <v>8339</v>
      </c>
      <c r="R2523" t="s">
        <v>8340</v>
      </c>
      <c r="S2523">
        <v>1479257980</v>
      </c>
      <c r="T2523" s="17">
        <f t="shared" si="354"/>
        <v>42690.041435185187</v>
      </c>
      <c r="U2523">
        <v>1484441980</v>
      </c>
      <c r="V2523" s="17">
        <f t="shared" si="355"/>
        <v>42750.041435185187</v>
      </c>
      <c r="W2523">
        <f t="shared" si="351"/>
        <v>0.16438356164383561</v>
      </c>
      <c r="X2523" s="16">
        <f t="shared" si="356"/>
        <v>16</v>
      </c>
      <c r="Y2523" s="16">
        <f t="shared" si="357"/>
        <v>11</v>
      </c>
      <c r="Z2523" s="16">
        <f t="shared" si="358"/>
        <v>2016</v>
      </c>
      <c r="AA2523" t="str">
        <f t="shared" si="359"/>
        <v>Nov</v>
      </c>
    </row>
    <row r="2524" spans="1:27" ht="58" x14ac:dyDescent="0.3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 t="shared" si="352"/>
        <v>103.90027322404372</v>
      </c>
      <c r="P2524" s="7">
        <f t="shared" si="353"/>
        <v>56.460043668122275</v>
      </c>
      <c r="Q2524" t="s">
        <v>8308</v>
      </c>
      <c r="R2524" t="s">
        <v>8348</v>
      </c>
      <c r="S2524">
        <v>1279651084</v>
      </c>
      <c r="T2524" s="17">
        <f t="shared" si="354"/>
        <v>40379.776435185187</v>
      </c>
      <c r="U2524">
        <v>1283312640</v>
      </c>
      <c r="V2524" s="17">
        <f t="shared" si="355"/>
        <v>40422.155555555553</v>
      </c>
      <c r="W2524">
        <f t="shared" si="351"/>
        <v>0.11610717909689275</v>
      </c>
      <c r="X2524" s="16">
        <f t="shared" si="356"/>
        <v>20</v>
      </c>
      <c r="Y2524" s="16">
        <f t="shared" si="357"/>
        <v>7</v>
      </c>
      <c r="Z2524" s="16">
        <f t="shared" si="358"/>
        <v>2010</v>
      </c>
      <c r="AA2524" t="str">
        <f t="shared" si="359"/>
        <v>Jul</v>
      </c>
    </row>
    <row r="2525" spans="1:27" ht="43.5" x14ac:dyDescent="0.3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 t="shared" si="352"/>
        <v>103.94285714285714</v>
      </c>
      <c r="P2525" s="7">
        <f t="shared" si="353"/>
        <v>125.44827586206897</v>
      </c>
      <c r="Q2525" t="s">
        <v>8308</v>
      </c>
      <c r="R2525" t="s">
        <v>8348</v>
      </c>
      <c r="S2525">
        <v>1457553121</v>
      </c>
      <c r="T2525" s="17">
        <f t="shared" si="354"/>
        <v>42438.827789351853</v>
      </c>
      <c r="U2525">
        <v>1460141521</v>
      </c>
      <c r="V2525" s="17">
        <f t="shared" si="355"/>
        <v>42468.786122685182</v>
      </c>
      <c r="W2525">
        <f t="shared" si="351"/>
        <v>8.2077625570762966E-2</v>
      </c>
      <c r="X2525" s="16">
        <f t="shared" si="356"/>
        <v>9</v>
      </c>
      <c r="Y2525" s="16">
        <f t="shared" si="357"/>
        <v>3</v>
      </c>
      <c r="Z2525" s="16">
        <f t="shared" si="358"/>
        <v>2016</v>
      </c>
      <c r="AA2525" t="str">
        <f t="shared" si="359"/>
        <v>Mar</v>
      </c>
    </row>
    <row r="2526" spans="1:27" ht="58" x14ac:dyDescent="0.3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 t="shared" si="352"/>
        <v>103.95714285714286</v>
      </c>
      <c r="P2526" s="7">
        <f t="shared" si="353"/>
        <v>79.967032967032964</v>
      </c>
      <c r="Q2526" t="s">
        <v>8329</v>
      </c>
      <c r="R2526" t="s">
        <v>8334</v>
      </c>
      <c r="S2526">
        <v>1455043053</v>
      </c>
      <c r="T2526" s="17">
        <f t="shared" si="354"/>
        <v>42409.776076388895</v>
      </c>
      <c r="U2526">
        <v>1460223453</v>
      </c>
      <c r="V2526" s="17">
        <f t="shared" si="355"/>
        <v>42469.734409722223</v>
      </c>
      <c r="W2526">
        <f t="shared" si="351"/>
        <v>0.16426940639268078</v>
      </c>
      <c r="X2526" s="16">
        <f t="shared" si="356"/>
        <v>9</v>
      </c>
      <c r="Y2526" s="16">
        <f t="shared" si="357"/>
        <v>2</v>
      </c>
      <c r="Z2526" s="16">
        <f t="shared" si="358"/>
        <v>2016</v>
      </c>
      <c r="AA2526" t="str">
        <f t="shared" si="359"/>
        <v>Feb</v>
      </c>
    </row>
    <row r="2527" spans="1:27" ht="43.5" x14ac:dyDescent="0.3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 t="shared" si="352"/>
        <v>103.97333333333334</v>
      </c>
      <c r="P2527" s="7">
        <f t="shared" si="353"/>
        <v>239.93846153846152</v>
      </c>
      <c r="Q2527" t="s">
        <v>8308</v>
      </c>
      <c r="R2527" t="s">
        <v>8348</v>
      </c>
      <c r="S2527">
        <v>1391005999</v>
      </c>
      <c r="T2527" s="17">
        <f t="shared" si="354"/>
        <v>41668.606469907405</v>
      </c>
      <c r="U2527">
        <v>1393597999</v>
      </c>
      <c r="V2527" s="17">
        <f t="shared" si="355"/>
        <v>41698.606469907405</v>
      </c>
      <c r="W2527">
        <f t="shared" si="351"/>
        <v>8.2191780821917804E-2</v>
      </c>
      <c r="X2527" s="16">
        <f t="shared" si="356"/>
        <v>29</v>
      </c>
      <c r="Y2527" s="16">
        <f t="shared" si="357"/>
        <v>1</v>
      </c>
      <c r="Z2527" s="16">
        <f t="shared" si="358"/>
        <v>2014</v>
      </c>
      <c r="AA2527" t="str">
        <f t="shared" si="359"/>
        <v>Jan</v>
      </c>
    </row>
    <row r="2528" spans="1:27" ht="29" x14ac:dyDescent="0.3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 t="shared" si="352"/>
        <v>103.98</v>
      </c>
      <c r="P2528" s="7">
        <f t="shared" si="353"/>
        <v>135.62608695652173</v>
      </c>
      <c r="Q2528" t="s">
        <v>8339</v>
      </c>
      <c r="R2528" t="s">
        <v>8342</v>
      </c>
      <c r="S2528">
        <v>1456421940</v>
      </c>
      <c r="T2528" s="17">
        <f t="shared" si="354"/>
        <v>42425.735416666663</v>
      </c>
      <c r="U2528">
        <v>1459010340</v>
      </c>
      <c r="V2528" s="17">
        <f t="shared" si="355"/>
        <v>42455.693750000006</v>
      </c>
      <c r="W2528">
        <f t="shared" si="351"/>
        <v>8.2077625570802837E-2</v>
      </c>
      <c r="X2528" s="16">
        <f t="shared" si="356"/>
        <v>25</v>
      </c>
      <c r="Y2528" s="16">
        <f t="shared" si="357"/>
        <v>2</v>
      </c>
      <c r="Z2528" s="16">
        <f t="shared" si="358"/>
        <v>2016</v>
      </c>
      <c r="AA2528" t="str">
        <f t="shared" si="359"/>
        <v>Feb</v>
      </c>
    </row>
    <row r="2529" spans="1:27" ht="43.5" x14ac:dyDescent="0.3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6">
        <f t="shared" si="352"/>
        <v>104</v>
      </c>
      <c r="P2529" s="7">
        <f t="shared" si="353"/>
        <v>21.666666666666668</v>
      </c>
      <c r="Q2529" t="s">
        <v>8308</v>
      </c>
      <c r="R2529" t="s">
        <v>8347</v>
      </c>
      <c r="S2529">
        <v>1395162822</v>
      </c>
      <c r="T2529" s="17">
        <f t="shared" si="354"/>
        <v>41716.717847222222</v>
      </c>
      <c r="U2529">
        <v>1396890822</v>
      </c>
      <c r="V2529" s="17">
        <f t="shared" si="355"/>
        <v>41736.717847222222</v>
      </c>
      <c r="W2529">
        <f t="shared" si="351"/>
        <v>5.4794520547945202E-2</v>
      </c>
      <c r="X2529" s="16">
        <f t="shared" si="356"/>
        <v>18</v>
      </c>
      <c r="Y2529" s="16">
        <f t="shared" si="357"/>
        <v>3</v>
      </c>
      <c r="Z2529" s="16">
        <f t="shared" si="358"/>
        <v>2014</v>
      </c>
      <c r="AA2529" t="str">
        <f t="shared" si="359"/>
        <v>Mar</v>
      </c>
    </row>
    <row r="2530" spans="1:27" ht="43.5" x14ac:dyDescent="0.3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 t="shared" si="352"/>
        <v>104</v>
      </c>
      <c r="P2530" s="7">
        <f t="shared" si="353"/>
        <v>64.197530864197532</v>
      </c>
      <c r="Q2530" t="s">
        <v>8308</v>
      </c>
      <c r="R2530" t="s">
        <v>8347</v>
      </c>
      <c r="S2530">
        <v>1395277318</v>
      </c>
      <c r="T2530" s="17">
        <f t="shared" si="354"/>
        <v>41718.043032407404</v>
      </c>
      <c r="U2530">
        <v>1397354400</v>
      </c>
      <c r="V2530" s="17">
        <f t="shared" si="355"/>
        <v>41742.083333333336</v>
      </c>
      <c r="W2530">
        <f t="shared" si="351"/>
        <v>6.5863838153237431E-2</v>
      </c>
      <c r="X2530" s="16">
        <f t="shared" si="356"/>
        <v>20</v>
      </c>
      <c r="Y2530" s="16">
        <f t="shared" si="357"/>
        <v>3</v>
      </c>
      <c r="Z2530" s="16">
        <f t="shared" si="358"/>
        <v>2014</v>
      </c>
      <c r="AA2530" t="str">
        <f t="shared" si="359"/>
        <v>Mar</v>
      </c>
    </row>
    <row r="2531" spans="1:27" ht="43.5" x14ac:dyDescent="0.3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 t="shared" si="352"/>
        <v>104</v>
      </c>
      <c r="P2531" s="7">
        <f t="shared" si="353"/>
        <v>38.518518518518519</v>
      </c>
      <c r="Q2531" t="s">
        <v>8317</v>
      </c>
      <c r="R2531" t="s">
        <v>8349</v>
      </c>
      <c r="S2531">
        <v>1301847025</v>
      </c>
      <c r="T2531" s="17">
        <f t="shared" si="354"/>
        <v>40636.673900462964</v>
      </c>
      <c r="U2531">
        <v>1304439025</v>
      </c>
      <c r="V2531" s="17">
        <f t="shared" si="355"/>
        <v>40666.673900462964</v>
      </c>
      <c r="W2531">
        <f t="shared" si="351"/>
        <v>8.2191780821917804E-2</v>
      </c>
      <c r="X2531" s="16">
        <f t="shared" si="356"/>
        <v>3</v>
      </c>
      <c r="Y2531" s="16">
        <f t="shared" si="357"/>
        <v>4</v>
      </c>
      <c r="Z2531" s="16">
        <f t="shared" si="358"/>
        <v>2011</v>
      </c>
      <c r="AA2531" t="str">
        <f t="shared" si="359"/>
        <v>Apr</v>
      </c>
    </row>
    <row r="2532" spans="1:27" ht="29" x14ac:dyDescent="0.3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6">
        <f t="shared" si="352"/>
        <v>104</v>
      </c>
      <c r="P2532" s="7">
        <f t="shared" si="353"/>
        <v>86.666666666666671</v>
      </c>
      <c r="Q2532" t="s">
        <v>8317</v>
      </c>
      <c r="R2532" t="s">
        <v>8349</v>
      </c>
      <c r="S2532">
        <v>1371569202</v>
      </c>
      <c r="T2532" s="17">
        <f t="shared" si="354"/>
        <v>41443.643541666665</v>
      </c>
      <c r="U2532">
        <v>1373475120</v>
      </c>
      <c r="V2532" s="17">
        <f t="shared" si="355"/>
        <v>41465.702777777777</v>
      </c>
      <c r="W2532">
        <f t="shared" si="351"/>
        <v>6.0436263318115378E-2</v>
      </c>
      <c r="X2532" s="16">
        <f t="shared" si="356"/>
        <v>18</v>
      </c>
      <c r="Y2532" s="16">
        <f t="shared" si="357"/>
        <v>6</v>
      </c>
      <c r="Z2532" s="16">
        <f t="shared" si="358"/>
        <v>2013</v>
      </c>
      <c r="AA2532" t="str">
        <f t="shared" si="359"/>
        <v>Jun</v>
      </c>
    </row>
    <row r="2533" spans="1:27" ht="58" x14ac:dyDescent="0.3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6">
        <f t="shared" si="352"/>
        <v>104</v>
      </c>
      <c r="P2533" s="7">
        <f t="shared" si="353"/>
        <v>32.5</v>
      </c>
      <c r="Q2533" t="s">
        <v>8317</v>
      </c>
      <c r="R2533" t="s">
        <v>8349</v>
      </c>
      <c r="S2533">
        <v>1463253240</v>
      </c>
      <c r="T2533" s="17">
        <f t="shared" si="354"/>
        <v>42504.801388888889</v>
      </c>
      <c r="U2533">
        <v>1468437240</v>
      </c>
      <c r="V2533" s="17">
        <f t="shared" si="355"/>
        <v>42564.801388888889</v>
      </c>
      <c r="W2533">
        <f t="shared" si="351"/>
        <v>0.16438356164383561</v>
      </c>
      <c r="X2533" s="16">
        <f t="shared" si="356"/>
        <v>14</v>
      </c>
      <c r="Y2533" s="16">
        <f t="shared" si="357"/>
        <v>5</v>
      </c>
      <c r="Z2533" s="16">
        <f t="shared" si="358"/>
        <v>2016</v>
      </c>
      <c r="AA2533" t="str">
        <f t="shared" si="359"/>
        <v>May</v>
      </c>
    </row>
    <row r="2534" spans="1:27" ht="58" x14ac:dyDescent="0.3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352"/>
        <v>104</v>
      </c>
      <c r="P2534" s="7">
        <f t="shared" si="353"/>
        <v>1300</v>
      </c>
      <c r="Q2534" t="s">
        <v>8312</v>
      </c>
      <c r="R2534" t="s">
        <v>8314</v>
      </c>
      <c r="S2534">
        <v>1481908613</v>
      </c>
      <c r="T2534" s="17">
        <f t="shared" si="354"/>
        <v>42720.720057870371</v>
      </c>
      <c r="U2534">
        <v>1485796613</v>
      </c>
      <c r="V2534" s="17">
        <f t="shared" si="355"/>
        <v>42765.720057870371</v>
      </c>
      <c r="W2534">
        <f t="shared" si="351"/>
        <v>0.12328767123287671</v>
      </c>
      <c r="X2534" s="16">
        <f t="shared" si="356"/>
        <v>16</v>
      </c>
      <c r="Y2534" s="16">
        <f t="shared" si="357"/>
        <v>12</v>
      </c>
      <c r="Z2534" s="16">
        <f t="shared" si="358"/>
        <v>2016</v>
      </c>
      <c r="AA2534" t="str">
        <f t="shared" si="359"/>
        <v>Dec</v>
      </c>
    </row>
    <row r="2535" spans="1:27" ht="58" x14ac:dyDescent="0.3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 t="shared" si="352"/>
        <v>104</v>
      </c>
      <c r="P2535" s="7">
        <f t="shared" si="353"/>
        <v>47.272727272727273</v>
      </c>
      <c r="Q2535" t="s">
        <v>8317</v>
      </c>
      <c r="R2535" t="s">
        <v>8349</v>
      </c>
      <c r="S2535">
        <v>1456851071</v>
      </c>
      <c r="T2535" s="17">
        <f t="shared" si="354"/>
        <v>42430.702210648145</v>
      </c>
      <c r="U2535">
        <v>1459439471</v>
      </c>
      <c r="V2535" s="17">
        <f t="shared" si="355"/>
        <v>42460.660543981481</v>
      </c>
      <c r="W2535">
        <f t="shared" si="351"/>
        <v>8.2077625570782894E-2</v>
      </c>
      <c r="X2535" s="16">
        <f t="shared" si="356"/>
        <v>1</v>
      </c>
      <c r="Y2535" s="16">
        <f t="shared" si="357"/>
        <v>3</v>
      </c>
      <c r="Z2535" s="16">
        <f t="shared" si="358"/>
        <v>2016</v>
      </c>
      <c r="AA2535" t="str">
        <f t="shared" si="359"/>
        <v>Mar</v>
      </c>
    </row>
    <row r="2536" spans="1:27" ht="43.5" x14ac:dyDescent="0.3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 t="shared" si="352"/>
        <v>104</v>
      </c>
      <c r="P2536" s="7">
        <f t="shared" si="353"/>
        <v>57.777777777777779</v>
      </c>
      <c r="Q2536" t="s">
        <v>8317</v>
      </c>
      <c r="R2536" t="s">
        <v>8319</v>
      </c>
      <c r="S2536">
        <v>1301524585</v>
      </c>
      <c r="T2536" s="17">
        <f t="shared" si="354"/>
        <v>40632.94195601852</v>
      </c>
      <c r="U2536">
        <v>1302926340</v>
      </c>
      <c r="V2536" s="17">
        <f t="shared" si="355"/>
        <v>40649.165972222225</v>
      </c>
      <c r="W2536">
        <f t="shared" si="351"/>
        <v>4.4449359462205768E-2</v>
      </c>
      <c r="X2536" s="16">
        <f t="shared" si="356"/>
        <v>30</v>
      </c>
      <c r="Y2536" s="16">
        <f t="shared" si="357"/>
        <v>3</v>
      </c>
      <c r="Z2536" s="16">
        <f t="shared" si="358"/>
        <v>2011</v>
      </c>
      <c r="AA2536" t="str">
        <f t="shared" si="359"/>
        <v>Mar</v>
      </c>
    </row>
    <row r="2537" spans="1:27" ht="43.5" x14ac:dyDescent="0.3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 t="shared" si="352"/>
        <v>104</v>
      </c>
      <c r="P2537" s="7">
        <f t="shared" si="353"/>
        <v>18.90909090909091</v>
      </c>
      <c r="Q2537" t="s">
        <v>8317</v>
      </c>
      <c r="R2537" t="s">
        <v>8319</v>
      </c>
      <c r="S2537">
        <v>1263474049</v>
      </c>
      <c r="T2537" s="17">
        <f t="shared" si="354"/>
        <v>40192.542233796295</v>
      </c>
      <c r="U2537">
        <v>1266210000</v>
      </c>
      <c r="V2537" s="17">
        <f t="shared" si="355"/>
        <v>40224.208333333336</v>
      </c>
      <c r="W2537">
        <f t="shared" si="351"/>
        <v>8.6756437087781593E-2</v>
      </c>
      <c r="X2537" s="16">
        <f t="shared" si="356"/>
        <v>14</v>
      </c>
      <c r="Y2537" s="16">
        <f t="shared" si="357"/>
        <v>1</v>
      </c>
      <c r="Z2537" s="16">
        <f t="shared" si="358"/>
        <v>2010</v>
      </c>
      <c r="AA2537" t="str">
        <f t="shared" si="359"/>
        <v>Jan</v>
      </c>
    </row>
    <row r="2538" spans="1:27" ht="58" x14ac:dyDescent="0.3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 t="shared" si="352"/>
        <v>104</v>
      </c>
      <c r="P2538" s="7">
        <f t="shared" si="353"/>
        <v>19.696969696969695</v>
      </c>
      <c r="Q2538" t="s">
        <v>8339</v>
      </c>
      <c r="R2538" t="s">
        <v>8340</v>
      </c>
      <c r="S2538">
        <v>1424825479</v>
      </c>
      <c r="T2538" s="17">
        <f t="shared" si="354"/>
        <v>42060.035636574074</v>
      </c>
      <c r="U2538">
        <v>1426698000</v>
      </c>
      <c r="V2538" s="17">
        <f t="shared" si="355"/>
        <v>42081.708333333328</v>
      </c>
      <c r="W2538">
        <f t="shared" si="351"/>
        <v>5.9377251395218919E-2</v>
      </c>
      <c r="X2538" s="16">
        <f t="shared" si="356"/>
        <v>25</v>
      </c>
      <c r="Y2538" s="16">
        <f t="shared" si="357"/>
        <v>2</v>
      </c>
      <c r="Z2538" s="16">
        <f t="shared" si="358"/>
        <v>2015</v>
      </c>
      <c r="AA2538" t="str">
        <f t="shared" si="359"/>
        <v>Feb</v>
      </c>
    </row>
    <row r="2539" spans="1:27" ht="43.5" x14ac:dyDescent="0.3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 t="shared" si="352"/>
        <v>104</v>
      </c>
      <c r="P2539" s="7">
        <f t="shared" si="353"/>
        <v>52</v>
      </c>
      <c r="Q2539" t="s">
        <v>8339</v>
      </c>
      <c r="R2539" t="s">
        <v>8340</v>
      </c>
      <c r="S2539">
        <v>1352766300</v>
      </c>
      <c r="T2539" s="17">
        <f t="shared" si="354"/>
        <v>41226.017361111109</v>
      </c>
      <c r="U2539">
        <v>1354845600</v>
      </c>
      <c r="V2539" s="17">
        <f t="shared" si="355"/>
        <v>41250.083333333336</v>
      </c>
      <c r="W2539">
        <f t="shared" si="351"/>
        <v>6.5934170471852779E-2</v>
      </c>
      <c r="X2539" s="16">
        <f t="shared" si="356"/>
        <v>13</v>
      </c>
      <c r="Y2539" s="16">
        <f t="shared" si="357"/>
        <v>11</v>
      </c>
      <c r="Z2539" s="16">
        <f t="shared" si="358"/>
        <v>2012</v>
      </c>
      <c r="AA2539" t="str">
        <f t="shared" si="359"/>
        <v>Nov</v>
      </c>
    </row>
    <row r="2540" spans="1:27" ht="43.5" x14ac:dyDescent="0.3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 t="shared" si="352"/>
        <v>104</v>
      </c>
      <c r="P2540" s="7">
        <f t="shared" si="353"/>
        <v>866.66666666666663</v>
      </c>
      <c r="Q2540" t="s">
        <v>8339</v>
      </c>
      <c r="R2540" t="s">
        <v>8340</v>
      </c>
      <c r="S2540">
        <v>1447381592</v>
      </c>
      <c r="T2540" s="17">
        <f t="shared" si="354"/>
        <v>42321.101759259262</v>
      </c>
      <c r="U2540">
        <v>1449973592</v>
      </c>
      <c r="V2540" s="17">
        <f t="shared" si="355"/>
        <v>42351.101759259262</v>
      </c>
      <c r="W2540">
        <f t="shared" si="351"/>
        <v>8.2191780821917804E-2</v>
      </c>
      <c r="X2540" s="16">
        <f t="shared" si="356"/>
        <v>13</v>
      </c>
      <c r="Y2540" s="16">
        <f t="shared" si="357"/>
        <v>11</v>
      </c>
      <c r="Z2540" s="16">
        <f t="shared" si="358"/>
        <v>2015</v>
      </c>
      <c r="AA2540" t="str">
        <f t="shared" si="359"/>
        <v>Nov</v>
      </c>
    </row>
    <row r="2541" spans="1:27" ht="58" x14ac:dyDescent="0.3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 t="shared" si="352"/>
        <v>104</v>
      </c>
      <c r="P2541" s="7">
        <f t="shared" si="353"/>
        <v>52</v>
      </c>
      <c r="Q2541" t="s">
        <v>8339</v>
      </c>
      <c r="R2541" t="s">
        <v>8340</v>
      </c>
      <c r="S2541">
        <v>1412836990</v>
      </c>
      <c r="T2541" s="17">
        <f t="shared" si="354"/>
        <v>41921.279976851853</v>
      </c>
      <c r="U2541">
        <v>1414378800</v>
      </c>
      <c r="V2541" s="17">
        <f t="shared" si="355"/>
        <v>41939.125</v>
      </c>
      <c r="W2541">
        <f t="shared" si="351"/>
        <v>4.8890474378486155E-2</v>
      </c>
      <c r="X2541" s="16">
        <f t="shared" si="356"/>
        <v>9</v>
      </c>
      <c r="Y2541" s="16">
        <f t="shared" si="357"/>
        <v>10</v>
      </c>
      <c r="Z2541" s="16">
        <f t="shared" si="358"/>
        <v>2014</v>
      </c>
      <c r="AA2541" t="str">
        <f t="shared" si="359"/>
        <v>Oct</v>
      </c>
    </row>
    <row r="2542" spans="1:27" ht="43.5" x14ac:dyDescent="0.3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 t="shared" si="352"/>
        <v>104</v>
      </c>
      <c r="P2542" s="7">
        <f t="shared" si="353"/>
        <v>97.5</v>
      </c>
      <c r="Q2542" t="s">
        <v>8339</v>
      </c>
      <c r="R2542" t="s">
        <v>8340</v>
      </c>
      <c r="S2542">
        <v>1400691994</v>
      </c>
      <c r="T2542" s="17">
        <f t="shared" si="354"/>
        <v>41780.712893518517</v>
      </c>
      <c r="U2542">
        <v>1402938394</v>
      </c>
      <c r="V2542" s="17">
        <f t="shared" si="355"/>
        <v>41806.712893518517</v>
      </c>
      <c r="W2542">
        <f t="shared" si="351"/>
        <v>7.1232876712328766E-2</v>
      </c>
      <c r="X2542" s="16">
        <f t="shared" si="356"/>
        <v>21</v>
      </c>
      <c r="Y2542" s="16">
        <f t="shared" si="357"/>
        <v>5</v>
      </c>
      <c r="Z2542" s="16">
        <f t="shared" si="358"/>
        <v>2014</v>
      </c>
      <c r="AA2542" t="str">
        <f t="shared" si="359"/>
        <v>May</v>
      </c>
    </row>
    <row r="2543" spans="1:27" ht="43.5" x14ac:dyDescent="0.3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 t="shared" si="352"/>
        <v>104</v>
      </c>
      <c r="P2543" s="7">
        <f t="shared" si="353"/>
        <v>57.777777777777779</v>
      </c>
      <c r="Q2543" t="s">
        <v>8339</v>
      </c>
      <c r="R2543" t="s">
        <v>8340</v>
      </c>
      <c r="S2543">
        <v>1404833442</v>
      </c>
      <c r="T2543" s="17">
        <f t="shared" si="354"/>
        <v>41828.646319444444</v>
      </c>
      <c r="U2543">
        <v>1407686340</v>
      </c>
      <c r="V2543" s="17">
        <f t="shared" si="355"/>
        <v>41861.665972222225</v>
      </c>
      <c r="W2543">
        <f t="shared" si="351"/>
        <v>9.0464802130906088E-2</v>
      </c>
      <c r="X2543" s="16">
        <f t="shared" si="356"/>
        <v>8</v>
      </c>
      <c r="Y2543" s="16">
        <f t="shared" si="357"/>
        <v>7</v>
      </c>
      <c r="Z2543" s="16">
        <f t="shared" si="358"/>
        <v>2014</v>
      </c>
      <c r="AA2543" t="str">
        <f t="shared" si="359"/>
        <v>Jul</v>
      </c>
    </row>
    <row r="2544" spans="1:27" ht="43.5" x14ac:dyDescent="0.3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 t="shared" si="352"/>
        <v>104</v>
      </c>
      <c r="P2544" s="7">
        <f t="shared" si="353"/>
        <v>26</v>
      </c>
      <c r="Q2544" t="s">
        <v>8339</v>
      </c>
      <c r="R2544" t="s">
        <v>8340</v>
      </c>
      <c r="S2544">
        <v>1477133430</v>
      </c>
      <c r="T2544" s="17">
        <f t="shared" si="354"/>
        <v>42665.451736111107</v>
      </c>
      <c r="U2544">
        <v>1482321030</v>
      </c>
      <c r="V2544" s="17">
        <f t="shared" si="355"/>
        <v>42725.493402777778</v>
      </c>
      <c r="W2544">
        <f t="shared" si="351"/>
        <v>0.16449771689499046</v>
      </c>
      <c r="X2544" s="16">
        <f t="shared" si="356"/>
        <v>22</v>
      </c>
      <c r="Y2544" s="16">
        <f t="shared" si="357"/>
        <v>10</v>
      </c>
      <c r="Z2544" s="16">
        <f t="shared" si="358"/>
        <v>2016</v>
      </c>
      <c r="AA2544" t="str">
        <f t="shared" si="359"/>
        <v>Oct</v>
      </c>
    </row>
    <row r="2545" spans="1:27" ht="58" x14ac:dyDescent="0.3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 t="shared" si="352"/>
        <v>104.04266666666666</v>
      </c>
      <c r="P2545" s="7">
        <f t="shared" si="353"/>
        <v>78.031999999999996</v>
      </c>
      <c r="Q2545" t="s">
        <v>8317</v>
      </c>
      <c r="R2545" t="s">
        <v>8319</v>
      </c>
      <c r="S2545">
        <v>1253726650</v>
      </c>
      <c r="T2545" s="17">
        <f t="shared" si="354"/>
        <v>40079.725115740745</v>
      </c>
      <c r="U2545">
        <v>1260383040</v>
      </c>
      <c r="V2545" s="17">
        <f t="shared" si="355"/>
        <v>40156.76666666667</v>
      </c>
      <c r="W2545">
        <f t="shared" si="351"/>
        <v>0.21107274226280973</v>
      </c>
      <c r="X2545" s="16">
        <f t="shared" si="356"/>
        <v>23</v>
      </c>
      <c r="Y2545" s="16">
        <f t="shared" si="357"/>
        <v>9</v>
      </c>
      <c r="Z2545" s="16">
        <f t="shared" si="358"/>
        <v>2009</v>
      </c>
      <c r="AA2545" t="str">
        <f t="shared" si="359"/>
        <v>Sep</v>
      </c>
    </row>
    <row r="2546" spans="1:27" ht="43.5" x14ac:dyDescent="0.3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352"/>
        <v>104.05</v>
      </c>
      <c r="P2546" s="7">
        <f t="shared" si="353"/>
        <v>66.698717948717942</v>
      </c>
      <c r="Q2546" t="s">
        <v>8315</v>
      </c>
      <c r="R2546" t="s">
        <v>8351</v>
      </c>
      <c r="S2546">
        <v>1448497134</v>
      </c>
      <c r="T2546" s="17">
        <f t="shared" si="354"/>
        <v>42334.013124999998</v>
      </c>
      <c r="U2546">
        <v>1451089134</v>
      </c>
      <c r="V2546" s="17">
        <f t="shared" si="355"/>
        <v>42364.013124999998</v>
      </c>
      <c r="W2546">
        <f t="shared" si="351"/>
        <v>8.2191780821917804E-2</v>
      </c>
      <c r="X2546" s="16">
        <f t="shared" si="356"/>
        <v>26</v>
      </c>
      <c r="Y2546" s="16">
        <f t="shared" si="357"/>
        <v>11</v>
      </c>
      <c r="Z2546" s="16">
        <f t="shared" si="358"/>
        <v>2015</v>
      </c>
      <c r="AA2546" t="str">
        <f t="shared" si="359"/>
        <v>Nov</v>
      </c>
    </row>
    <row r="2547" spans="1:27" ht="43.5" x14ac:dyDescent="0.3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 t="shared" si="352"/>
        <v>104.06666666666666</v>
      </c>
      <c r="P2547" s="7">
        <f t="shared" si="353"/>
        <v>53.827586206896555</v>
      </c>
      <c r="Q2547" t="s">
        <v>8317</v>
      </c>
      <c r="R2547" t="s">
        <v>8349</v>
      </c>
      <c r="S2547">
        <v>1252908330</v>
      </c>
      <c r="T2547" s="17">
        <f t="shared" si="354"/>
        <v>40070.253819444442</v>
      </c>
      <c r="U2547">
        <v>1259686800</v>
      </c>
      <c r="V2547" s="17">
        <f t="shared" si="355"/>
        <v>40148.708333333336</v>
      </c>
      <c r="W2547">
        <f t="shared" si="351"/>
        <v>0.21494387366820114</v>
      </c>
      <c r="X2547" s="16">
        <f t="shared" si="356"/>
        <v>14</v>
      </c>
      <c r="Y2547" s="16">
        <f t="shared" si="357"/>
        <v>9</v>
      </c>
      <c r="Z2547" s="16">
        <f t="shared" si="358"/>
        <v>2009</v>
      </c>
      <c r="AA2547" t="str">
        <f t="shared" si="359"/>
        <v>Sep</v>
      </c>
    </row>
    <row r="2548" spans="1:27" ht="43.5" x14ac:dyDescent="0.3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 t="shared" si="352"/>
        <v>104.10165000000001</v>
      </c>
      <c r="P2548" s="7">
        <f t="shared" si="353"/>
        <v>138.8022</v>
      </c>
      <c r="Q2548" t="s">
        <v>8308</v>
      </c>
      <c r="R2548" t="s">
        <v>8348</v>
      </c>
      <c r="S2548">
        <v>1321852592</v>
      </c>
      <c r="T2548" s="17">
        <f t="shared" si="354"/>
        <v>40868.219814814816</v>
      </c>
      <c r="U2548">
        <v>1325404740</v>
      </c>
      <c r="V2548" s="17">
        <f t="shared" si="355"/>
        <v>40909.332638888889</v>
      </c>
      <c r="W2548">
        <f t="shared" si="351"/>
        <v>0.11263787417554166</v>
      </c>
      <c r="X2548" s="16">
        <f t="shared" si="356"/>
        <v>21</v>
      </c>
      <c r="Y2548" s="16">
        <f t="shared" si="357"/>
        <v>11</v>
      </c>
      <c r="Z2548" s="16">
        <f t="shared" si="358"/>
        <v>2011</v>
      </c>
      <c r="AA2548" t="str">
        <f t="shared" si="359"/>
        <v>Nov</v>
      </c>
    </row>
    <row r="2549" spans="1:27" ht="43.5" x14ac:dyDescent="0.3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 t="shared" si="352"/>
        <v>104.11111111111111</v>
      </c>
      <c r="P2549" s="7">
        <f t="shared" si="353"/>
        <v>90.09615384615384</v>
      </c>
      <c r="Q2549" t="s">
        <v>8317</v>
      </c>
      <c r="R2549" t="s">
        <v>8319</v>
      </c>
      <c r="S2549">
        <v>1396829189</v>
      </c>
      <c r="T2549" s="17">
        <f t="shared" si="354"/>
        <v>41736.004502314812</v>
      </c>
      <c r="U2549">
        <v>1399421189</v>
      </c>
      <c r="V2549" s="17">
        <f t="shared" si="355"/>
        <v>41766.004502314812</v>
      </c>
      <c r="W2549">
        <f t="shared" si="351"/>
        <v>8.2191780821917804E-2</v>
      </c>
      <c r="X2549" s="16">
        <f t="shared" si="356"/>
        <v>7</v>
      </c>
      <c r="Y2549" s="16">
        <f t="shared" si="357"/>
        <v>4</v>
      </c>
      <c r="Z2549" s="16">
        <f t="shared" si="358"/>
        <v>2014</v>
      </c>
      <c r="AA2549" t="str">
        <f t="shared" si="359"/>
        <v>Apr</v>
      </c>
    </row>
    <row r="2550" spans="1:27" ht="43.5" x14ac:dyDescent="0.3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 t="shared" si="352"/>
        <v>104.11200000000001</v>
      </c>
      <c r="P2550" s="7">
        <f t="shared" si="353"/>
        <v>81.84905660377359</v>
      </c>
      <c r="Q2550" t="s">
        <v>8308</v>
      </c>
      <c r="R2550" t="s">
        <v>8348</v>
      </c>
      <c r="S2550">
        <v>1423405922</v>
      </c>
      <c r="T2550" s="17">
        <f t="shared" si="354"/>
        <v>42043.605578703704</v>
      </c>
      <c r="U2550">
        <v>1426426322</v>
      </c>
      <c r="V2550" s="17">
        <f t="shared" si="355"/>
        <v>42078.563912037032</v>
      </c>
      <c r="W2550">
        <f t="shared" si="351"/>
        <v>9.5776255707749267E-2</v>
      </c>
      <c r="X2550" s="16">
        <f t="shared" si="356"/>
        <v>8</v>
      </c>
      <c r="Y2550" s="16">
        <f t="shared" si="357"/>
        <v>2</v>
      </c>
      <c r="Z2550" s="16">
        <f t="shared" si="358"/>
        <v>2015</v>
      </c>
      <c r="AA2550" t="str">
        <f t="shared" si="359"/>
        <v>Feb</v>
      </c>
    </row>
    <row r="2551" spans="1:27" ht="58" x14ac:dyDescent="0.3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 t="shared" si="352"/>
        <v>104.12571428571428</v>
      </c>
      <c r="P2551" s="7">
        <f t="shared" si="353"/>
        <v>130.15714285714284</v>
      </c>
      <c r="Q2551" t="s">
        <v>8329</v>
      </c>
      <c r="R2551" t="s">
        <v>8334</v>
      </c>
      <c r="S2551">
        <v>1429133323</v>
      </c>
      <c r="T2551" s="17">
        <f t="shared" si="354"/>
        <v>42109.894942129627</v>
      </c>
      <c r="U2551">
        <v>1431885600</v>
      </c>
      <c r="V2551" s="17">
        <f t="shared" si="355"/>
        <v>42141.75</v>
      </c>
      <c r="W2551">
        <f t="shared" si="351"/>
        <v>8.7274131151705611E-2</v>
      </c>
      <c r="X2551" s="16">
        <f t="shared" si="356"/>
        <v>15</v>
      </c>
      <c r="Y2551" s="16">
        <f t="shared" si="357"/>
        <v>4</v>
      </c>
      <c r="Z2551" s="16">
        <f t="shared" si="358"/>
        <v>2015</v>
      </c>
      <c r="AA2551" t="str">
        <f t="shared" si="359"/>
        <v>Apr</v>
      </c>
    </row>
    <row r="2552" spans="1:27" ht="43.5" x14ac:dyDescent="0.3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 t="shared" si="352"/>
        <v>104.129</v>
      </c>
      <c r="P2552" s="7">
        <f t="shared" si="353"/>
        <v>28.924722222222222</v>
      </c>
      <c r="Q2552" t="s">
        <v>8308</v>
      </c>
      <c r="R2552" t="s">
        <v>8348</v>
      </c>
      <c r="S2552">
        <v>1317788623</v>
      </c>
      <c r="T2552" s="17">
        <f t="shared" si="354"/>
        <v>40821.183136574073</v>
      </c>
      <c r="U2552">
        <v>1319076000</v>
      </c>
      <c r="V2552" s="17">
        <f t="shared" si="355"/>
        <v>40836.083333333336</v>
      </c>
      <c r="W2552">
        <f t="shared" si="351"/>
        <v>4.0822456874693297E-2</v>
      </c>
      <c r="X2552" s="16">
        <f t="shared" si="356"/>
        <v>5</v>
      </c>
      <c r="Y2552" s="16">
        <f t="shared" si="357"/>
        <v>10</v>
      </c>
      <c r="Z2552" s="16">
        <f t="shared" si="358"/>
        <v>2011</v>
      </c>
      <c r="AA2552" t="str">
        <f t="shared" si="359"/>
        <v>Oct</v>
      </c>
    </row>
    <row r="2553" spans="1:27" ht="43.5" x14ac:dyDescent="0.3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 t="shared" si="352"/>
        <v>104.16666666666667</v>
      </c>
      <c r="P2553" s="7">
        <f t="shared" si="353"/>
        <v>194.44444444444446</v>
      </c>
      <c r="Q2553" t="s">
        <v>8308</v>
      </c>
      <c r="R2553" t="s">
        <v>8346</v>
      </c>
      <c r="S2553">
        <v>1447628974</v>
      </c>
      <c r="T2553" s="17">
        <f t="shared" si="354"/>
        <v>42323.964976851858</v>
      </c>
      <c r="U2553">
        <v>1450220974</v>
      </c>
      <c r="V2553" s="17">
        <f t="shared" si="355"/>
        <v>42353.964976851858</v>
      </c>
      <c r="W2553">
        <f t="shared" si="351"/>
        <v>8.2191780821917804E-2</v>
      </c>
      <c r="X2553" s="16">
        <f t="shared" si="356"/>
        <v>15</v>
      </c>
      <c r="Y2553" s="16">
        <f t="shared" si="357"/>
        <v>11</v>
      </c>
      <c r="Z2553" s="16">
        <f t="shared" si="358"/>
        <v>2015</v>
      </c>
      <c r="AA2553" t="str">
        <f t="shared" si="359"/>
        <v>Nov</v>
      </c>
    </row>
    <row r="2554" spans="1:27" ht="43.5" x14ac:dyDescent="0.3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 t="shared" si="352"/>
        <v>104.16666666666667</v>
      </c>
      <c r="P2554" s="7">
        <f t="shared" si="353"/>
        <v>59.523809523809526</v>
      </c>
      <c r="Q2554" t="s">
        <v>8339</v>
      </c>
      <c r="R2554" t="s">
        <v>8340</v>
      </c>
      <c r="S2554">
        <v>1443621612</v>
      </c>
      <c r="T2554" s="17">
        <f t="shared" si="354"/>
        <v>42277.583472222221</v>
      </c>
      <c r="U2554">
        <v>1446213612</v>
      </c>
      <c r="V2554" s="17">
        <f t="shared" si="355"/>
        <v>42307.583472222221</v>
      </c>
      <c r="W2554">
        <f t="shared" si="351"/>
        <v>8.2191780821917804E-2</v>
      </c>
      <c r="X2554" s="16">
        <f t="shared" si="356"/>
        <v>30</v>
      </c>
      <c r="Y2554" s="16">
        <f t="shared" si="357"/>
        <v>9</v>
      </c>
      <c r="Z2554" s="16">
        <f t="shared" si="358"/>
        <v>2015</v>
      </c>
      <c r="AA2554" t="str">
        <f t="shared" si="359"/>
        <v>Sep</v>
      </c>
    </row>
    <row r="2555" spans="1:27" ht="29" x14ac:dyDescent="0.3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 t="shared" si="352"/>
        <v>104.16766467065868</v>
      </c>
      <c r="P2555" s="7">
        <f t="shared" si="353"/>
        <v>123.37588652482269</v>
      </c>
      <c r="Q2555" t="s">
        <v>8329</v>
      </c>
      <c r="R2555" t="s">
        <v>8334</v>
      </c>
      <c r="S2555">
        <v>1456827573</v>
      </c>
      <c r="T2555" s="17">
        <f t="shared" si="354"/>
        <v>42430.430243055554</v>
      </c>
      <c r="U2555">
        <v>1459418400</v>
      </c>
      <c r="V2555" s="17">
        <f t="shared" si="355"/>
        <v>42460.416666666672</v>
      </c>
      <c r="W2555">
        <f t="shared" si="351"/>
        <v>8.2154585235937161E-2</v>
      </c>
      <c r="X2555" s="16">
        <f t="shared" si="356"/>
        <v>1</v>
      </c>
      <c r="Y2555" s="16">
        <f t="shared" si="357"/>
        <v>3</v>
      </c>
      <c r="Z2555" s="16">
        <f t="shared" si="358"/>
        <v>2016</v>
      </c>
      <c r="AA2555" t="str">
        <f t="shared" si="359"/>
        <v>Mar</v>
      </c>
    </row>
    <row r="2556" spans="1:27" ht="43.5" x14ac:dyDescent="0.3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 t="shared" si="352"/>
        <v>104.2</v>
      </c>
      <c r="P2556" s="7">
        <f t="shared" si="353"/>
        <v>66.369426751592357</v>
      </c>
      <c r="Q2556" t="s">
        <v>8317</v>
      </c>
      <c r="R2556" t="s">
        <v>8349</v>
      </c>
      <c r="S2556">
        <v>1350061821</v>
      </c>
      <c r="T2556" s="17">
        <f t="shared" si="354"/>
        <v>41194.715520833335</v>
      </c>
      <c r="U2556">
        <v>1353621600</v>
      </c>
      <c r="V2556" s="17">
        <f t="shared" si="355"/>
        <v>41235.916666666664</v>
      </c>
      <c r="W2556">
        <f t="shared" si="351"/>
        <v>0.11287985159816182</v>
      </c>
      <c r="X2556" s="16">
        <f t="shared" si="356"/>
        <v>12</v>
      </c>
      <c r="Y2556" s="16">
        <f t="shared" si="357"/>
        <v>10</v>
      </c>
      <c r="Z2556" s="16">
        <f t="shared" si="358"/>
        <v>2012</v>
      </c>
      <c r="AA2556" t="str">
        <f t="shared" si="359"/>
        <v>Oct</v>
      </c>
    </row>
    <row r="2557" spans="1:27" ht="43.5" x14ac:dyDescent="0.3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 t="shared" si="352"/>
        <v>104.2</v>
      </c>
      <c r="P2557" s="7">
        <f t="shared" si="353"/>
        <v>186.07142857142858</v>
      </c>
      <c r="Q2557" t="s">
        <v>8339</v>
      </c>
      <c r="R2557" t="s">
        <v>8340</v>
      </c>
      <c r="S2557">
        <v>1428358567</v>
      </c>
      <c r="T2557" s="17">
        <f t="shared" si="354"/>
        <v>42100.927858796291</v>
      </c>
      <c r="U2557">
        <v>1430600400</v>
      </c>
      <c r="V2557" s="17">
        <f t="shared" si="355"/>
        <v>42126.875</v>
      </c>
      <c r="W2557">
        <f t="shared" si="351"/>
        <v>7.1088058092353912E-2</v>
      </c>
      <c r="X2557" s="16">
        <f t="shared" si="356"/>
        <v>6</v>
      </c>
      <c r="Y2557" s="16">
        <f t="shared" si="357"/>
        <v>4</v>
      </c>
      <c r="Z2557" s="16">
        <f t="shared" si="358"/>
        <v>2015</v>
      </c>
      <c r="AA2557" t="str">
        <f t="shared" si="359"/>
        <v>Apr</v>
      </c>
    </row>
    <row r="2558" spans="1:27" ht="43.5" x14ac:dyDescent="0.3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 t="shared" si="352"/>
        <v>104.21799999999999</v>
      </c>
      <c r="P2558" s="7">
        <f t="shared" si="353"/>
        <v>64.933333333333323</v>
      </c>
      <c r="Q2558" t="s">
        <v>8312</v>
      </c>
      <c r="R2558" t="s">
        <v>8337</v>
      </c>
      <c r="S2558">
        <v>1333070023</v>
      </c>
      <c r="T2558" s="17">
        <f t="shared" si="354"/>
        <v>40998.051192129627</v>
      </c>
      <c r="U2558">
        <v>1335662023</v>
      </c>
      <c r="V2558" s="17">
        <f t="shared" si="355"/>
        <v>41028.051192129627</v>
      </c>
      <c r="W2558">
        <f t="shared" si="351"/>
        <v>8.2191780821917804E-2</v>
      </c>
      <c r="X2558" s="16">
        <f t="shared" si="356"/>
        <v>30</v>
      </c>
      <c r="Y2558" s="16">
        <f t="shared" si="357"/>
        <v>3</v>
      </c>
      <c r="Z2558" s="16">
        <f t="shared" si="358"/>
        <v>2012</v>
      </c>
      <c r="AA2558" t="str">
        <f t="shared" si="359"/>
        <v>Mar</v>
      </c>
    </row>
    <row r="2559" spans="1:27" ht="43.5" x14ac:dyDescent="0.3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 t="shared" si="352"/>
        <v>104.24</v>
      </c>
      <c r="P2559" s="7">
        <f t="shared" si="353"/>
        <v>27.145833333333332</v>
      </c>
      <c r="Q2559" t="s">
        <v>8317</v>
      </c>
      <c r="R2559" t="s">
        <v>8349</v>
      </c>
      <c r="S2559">
        <v>1399504664</v>
      </c>
      <c r="T2559" s="17">
        <f t="shared" si="354"/>
        <v>41766.970648148148</v>
      </c>
      <c r="U2559">
        <v>1402286340</v>
      </c>
      <c r="V2559" s="17">
        <f t="shared" si="355"/>
        <v>41799.165972222225</v>
      </c>
      <c r="W2559">
        <f t="shared" si="351"/>
        <v>8.8206367326237753E-2</v>
      </c>
      <c r="X2559" s="16">
        <f t="shared" si="356"/>
        <v>7</v>
      </c>
      <c r="Y2559" s="16">
        <f t="shared" si="357"/>
        <v>5</v>
      </c>
      <c r="Z2559" s="16">
        <f t="shared" si="358"/>
        <v>2014</v>
      </c>
      <c r="AA2559" t="str">
        <f t="shared" si="359"/>
        <v>May</v>
      </c>
    </row>
    <row r="2560" spans="1:27" ht="29" x14ac:dyDescent="0.3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 t="shared" si="352"/>
        <v>104.28333333333333</v>
      </c>
      <c r="P2560" s="7">
        <f t="shared" si="353"/>
        <v>82.328947368421055</v>
      </c>
      <c r="Q2560" t="s">
        <v>8317</v>
      </c>
      <c r="R2560" t="s">
        <v>8354</v>
      </c>
      <c r="S2560">
        <v>1328752575</v>
      </c>
      <c r="T2560" s="17">
        <f t="shared" si="354"/>
        <v>40948.080729166664</v>
      </c>
      <c r="U2560">
        <v>1332636975</v>
      </c>
      <c r="V2560" s="17">
        <f t="shared" si="355"/>
        <v>40993.0390625</v>
      </c>
      <c r="W2560">
        <f t="shared" si="351"/>
        <v>0.12317351598174181</v>
      </c>
      <c r="X2560" s="16">
        <f t="shared" si="356"/>
        <v>9</v>
      </c>
      <c r="Y2560" s="16">
        <f t="shared" si="357"/>
        <v>2</v>
      </c>
      <c r="Z2560" s="16">
        <f t="shared" si="358"/>
        <v>2012</v>
      </c>
      <c r="AA2560" t="str">
        <f t="shared" si="359"/>
        <v>Feb</v>
      </c>
    </row>
    <row r="2561" spans="1:27" ht="43.5" x14ac:dyDescent="0.3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 t="shared" si="352"/>
        <v>104.28571428571429</v>
      </c>
      <c r="P2561" s="7">
        <f t="shared" si="353"/>
        <v>36.5</v>
      </c>
      <c r="Q2561" t="s">
        <v>8339</v>
      </c>
      <c r="R2561" t="s">
        <v>8340</v>
      </c>
      <c r="S2561">
        <v>1400675841</v>
      </c>
      <c r="T2561" s="17">
        <f t="shared" si="354"/>
        <v>41780.525937500002</v>
      </c>
      <c r="U2561">
        <v>1402095600</v>
      </c>
      <c r="V2561" s="17">
        <f t="shared" si="355"/>
        <v>41796.958333333336</v>
      </c>
      <c r="W2561">
        <f t="shared" si="351"/>
        <v>4.5020262557077889E-2</v>
      </c>
      <c r="X2561" s="16">
        <f t="shared" si="356"/>
        <v>21</v>
      </c>
      <c r="Y2561" s="16">
        <f t="shared" si="357"/>
        <v>5</v>
      </c>
      <c r="Z2561" s="16">
        <f t="shared" si="358"/>
        <v>2014</v>
      </c>
      <c r="AA2561" t="str">
        <f t="shared" si="359"/>
        <v>May</v>
      </c>
    </row>
    <row r="2562" spans="1:27" ht="58" x14ac:dyDescent="0.3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 t="shared" si="352"/>
        <v>104.30333333333333</v>
      </c>
      <c r="P2562" s="7">
        <f t="shared" si="353"/>
        <v>845.70270270270271</v>
      </c>
      <c r="Q2562" t="s">
        <v>8312</v>
      </c>
      <c r="R2562" t="s">
        <v>8356</v>
      </c>
      <c r="S2562">
        <v>1408624622</v>
      </c>
      <c r="T2562" s="17">
        <f t="shared" si="354"/>
        <v>41872.525717592594</v>
      </c>
      <c r="U2562">
        <v>1413604800</v>
      </c>
      <c r="V2562" s="17">
        <f t="shared" si="355"/>
        <v>41930.166666666664</v>
      </c>
      <c r="W2562">
        <f t="shared" ref="W2562:W2625" si="360">(V2562-T2562)/365</f>
        <v>0.15792040842210903</v>
      </c>
      <c r="X2562" s="16">
        <f t="shared" si="356"/>
        <v>21</v>
      </c>
      <c r="Y2562" s="16">
        <f t="shared" si="357"/>
        <v>8</v>
      </c>
      <c r="Z2562" s="16">
        <f t="shared" si="358"/>
        <v>2014</v>
      </c>
      <c r="AA2562" t="str">
        <f t="shared" si="359"/>
        <v>Aug</v>
      </c>
    </row>
    <row r="2563" spans="1:27" ht="43.5" x14ac:dyDescent="0.3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 t="shared" ref="O2563:O2626" si="361">(E2563/D2563)*100</f>
        <v>104.3047619047619</v>
      </c>
      <c r="P2563" s="7">
        <f t="shared" ref="P2563:P2626" si="362">IF(E2563&gt;0,E2563/L2563,0)</f>
        <v>81.125925925925927</v>
      </c>
      <c r="Q2563" t="s">
        <v>8339</v>
      </c>
      <c r="R2563" t="s">
        <v>8340</v>
      </c>
      <c r="S2563">
        <v>1431354258</v>
      </c>
      <c r="T2563" s="17">
        <f t="shared" ref="T2563:T2626" si="363">(((S2563/60)/60)/24)+DATE(1970,1,1)</f>
        <v>42135.60020833333</v>
      </c>
      <c r="U2563">
        <v>1434074400</v>
      </c>
      <c r="V2563" s="17">
        <f t="shared" ref="V2563:V2626" si="364">(((U2563/60)/60)/24)+DATE(1970,1,1)</f>
        <v>42167.083333333328</v>
      </c>
      <c r="W2563">
        <f t="shared" si="360"/>
        <v>8.6255136986298178E-2</v>
      </c>
      <c r="X2563" s="16">
        <f t="shared" ref="X2563:X2626" si="365">DAY(T2563)</f>
        <v>11</v>
      </c>
      <c r="Y2563" s="16">
        <f t="shared" ref="Y2563:Y2626" si="366">MONTH(T2563)</f>
        <v>5</v>
      </c>
      <c r="Z2563" s="16">
        <f t="shared" ref="Z2563:Z2626" si="367">YEAR(T2563)</f>
        <v>2015</v>
      </c>
      <c r="AA2563" t="str">
        <f t="shared" ref="AA2563:AA2626" si="368">TEXT(DATE(Z2563,Y2563,X2563),"mmm")</f>
        <v>May</v>
      </c>
    </row>
    <row r="2564" spans="1:27" ht="43.5" x14ac:dyDescent="0.3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 t="shared" si="361"/>
        <v>104.32</v>
      </c>
      <c r="P2564" s="7">
        <f t="shared" si="362"/>
        <v>66.871794871794876</v>
      </c>
      <c r="Q2564" t="s">
        <v>8317</v>
      </c>
      <c r="R2564" t="s">
        <v>8350</v>
      </c>
      <c r="S2564">
        <v>1378735983</v>
      </c>
      <c r="T2564" s="17">
        <f t="shared" si="363"/>
        <v>41526.592395833337</v>
      </c>
      <c r="U2564">
        <v>1381723140</v>
      </c>
      <c r="V2564" s="17">
        <f t="shared" si="364"/>
        <v>41561.165972222225</v>
      </c>
      <c r="W2564">
        <f t="shared" si="360"/>
        <v>9.4722127092843528E-2</v>
      </c>
      <c r="X2564" s="16">
        <f t="shared" si="365"/>
        <v>9</v>
      </c>
      <c r="Y2564" s="16">
        <f t="shared" si="366"/>
        <v>9</v>
      </c>
      <c r="Z2564" s="16">
        <f t="shared" si="367"/>
        <v>2013</v>
      </c>
      <c r="AA2564" t="str">
        <f t="shared" si="368"/>
        <v>Sep</v>
      </c>
    </row>
    <row r="2565" spans="1:27" ht="43.5" x14ac:dyDescent="0.3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 t="shared" si="361"/>
        <v>104.33333333333333</v>
      </c>
      <c r="P2565" s="7">
        <f t="shared" si="362"/>
        <v>55.892857142857146</v>
      </c>
      <c r="Q2565" t="s">
        <v>8339</v>
      </c>
      <c r="R2565" t="s">
        <v>8340</v>
      </c>
      <c r="S2565">
        <v>1399286589</v>
      </c>
      <c r="T2565" s="17">
        <f t="shared" si="363"/>
        <v>41764.44663194444</v>
      </c>
      <c r="U2565">
        <v>1401595140</v>
      </c>
      <c r="V2565" s="17">
        <f t="shared" si="364"/>
        <v>41791.165972222225</v>
      </c>
      <c r="W2565">
        <f t="shared" si="360"/>
        <v>7.3203671993930949E-2</v>
      </c>
      <c r="X2565" s="16">
        <f t="shared" si="365"/>
        <v>5</v>
      </c>
      <c r="Y2565" s="16">
        <f t="shared" si="366"/>
        <v>5</v>
      </c>
      <c r="Z2565" s="16">
        <f t="shared" si="367"/>
        <v>2014</v>
      </c>
      <c r="AA2565" t="str">
        <f t="shared" si="368"/>
        <v>May</v>
      </c>
    </row>
    <row r="2566" spans="1:27" ht="43.5" x14ac:dyDescent="0.3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 t="shared" si="361"/>
        <v>104.35000000000001</v>
      </c>
      <c r="P2566" s="7">
        <f t="shared" si="362"/>
        <v>177.61702127659575</v>
      </c>
      <c r="Q2566" t="s">
        <v>8339</v>
      </c>
      <c r="R2566" t="s">
        <v>8340</v>
      </c>
      <c r="S2566">
        <v>1467129518</v>
      </c>
      <c r="T2566" s="17">
        <f t="shared" si="363"/>
        <v>42549.665717592594</v>
      </c>
      <c r="U2566">
        <v>1469721518</v>
      </c>
      <c r="V2566" s="17">
        <f t="shared" si="364"/>
        <v>42579.665717592594</v>
      </c>
      <c r="W2566">
        <f t="shared" si="360"/>
        <v>8.2191780821917804E-2</v>
      </c>
      <c r="X2566" s="16">
        <f t="shared" si="365"/>
        <v>28</v>
      </c>
      <c r="Y2566" s="16">
        <f t="shared" si="366"/>
        <v>6</v>
      </c>
      <c r="Z2566" s="16">
        <f t="shared" si="367"/>
        <v>2016</v>
      </c>
      <c r="AA2566" t="str">
        <f t="shared" si="368"/>
        <v>Jun</v>
      </c>
    </row>
    <row r="2567" spans="1:27" ht="43.5" x14ac:dyDescent="0.3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 t="shared" si="361"/>
        <v>104.35000000000001</v>
      </c>
      <c r="P2567" s="7">
        <f t="shared" si="362"/>
        <v>39.377358490566039</v>
      </c>
      <c r="Q2567" t="s">
        <v>8339</v>
      </c>
      <c r="R2567" t="s">
        <v>8340</v>
      </c>
      <c r="S2567">
        <v>1418860682</v>
      </c>
      <c r="T2567" s="17">
        <f t="shared" si="363"/>
        <v>41990.99863425926</v>
      </c>
      <c r="U2567">
        <v>1421452682</v>
      </c>
      <c r="V2567" s="17">
        <f t="shared" si="364"/>
        <v>42020.99863425926</v>
      </c>
      <c r="W2567">
        <f t="shared" si="360"/>
        <v>8.2191780821917804E-2</v>
      </c>
      <c r="X2567" s="16">
        <f t="shared" si="365"/>
        <v>17</v>
      </c>
      <c r="Y2567" s="16">
        <f t="shared" si="366"/>
        <v>12</v>
      </c>
      <c r="Z2567" s="16">
        <f t="shared" si="367"/>
        <v>2014</v>
      </c>
      <c r="AA2567" t="str">
        <f t="shared" si="368"/>
        <v>Dec</v>
      </c>
    </row>
    <row r="2568" spans="1:27" ht="43.5" x14ac:dyDescent="0.3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 t="shared" si="361"/>
        <v>104.3625</v>
      </c>
      <c r="P2568" s="7">
        <f t="shared" si="362"/>
        <v>56.412162162162161</v>
      </c>
      <c r="Q2568" t="s">
        <v>8317</v>
      </c>
      <c r="R2568" t="s">
        <v>8349</v>
      </c>
      <c r="S2568">
        <v>1365275536</v>
      </c>
      <c r="T2568" s="17">
        <f t="shared" si="363"/>
        <v>41370.800185185188</v>
      </c>
      <c r="U2568">
        <v>1367867536</v>
      </c>
      <c r="V2568" s="17">
        <f t="shared" si="364"/>
        <v>41400.800185185188</v>
      </c>
      <c r="W2568">
        <f t="shared" si="360"/>
        <v>8.2191780821917804E-2</v>
      </c>
      <c r="X2568" s="16">
        <f t="shared" si="365"/>
        <v>6</v>
      </c>
      <c r="Y2568" s="16">
        <f t="shared" si="366"/>
        <v>4</v>
      </c>
      <c r="Z2568" s="16">
        <f t="shared" si="367"/>
        <v>2013</v>
      </c>
      <c r="AA2568" t="str">
        <f t="shared" si="368"/>
        <v>Apr</v>
      </c>
    </row>
    <row r="2569" spans="1:27" ht="43.5" x14ac:dyDescent="0.3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 t="shared" si="361"/>
        <v>104.396</v>
      </c>
      <c r="P2569" s="7">
        <f t="shared" si="362"/>
        <v>70.921195652173907</v>
      </c>
      <c r="Q2569" t="s">
        <v>8308</v>
      </c>
      <c r="R2569" t="s">
        <v>8348</v>
      </c>
      <c r="S2569">
        <v>1479184233</v>
      </c>
      <c r="T2569" s="17">
        <f t="shared" si="363"/>
        <v>42689.187881944439</v>
      </c>
      <c r="U2569">
        <v>1482208233</v>
      </c>
      <c r="V2569" s="17">
        <f t="shared" si="364"/>
        <v>42724.187881944439</v>
      </c>
      <c r="W2569">
        <f t="shared" si="360"/>
        <v>9.5890410958904104E-2</v>
      </c>
      <c r="X2569" s="16">
        <f t="shared" si="365"/>
        <v>15</v>
      </c>
      <c r="Y2569" s="16">
        <f t="shared" si="366"/>
        <v>11</v>
      </c>
      <c r="Z2569" s="16">
        <f t="shared" si="367"/>
        <v>2016</v>
      </c>
      <c r="AA2569" t="str">
        <f t="shared" si="368"/>
        <v>Nov</v>
      </c>
    </row>
    <row r="2570" spans="1:27" ht="43.5" x14ac:dyDescent="0.3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 t="shared" si="361"/>
        <v>104.4</v>
      </c>
      <c r="P2570" s="7">
        <f t="shared" si="362"/>
        <v>145</v>
      </c>
      <c r="Q2570" t="s">
        <v>8339</v>
      </c>
      <c r="R2570" t="s">
        <v>8340</v>
      </c>
      <c r="S2570">
        <v>1462140537</v>
      </c>
      <c r="T2570" s="17">
        <f t="shared" si="363"/>
        <v>42491.92288194444</v>
      </c>
      <c r="U2570">
        <v>1464732537</v>
      </c>
      <c r="V2570" s="17">
        <f t="shared" si="364"/>
        <v>42521.92288194444</v>
      </c>
      <c r="W2570">
        <f t="shared" si="360"/>
        <v>8.2191780821917804E-2</v>
      </c>
      <c r="X2570" s="16">
        <f t="shared" si="365"/>
        <v>1</v>
      </c>
      <c r="Y2570" s="16">
        <f t="shared" si="366"/>
        <v>5</v>
      </c>
      <c r="Z2570" s="16">
        <f t="shared" si="367"/>
        <v>2016</v>
      </c>
      <c r="AA2570" t="str">
        <f t="shared" si="368"/>
        <v>May</v>
      </c>
    </row>
    <row r="2571" spans="1:27" ht="29" x14ac:dyDescent="0.3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 t="shared" si="361"/>
        <v>104.42100000000001</v>
      </c>
      <c r="P2571" s="7">
        <f t="shared" si="362"/>
        <v>46.06808823529412</v>
      </c>
      <c r="Q2571" t="s">
        <v>8317</v>
      </c>
      <c r="R2571" t="s">
        <v>8349</v>
      </c>
      <c r="S2571">
        <v>1247504047</v>
      </c>
      <c r="T2571" s="17">
        <f t="shared" si="363"/>
        <v>40007.704247685186</v>
      </c>
      <c r="U2571">
        <v>1251777600</v>
      </c>
      <c r="V2571" s="17">
        <f t="shared" si="364"/>
        <v>40057.166666666664</v>
      </c>
      <c r="W2571">
        <f t="shared" si="360"/>
        <v>0.13551347666158506</v>
      </c>
      <c r="X2571" s="16">
        <f t="shared" si="365"/>
        <v>13</v>
      </c>
      <c r="Y2571" s="16">
        <f t="shared" si="366"/>
        <v>7</v>
      </c>
      <c r="Z2571" s="16">
        <f t="shared" si="367"/>
        <v>2009</v>
      </c>
      <c r="AA2571" t="str">
        <f t="shared" si="368"/>
        <v>Jul</v>
      </c>
    </row>
    <row r="2572" spans="1:27" ht="58" x14ac:dyDescent="0.3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 t="shared" si="361"/>
        <v>104.42857142857143</v>
      </c>
      <c r="P2572" s="7">
        <f t="shared" si="362"/>
        <v>71.666666666666671</v>
      </c>
      <c r="Q2572" t="s">
        <v>8339</v>
      </c>
      <c r="R2572" t="s">
        <v>8340</v>
      </c>
      <c r="S2572">
        <v>1445791811</v>
      </c>
      <c r="T2572" s="17">
        <f t="shared" si="363"/>
        <v>42302.701516203699</v>
      </c>
      <c r="U2572">
        <v>1448838000</v>
      </c>
      <c r="V2572" s="17">
        <f t="shared" si="364"/>
        <v>42337.958333333328</v>
      </c>
      <c r="W2572">
        <f t="shared" si="360"/>
        <v>9.6594019533232281E-2</v>
      </c>
      <c r="X2572" s="16">
        <f t="shared" si="365"/>
        <v>25</v>
      </c>
      <c r="Y2572" s="16">
        <f t="shared" si="366"/>
        <v>10</v>
      </c>
      <c r="Z2572" s="16">
        <f t="shared" si="367"/>
        <v>2015</v>
      </c>
      <c r="AA2572" t="str">
        <f t="shared" si="368"/>
        <v>Oct</v>
      </c>
    </row>
    <row r="2573" spans="1:27" ht="58" x14ac:dyDescent="0.3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 t="shared" si="361"/>
        <v>104.43333333333334</v>
      </c>
      <c r="P2573" s="7">
        <f t="shared" si="362"/>
        <v>111.89285714285714</v>
      </c>
      <c r="Q2573" t="s">
        <v>8339</v>
      </c>
      <c r="R2573" t="s">
        <v>8340</v>
      </c>
      <c r="S2573">
        <v>1414277578</v>
      </c>
      <c r="T2573" s="17">
        <f t="shared" si="363"/>
        <v>41937.95344907407</v>
      </c>
      <c r="U2573">
        <v>1417305178</v>
      </c>
      <c r="V2573" s="17">
        <f t="shared" si="364"/>
        <v>41972.995115740734</v>
      </c>
      <c r="W2573">
        <f t="shared" si="360"/>
        <v>9.6004566210039013E-2</v>
      </c>
      <c r="X2573" s="16">
        <f t="shared" si="365"/>
        <v>25</v>
      </c>
      <c r="Y2573" s="16">
        <f t="shared" si="366"/>
        <v>10</v>
      </c>
      <c r="Z2573" s="16">
        <f t="shared" si="367"/>
        <v>2014</v>
      </c>
      <c r="AA2573" t="str">
        <f t="shared" si="368"/>
        <v>Oct</v>
      </c>
    </row>
    <row r="2574" spans="1:27" ht="15.5" x14ac:dyDescent="0.3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 t="shared" si="361"/>
        <v>104.4375</v>
      </c>
      <c r="P2574" s="7">
        <f t="shared" si="362"/>
        <v>117.67605633802818</v>
      </c>
      <c r="Q2574" t="s">
        <v>8317</v>
      </c>
      <c r="R2574" t="s">
        <v>8349</v>
      </c>
      <c r="S2574">
        <v>1312821339</v>
      </c>
      <c r="T2574" s="17">
        <f t="shared" si="363"/>
        <v>40763.691423611112</v>
      </c>
      <c r="U2574">
        <v>1315413339</v>
      </c>
      <c r="V2574" s="17">
        <f t="shared" si="364"/>
        <v>40793.691423611112</v>
      </c>
      <c r="W2574">
        <f t="shared" si="360"/>
        <v>8.2191780821917804E-2</v>
      </c>
      <c r="X2574" s="16">
        <f t="shared" si="365"/>
        <v>8</v>
      </c>
      <c r="Y2574" s="16">
        <f t="shared" si="366"/>
        <v>8</v>
      </c>
      <c r="Z2574" s="16">
        <f t="shared" si="367"/>
        <v>2011</v>
      </c>
      <c r="AA2574" t="str">
        <f t="shared" si="368"/>
        <v>Aug</v>
      </c>
    </row>
    <row r="2575" spans="1:27" ht="43.5" x14ac:dyDescent="0.3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 t="shared" si="361"/>
        <v>104.44</v>
      </c>
      <c r="P2575" s="7">
        <f t="shared" si="362"/>
        <v>64.46913580246914</v>
      </c>
      <c r="Q2575" t="s">
        <v>8317</v>
      </c>
      <c r="R2575" t="s">
        <v>8349</v>
      </c>
      <c r="S2575">
        <v>1339091211</v>
      </c>
      <c r="T2575" s="17">
        <f t="shared" si="363"/>
        <v>41067.74086805556</v>
      </c>
      <c r="U2575">
        <v>1341683211</v>
      </c>
      <c r="V2575" s="17">
        <f t="shared" si="364"/>
        <v>41097.74086805556</v>
      </c>
      <c r="W2575">
        <f t="shared" si="360"/>
        <v>8.2191780821917804E-2</v>
      </c>
      <c r="X2575" s="16">
        <f t="shared" si="365"/>
        <v>7</v>
      </c>
      <c r="Y2575" s="16">
        <f t="shared" si="366"/>
        <v>6</v>
      </c>
      <c r="Z2575" s="16">
        <f t="shared" si="367"/>
        <v>2012</v>
      </c>
      <c r="AA2575" t="str">
        <f t="shared" si="368"/>
        <v>Jun</v>
      </c>
    </row>
    <row r="2576" spans="1:27" ht="29" x14ac:dyDescent="0.3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 t="shared" si="361"/>
        <v>104.44</v>
      </c>
      <c r="P2576" s="7">
        <f t="shared" si="362"/>
        <v>340.56521739130437</v>
      </c>
      <c r="Q2576" t="s">
        <v>8312</v>
      </c>
      <c r="R2576" t="s">
        <v>8356</v>
      </c>
      <c r="S2576">
        <v>1427867197</v>
      </c>
      <c r="T2576" s="17">
        <f t="shared" si="363"/>
        <v>42095.240706018521</v>
      </c>
      <c r="U2576">
        <v>1430459197</v>
      </c>
      <c r="V2576" s="17">
        <f t="shared" si="364"/>
        <v>42125.240706018521</v>
      </c>
      <c r="W2576">
        <f t="shared" si="360"/>
        <v>8.2191780821917804E-2</v>
      </c>
      <c r="X2576" s="16">
        <f t="shared" si="365"/>
        <v>1</v>
      </c>
      <c r="Y2576" s="16">
        <f t="shared" si="366"/>
        <v>4</v>
      </c>
      <c r="Z2576" s="16">
        <f t="shared" si="367"/>
        <v>2015</v>
      </c>
      <c r="AA2576" t="str">
        <f t="shared" si="368"/>
        <v>Apr</v>
      </c>
    </row>
    <row r="2577" spans="1:27" ht="29" x14ac:dyDescent="0.3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 t="shared" si="361"/>
        <v>104.45405405405405</v>
      </c>
      <c r="P2577" s="7">
        <f t="shared" si="362"/>
        <v>50.852631578947367</v>
      </c>
      <c r="Q2577" t="s">
        <v>8322</v>
      </c>
      <c r="R2577" t="s">
        <v>8355</v>
      </c>
      <c r="S2577">
        <v>1436975965</v>
      </c>
      <c r="T2577" s="17">
        <f t="shared" si="363"/>
        <v>42200.666261574079</v>
      </c>
      <c r="U2577">
        <v>1438185565</v>
      </c>
      <c r="V2577" s="17">
        <f t="shared" si="364"/>
        <v>42214.666261574079</v>
      </c>
      <c r="W2577">
        <f t="shared" si="360"/>
        <v>3.8356164383561646E-2</v>
      </c>
      <c r="X2577" s="16">
        <f t="shared" si="365"/>
        <v>15</v>
      </c>
      <c r="Y2577" s="16">
        <f t="shared" si="366"/>
        <v>7</v>
      </c>
      <c r="Z2577" s="16">
        <f t="shared" si="367"/>
        <v>2015</v>
      </c>
      <c r="AA2577" t="str">
        <f t="shared" si="368"/>
        <v>Jul</v>
      </c>
    </row>
    <row r="2578" spans="1:27" ht="58" x14ac:dyDescent="0.3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 t="shared" si="361"/>
        <v>104.46206037108834</v>
      </c>
      <c r="P2578" s="7">
        <f t="shared" si="362"/>
        <v>109.33695652173913</v>
      </c>
      <c r="Q2578" t="s">
        <v>8312</v>
      </c>
      <c r="R2578" t="s">
        <v>8314</v>
      </c>
      <c r="S2578">
        <v>1435117889</v>
      </c>
      <c r="T2578" s="17">
        <f t="shared" si="363"/>
        <v>42179.160752314812</v>
      </c>
      <c r="U2578">
        <v>1437933600</v>
      </c>
      <c r="V2578" s="17">
        <f t="shared" si="364"/>
        <v>42211.75</v>
      </c>
      <c r="W2578">
        <f t="shared" si="360"/>
        <v>8.9285610096404733E-2</v>
      </c>
      <c r="X2578" s="16">
        <f t="shared" si="365"/>
        <v>24</v>
      </c>
      <c r="Y2578" s="16">
        <f t="shared" si="366"/>
        <v>6</v>
      </c>
      <c r="Z2578" s="16">
        <f t="shared" si="367"/>
        <v>2015</v>
      </c>
      <c r="AA2578" t="str">
        <f t="shared" si="368"/>
        <v>Jun</v>
      </c>
    </row>
    <row r="2579" spans="1:27" ht="43.5" x14ac:dyDescent="0.3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 t="shared" si="361"/>
        <v>104.5</v>
      </c>
      <c r="P2579" s="7">
        <f t="shared" si="362"/>
        <v>48.984375</v>
      </c>
      <c r="Q2579" t="s">
        <v>8339</v>
      </c>
      <c r="R2579" t="s">
        <v>8341</v>
      </c>
      <c r="S2579">
        <v>1473445510</v>
      </c>
      <c r="T2579" s="17">
        <f t="shared" si="363"/>
        <v>42622.767476851848</v>
      </c>
      <c r="U2579">
        <v>1476037510</v>
      </c>
      <c r="V2579" s="17">
        <f t="shared" si="364"/>
        <v>42652.767476851848</v>
      </c>
      <c r="W2579">
        <f t="shared" si="360"/>
        <v>8.2191780821917804E-2</v>
      </c>
      <c r="X2579" s="16">
        <f t="shared" si="365"/>
        <v>9</v>
      </c>
      <c r="Y2579" s="16">
        <f t="shared" si="366"/>
        <v>9</v>
      </c>
      <c r="Z2579" s="16">
        <f t="shared" si="367"/>
        <v>2016</v>
      </c>
      <c r="AA2579" t="str">
        <f t="shared" si="368"/>
        <v>Sep</v>
      </c>
    </row>
    <row r="2580" spans="1:27" ht="29" x14ac:dyDescent="0.3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 t="shared" si="361"/>
        <v>104.51515151515152</v>
      </c>
      <c r="P2580" s="7">
        <f t="shared" si="362"/>
        <v>86.224999999999994</v>
      </c>
      <c r="Q2580" t="s">
        <v>8339</v>
      </c>
      <c r="R2580" t="s">
        <v>8340</v>
      </c>
      <c r="S2580">
        <v>1433980206</v>
      </c>
      <c r="T2580" s="17">
        <f t="shared" si="363"/>
        <v>42165.993125000001</v>
      </c>
      <c r="U2580">
        <v>1435881006</v>
      </c>
      <c r="V2580" s="17">
        <f t="shared" si="364"/>
        <v>42187.993125000001</v>
      </c>
      <c r="W2580">
        <f t="shared" si="360"/>
        <v>6.0273972602739728E-2</v>
      </c>
      <c r="X2580" s="16">
        <f t="shared" si="365"/>
        <v>10</v>
      </c>
      <c r="Y2580" s="16">
        <f t="shared" si="366"/>
        <v>6</v>
      </c>
      <c r="Z2580" s="16">
        <f t="shared" si="367"/>
        <v>2015</v>
      </c>
      <c r="AA2580" t="str">
        <f t="shared" si="368"/>
        <v>Jun</v>
      </c>
    </row>
    <row r="2581" spans="1:27" ht="43.5" x14ac:dyDescent="0.3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 t="shared" si="361"/>
        <v>104.51666666666665</v>
      </c>
      <c r="P2581" s="7">
        <f t="shared" si="362"/>
        <v>89.585714285714289</v>
      </c>
      <c r="Q2581" t="s">
        <v>8339</v>
      </c>
      <c r="R2581" t="s">
        <v>8340</v>
      </c>
      <c r="S2581">
        <v>1479826752</v>
      </c>
      <c r="T2581" s="17">
        <f t="shared" si="363"/>
        <v>42696.624444444446</v>
      </c>
      <c r="U2581">
        <v>1482418752</v>
      </c>
      <c r="V2581" s="17">
        <f t="shared" si="364"/>
        <v>42726.624444444446</v>
      </c>
      <c r="W2581">
        <f t="shared" si="360"/>
        <v>8.2191780821917804E-2</v>
      </c>
      <c r="X2581" s="16">
        <f t="shared" si="365"/>
        <v>22</v>
      </c>
      <c r="Y2581" s="16">
        <f t="shared" si="366"/>
        <v>11</v>
      </c>
      <c r="Z2581" s="16">
        <f t="shared" si="367"/>
        <v>2016</v>
      </c>
      <c r="AA2581" t="str">
        <f t="shared" si="368"/>
        <v>Nov</v>
      </c>
    </row>
    <row r="2582" spans="1:27" ht="43.5" x14ac:dyDescent="0.3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 t="shared" si="361"/>
        <v>104.52</v>
      </c>
      <c r="P2582" s="7">
        <f t="shared" si="362"/>
        <v>80.400000000000006</v>
      </c>
      <c r="Q2582" t="s">
        <v>8339</v>
      </c>
      <c r="R2582" t="s">
        <v>8340</v>
      </c>
      <c r="S2582">
        <v>1441125886</v>
      </c>
      <c r="T2582" s="17">
        <f t="shared" si="363"/>
        <v>42248.697754629626</v>
      </c>
      <c r="U2582">
        <v>1444149886</v>
      </c>
      <c r="V2582" s="17">
        <f t="shared" si="364"/>
        <v>42283.697754629626</v>
      </c>
      <c r="W2582">
        <f t="shared" si="360"/>
        <v>9.5890410958904104E-2</v>
      </c>
      <c r="X2582" s="16">
        <f t="shared" si="365"/>
        <v>1</v>
      </c>
      <c r="Y2582" s="16">
        <f t="shared" si="366"/>
        <v>9</v>
      </c>
      <c r="Z2582" s="16">
        <f t="shared" si="367"/>
        <v>2015</v>
      </c>
      <c r="AA2582" t="str">
        <f t="shared" si="368"/>
        <v>Sep</v>
      </c>
    </row>
    <row r="2583" spans="1:27" ht="43.5" x14ac:dyDescent="0.3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 t="shared" si="361"/>
        <v>104.54285714285714</v>
      </c>
      <c r="P2583" s="7">
        <f t="shared" si="362"/>
        <v>79.543478260869563</v>
      </c>
      <c r="Q2583" t="s">
        <v>8339</v>
      </c>
      <c r="R2583" t="s">
        <v>8340</v>
      </c>
      <c r="S2583">
        <v>1449116407</v>
      </c>
      <c r="T2583" s="17">
        <f t="shared" si="363"/>
        <v>42341.180636574078</v>
      </c>
      <c r="U2583">
        <v>1451881207</v>
      </c>
      <c r="V2583" s="17">
        <f t="shared" si="364"/>
        <v>42373.180636574078</v>
      </c>
      <c r="W2583">
        <f t="shared" si="360"/>
        <v>8.7671232876712329E-2</v>
      </c>
      <c r="X2583" s="16">
        <f t="shared" si="365"/>
        <v>3</v>
      </c>
      <c r="Y2583" s="16">
        <f t="shared" si="366"/>
        <v>12</v>
      </c>
      <c r="Z2583" s="16">
        <f t="shared" si="367"/>
        <v>2015</v>
      </c>
      <c r="AA2583" t="str">
        <f t="shared" si="368"/>
        <v>Dec</v>
      </c>
    </row>
    <row r="2584" spans="1:27" ht="43.5" x14ac:dyDescent="0.3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 t="shared" si="361"/>
        <v>104.55692307692308</v>
      </c>
      <c r="P2584" s="7">
        <f t="shared" si="362"/>
        <v>91.840540540540545</v>
      </c>
      <c r="Q2584" t="s">
        <v>8308</v>
      </c>
      <c r="R2584" t="s">
        <v>8347</v>
      </c>
      <c r="S2584">
        <v>1310693986</v>
      </c>
      <c r="T2584" s="17">
        <f t="shared" si="363"/>
        <v>40739.069282407407</v>
      </c>
      <c r="U2584">
        <v>1313276400</v>
      </c>
      <c r="V2584" s="17">
        <f t="shared" si="364"/>
        <v>40768.958333333336</v>
      </c>
      <c r="W2584">
        <f t="shared" si="360"/>
        <v>8.1887810755969972E-2</v>
      </c>
      <c r="X2584" s="16">
        <f t="shared" si="365"/>
        <v>15</v>
      </c>
      <c r="Y2584" s="16">
        <f t="shared" si="366"/>
        <v>7</v>
      </c>
      <c r="Z2584" s="16">
        <f t="shared" si="367"/>
        <v>2011</v>
      </c>
      <c r="AA2584" t="str">
        <f t="shared" si="368"/>
        <v>Jul</v>
      </c>
    </row>
    <row r="2585" spans="1:27" ht="43.5" x14ac:dyDescent="0.3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 t="shared" si="361"/>
        <v>104.57142857142858</v>
      </c>
      <c r="P2585" s="7">
        <f t="shared" si="362"/>
        <v>32.972972972972975</v>
      </c>
      <c r="Q2585" t="s">
        <v>8339</v>
      </c>
      <c r="R2585" t="s">
        <v>8340</v>
      </c>
      <c r="S2585">
        <v>1432484080</v>
      </c>
      <c r="T2585" s="17">
        <f t="shared" si="363"/>
        <v>42148.676851851851</v>
      </c>
      <c r="U2585">
        <v>1434384880</v>
      </c>
      <c r="V2585" s="17">
        <f t="shared" si="364"/>
        <v>42170.676851851851</v>
      </c>
      <c r="W2585">
        <f t="shared" si="360"/>
        <v>6.0273972602739728E-2</v>
      </c>
      <c r="X2585" s="16">
        <f t="shared" si="365"/>
        <v>24</v>
      </c>
      <c r="Y2585" s="16">
        <f t="shared" si="366"/>
        <v>5</v>
      </c>
      <c r="Z2585" s="16">
        <f t="shared" si="367"/>
        <v>2015</v>
      </c>
      <c r="AA2585" t="str">
        <f t="shared" si="368"/>
        <v>May</v>
      </c>
    </row>
    <row r="2586" spans="1:27" ht="43.5" x14ac:dyDescent="0.3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 t="shared" si="361"/>
        <v>104.59625</v>
      </c>
      <c r="P2586" s="7">
        <f t="shared" si="362"/>
        <v>373.55803571428572</v>
      </c>
      <c r="Q2586" t="s">
        <v>8312</v>
      </c>
      <c r="R2586" t="s">
        <v>8343</v>
      </c>
      <c r="S2586">
        <v>1438873007</v>
      </c>
      <c r="T2586" s="17">
        <f t="shared" si="363"/>
        <v>42222.622766203705</v>
      </c>
      <c r="U2586">
        <v>1441378800</v>
      </c>
      <c r="V2586" s="17">
        <f t="shared" si="364"/>
        <v>42251.625</v>
      </c>
      <c r="W2586">
        <f t="shared" si="360"/>
        <v>7.9458174784368785E-2</v>
      </c>
      <c r="X2586" s="16">
        <f t="shared" si="365"/>
        <v>6</v>
      </c>
      <c r="Y2586" s="16">
        <f t="shared" si="366"/>
        <v>8</v>
      </c>
      <c r="Z2586" s="16">
        <f t="shared" si="367"/>
        <v>2015</v>
      </c>
      <c r="AA2586" t="str">
        <f t="shared" si="368"/>
        <v>Aug</v>
      </c>
    </row>
    <row r="2587" spans="1:27" ht="43.5" x14ac:dyDescent="0.3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 t="shared" si="361"/>
        <v>104.60000000000001</v>
      </c>
      <c r="P2587" s="7">
        <f t="shared" si="362"/>
        <v>104.6</v>
      </c>
      <c r="Q2587" t="s">
        <v>8308</v>
      </c>
      <c r="R2587" t="s">
        <v>8347</v>
      </c>
      <c r="S2587">
        <v>1274705803</v>
      </c>
      <c r="T2587" s="17">
        <f t="shared" si="363"/>
        <v>40322.53938657407</v>
      </c>
      <c r="U2587">
        <v>1275529260</v>
      </c>
      <c r="V2587" s="17">
        <f t="shared" si="364"/>
        <v>40332.070138888892</v>
      </c>
      <c r="W2587">
        <f t="shared" si="360"/>
        <v>2.6111650177594977E-2</v>
      </c>
      <c r="X2587" s="16">
        <f t="shared" si="365"/>
        <v>24</v>
      </c>
      <c r="Y2587" s="16">
        <f t="shared" si="366"/>
        <v>5</v>
      </c>
      <c r="Z2587" s="16">
        <f t="shared" si="367"/>
        <v>2010</v>
      </c>
      <c r="AA2587" t="str">
        <f t="shared" si="368"/>
        <v>May</v>
      </c>
    </row>
    <row r="2588" spans="1:27" ht="43.5" x14ac:dyDescent="0.3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 t="shared" si="361"/>
        <v>104.60000000000001</v>
      </c>
      <c r="P2588" s="7">
        <f t="shared" si="362"/>
        <v>45.478260869565219</v>
      </c>
      <c r="Q2588" t="s">
        <v>8339</v>
      </c>
      <c r="R2588" t="s">
        <v>8340</v>
      </c>
      <c r="S2588">
        <v>1416977259</v>
      </c>
      <c r="T2588" s="17">
        <f t="shared" si="363"/>
        <v>41969.199756944443</v>
      </c>
      <c r="U2588">
        <v>1420088400</v>
      </c>
      <c r="V2588" s="17">
        <f t="shared" si="364"/>
        <v>42005.208333333328</v>
      </c>
      <c r="W2588">
        <f t="shared" si="360"/>
        <v>9.8653633942152208E-2</v>
      </c>
      <c r="X2588" s="16">
        <f t="shared" si="365"/>
        <v>26</v>
      </c>
      <c r="Y2588" s="16">
        <f t="shared" si="366"/>
        <v>11</v>
      </c>
      <c r="Z2588" s="16">
        <f t="shared" si="367"/>
        <v>2014</v>
      </c>
      <c r="AA2588" t="str">
        <f t="shared" si="368"/>
        <v>Nov</v>
      </c>
    </row>
    <row r="2589" spans="1:27" ht="43.5" x14ac:dyDescent="0.3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 t="shared" si="361"/>
        <v>104.62615</v>
      </c>
      <c r="P2589" s="7">
        <f t="shared" si="362"/>
        <v>55.066394736842106</v>
      </c>
      <c r="Q2589" t="s">
        <v>8308</v>
      </c>
      <c r="R2589" t="s">
        <v>8348</v>
      </c>
      <c r="S2589">
        <v>1325007780</v>
      </c>
      <c r="T2589" s="17">
        <f t="shared" si="363"/>
        <v>40904.738194444442</v>
      </c>
      <c r="U2589">
        <v>1327167780</v>
      </c>
      <c r="V2589" s="17">
        <f t="shared" si="364"/>
        <v>40929.738194444442</v>
      </c>
      <c r="W2589">
        <f t="shared" si="360"/>
        <v>6.8493150684931503E-2</v>
      </c>
      <c r="X2589" s="16">
        <f t="shared" si="365"/>
        <v>27</v>
      </c>
      <c r="Y2589" s="16">
        <f t="shared" si="366"/>
        <v>12</v>
      </c>
      <c r="Z2589" s="16">
        <f t="shared" si="367"/>
        <v>2011</v>
      </c>
      <c r="AA2589" t="str">
        <f t="shared" si="368"/>
        <v>Dec</v>
      </c>
    </row>
    <row r="2590" spans="1:27" ht="58" x14ac:dyDescent="0.3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 t="shared" si="361"/>
        <v>104.64</v>
      </c>
      <c r="P2590" s="7">
        <f t="shared" si="362"/>
        <v>93.428571428571431</v>
      </c>
      <c r="Q2590" t="s">
        <v>8339</v>
      </c>
      <c r="R2590" t="s">
        <v>8340</v>
      </c>
      <c r="S2590">
        <v>1475460819</v>
      </c>
      <c r="T2590" s="17">
        <f t="shared" si="363"/>
        <v>42646.092812499999</v>
      </c>
      <c r="U2590">
        <v>1477976340</v>
      </c>
      <c r="V2590" s="17">
        <f t="shared" si="364"/>
        <v>42675.207638888889</v>
      </c>
      <c r="W2590">
        <f t="shared" si="360"/>
        <v>7.9766647640794316E-2</v>
      </c>
      <c r="X2590" s="16">
        <f t="shared" si="365"/>
        <v>3</v>
      </c>
      <c r="Y2590" s="16">
        <f t="shared" si="366"/>
        <v>10</v>
      </c>
      <c r="Z2590" s="16">
        <f t="shared" si="367"/>
        <v>2016</v>
      </c>
      <c r="AA2590" t="str">
        <f t="shared" si="368"/>
        <v>Oct</v>
      </c>
    </row>
    <row r="2591" spans="1:27" ht="43.5" x14ac:dyDescent="0.3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 t="shared" si="361"/>
        <v>104.65</v>
      </c>
      <c r="P2591" s="7">
        <f t="shared" si="362"/>
        <v>63.424242424242422</v>
      </c>
      <c r="Q2591" t="s">
        <v>8339</v>
      </c>
      <c r="R2591" t="s">
        <v>8340</v>
      </c>
      <c r="S2591">
        <v>1459268432</v>
      </c>
      <c r="T2591" s="17">
        <f t="shared" si="363"/>
        <v>42458.680925925932</v>
      </c>
      <c r="U2591">
        <v>1461860432</v>
      </c>
      <c r="V2591" s="17">
        <f t="shared" si="364"/>
        <v>42488.680925925932</v>
      </c>
      <c r="W2591">
        <f t="shared" si="360"/>
        <v>8.2191780821917804E-2</v>
      </c>
      <c r="X2591" s="16">
        <f t="shared" si="365"/>
        <v>29</v>
      </c>
      <c r="Y2591" s="16">
        <f t="shared" si="366"/>
        <v>3</v>
      </c>
      <c r="Z2591" s="16">
        <f t="shared" si="367"/>
        <v>2016</v>
      </c>
      <c r="AA2591" t="str">
        <f t="shared" si="368"/>
        <v>Mar</v>
      </c>
    </row>
    <row r="2592" spans="1:27" ht="43.5" x14ac:dyDescent="0.3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 t="shared" si="361"/>
        <v>104.66666666666666</v>
      </c>
      <c r="P2592" s="7">
        <f t="shared" si="362"/>
        <v>327.08333333333331</v>
      </c>
      <c r="Q2592" t="s">
        <v>8339</v>
      </c>
      <c r="R2592" t="s">
        <v>8340</v>
      </c>
      <c r="S2592">
        <v>1443036470</v>
      </c>
      <c r="T2592" s="17">
        <f t="shared" si="363"/>
        <v>42270.810995370368</v>
      </c>
      <c r="U2592">
        <v>1446418800</v>
      </c>
      <c r="V2592" s="17">
        <f t="shared" si="364"/>
        <v>42309.958333333328</v>
      </c>
      <c r="W2592">
        <f t="shared" si="360"/>
        <v>0.10725298072043998</v>
      </c>
      <c r="X2592" s="16">
        <f t="shared" si="365"/>
        <v>23</v>
      </c>
      <c r="Y2592" s="16">
        <f t="shared" si="366"/>
        <v>9</v>
      </c>
      <c r="Z2592" s="16">
        <f t="shared" si="367"/>
        <v>2015</v>
      </c>
      <c r="AA2592" t="str">
        <f t="shared" si="368"/>
        <v>Sep</v>
      </c>
    </row>
    <row r="2593" spans="1:27" ht="43.5" x14ac:dyDescent="0.3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 t="shared" si="361"/>
        <v>104.66666666666666</v>
      </c>
      <c r="P2593" s="7">
        <f t="shared" si="362"/>
        <v>54.137931034482762</v>
      </c>
      <c r="Q2593" t="s">
        <v>8339</v>
      </c>
      <c r="R2593" t="s">
        <v>8340</v>
      </c>
      <c r="S2593">
        <v>1432663659</v>
      </c>
      <c r="T2593" s="17">
        <f t="shared" si="363"/>
        <v>42150.755312499998</v>
      </c>
      <c r="U2593">
        <v>1435255659</v>
      </c>
      <c r="V2593" s="17">
        <f t="shared" si="364"/>
        <v>42180.755312499998</v>
      </c>
      <c r="W2593">
        <f t="shared" si="360"/>
        <v>8.2191780821917804E-2</v>
      </c>
      <c r="X2593" s="16">
        <f t="shared" si="365"/>
        <v>26</v>
      </c>
      <c r="Y2593" s="16">
        <f t="shared" si="366"/>
        <v>5</v>
      </c>
      <c r="Z2593" s="16">
        <f t="shared" si="367"/>
        <v>2015</v>
      </c>
      <c r="AA2593" t="str">
        <f t="shared" si="368"/>
        <v>May</v>
      </c>
    </row>
    <row r="2594" spans="1:27" ht="43.5" x14ac:dyDescent="0.3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 t="shared" si="361"/>
        <v>104.66666666666666</v>
      </c>
      <c r="P2594" s="7">
        <f t="shared" si="362"/>
        <v>139.55555555555554</v>
      </c>
      <c r="Q2594" t="s">
        <v>8339</v>
      </c>
      <c r="R2594" t="s">
        <v>8340</v>
      </c>
      <c r="S2594">
        <v>1452048335</v>
      </c>
      <c r="T2594" s="17">
        <f t="shared" si="363"/>
        <v>42375.114988425921</v>
      </c>
      <c r="U2594">
        <v>1455936335</v>
      </c>
      <c r="V2594" s="17">
        <f t="shared" si="364"/>
        <v>42420.114988425921</v>
      </c>
      <c r="W2594">
        <f t="shared" si="360"/>
        <v>0.12328767123287671</v>
      </c>
      <c r="X2594" s="16">
        <f t="shared" si="365"/>
        <v>6</v>
      </c>
      <c r="Y2594" s="16">
        <f t="shared" si="366"/>
        <v>1</v>
      </c>
      <c r="Z2594" s="16">
        <f t="shared" si="367"/>
        <v>2016</v>
      </c>
      <c r="AA2594" t="str">
        <f t="shared" si="368"/>
        <v>Jan</v>
      </c>
    </row>
    <row r="2595" spans="1:27" ht="43.5" x14ac:dyDescent="0.3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 t="shared" si="361"/>
        <v>104.67500000000001</v>
      </c>
      <c r="P2595" s="7">
        <f t="shared" si="362"/>
        <v>42.724489795918366</v>
      </c>
      <c r="Q2595" t="s">
        <v>8317</v>
      </c>
      <c r="R2595" t="s">
        <v>8350</v>
      </c>
      <c r="S2595">
        <v>1430768468</v>
      </c>
      <c r="T2595" s="17">
        <f t="shared" si="363"/>
        <v>42128.820231481484</v>
      </c>
      <c r="U2595">
        <v>1433376000</v>
      </c>
      <c r="V2595" s="17">
        <f t="shared" si="364"/>
        <v>42159</v>
      </c>
      <c r="W2595">
        <f t="shared" si="360"/>
        <v>8.2684297311001728E-2</v>
      </c>
      <c r="X2595" s="16">
        <f t="shared" si="365"/>
        <v>4</v>
      </c>
      <c r="Y2595" s="16">
        <f t="shared" si="366"/>
        <v>5</v>
      </c>
      <c r="Z2595" s="16">
        <f t="shared" si="367"/>
        <v>2015</v>
      </c>
      <c r="AA2595" t="str">
        <f t="shared" si="368"/>
        <v>May</v>
      </c>
    </row>
    <row r="2596" spans="1:27" ht="43.5" x14ac:dyDescent="0.3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 t="shared" si="361"/>
        <v>104.67999999999999</v>
      </c>
      <c r="P2596" s="7">
        <f t="shared" si="362"/>
        <v>109.42160278745645</v>
      </c>
      <c r="Q2596" t="s">
        <v>8308</v>
      </c>
      <c r="R2596" t="s">
        <v>8348</v>
      </c>
      <c r="S2596">
        <v>1386123861</v>
      </c>
      <c r="T2596" s="17">
        <f t="shared" si="363"/>
        <v>41612.10024305556</v>
      </c>
      <c r="U2596">
        <v>1388649600</v>
      </c>
      <c r="V2596" s="17">
        <f t="shared" si="364"/>
        <v>41641.333333333336</v>
      </c>
      <c r="W2596">
        <f t="shared" si="360"/>
        <v>8.009065829527609E-2</v>
      </c>
      <c r="X2596" s="16">
        <f t="shared" si="365"/>
        <v>4</v>
      </c>
      <c r="Y2596" s="16">
        <f t="shared" si="366"/>
        <v>12</v>
      </c>
      <c r="Z2596" s="16">
        <f t="shared" si="367"/>
        <v>2013</v>
      </c>
      <c r="AA2596" t="str">
        <f t="shared" si="368"/>
        <v>Dec</v>
      </c>
    </row>
    <row r="2597" spans="1:27" ht="43.5" x14ac:dyDescent="0.3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 t="shared" si="361"/>
        <v>104.67999999999999</v>
      </c>
      <c r="P2597" s="7">
        <f t="shared" si="362"/>
        <v>36.859154929577464</v>
      </c>
      <c r="Q2597" t="s">
        <v>8339</v>
      </c>
      <c r="R2597" t="s">
        <v>8340</v>
      </c>
      <c r="S2597">
        <v>1467865967</v>
      </c>
      <c r="T2597" s="17">
        <f t="shared" si="363"/>
        <v>42558.189432870371</v>
      </c>
      <c r="U2597">
        <v>1470430800</v>
      </c>
      <c r="V2597" s="17">
        <f t="shared" si="364"/>
        <v>42587.875</v>
      </c>
      <c r="W2597">
        <f t="shared" si="360"/>
        <v>8.1330320903092904E-2</v>
      </c>
      <c r="X2597" s="16">
        <f t="shared" si="365"/>
        <v>7</v>
      </c>
      <c r="Y2597" s="16">
        <f t="shared" si="366"/>
        <v>7</v>
      </c>
      <c r="Z2597" s="16">
        <f t="shared" si="367"/>
        <v>2016</v>
      </c>
      <c r="AA2597" t="str">
        <f t="shared" si="368"/>
        <v>Jul</v>
      </c>
    </row>
    <row r="2598" spans="1:27" ht="43.5" x14ac:dyDescent="0.3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 t="shared" si="361"/>
        <v>104.69999999999999</v>
      </c>
      <c r="P2598" s="7">
        <f t="shared" si="362"/>
        <v>35.612244897959187</v>
      </c>
      <c r="Q2598" t="s">
        <v>8317</v>
      </c>
      <c r="R2598" t="s">
        <v>8319</v>
      </c>
      <c r="S2598">
        <v>1286480070</v>
      </c>
      <c r="T2598" s="17">
        <f t="shared" si="363"/>
        <v>40458.815625000003</v>
      </c>
      <c r="U2598">
        <v>1291870740</v>
      </c>
      <c r="V2598" s="17">
        <f t="shared" si="364"/>
        <v>40521.207638888889</v>
      </c>
      <c r="W2598">
        <f t="shared" si="360"/>
        <v>0.17093702435311273</v>
      </c>
      <c r="X2598" s="16">
        <f t="shared" si="365"/>
        <v>7</v>
      </c>
      <c r="Y2598" s="16">
        <f t="shared" si="366"/>
        <v>10</v>
      </c>
      <c r="Z2598" s="16">
        <f t="shared" si="367"/>
        <v>2010</v>
      </c>
      <c r="AA2598" t="str">
        <f t="shared" si="368"/>
        <v>Oct</v>
      </c>
    </row>
    <row r="2599" spans="1:27" ht="43.5" x14ac:dyDescent="0.3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 t="shared" si="361"/>
        <v>104.71999999999998</v>
      </c>
      <c r="P2599" s="7">
        <f t="shared" si="362"/>
        <v>113.82608695652173</v>
      </c>
      <c r="Q2599" t="s">
        <v>8317</v>
      </c>
      <c r="R2599" t="s">
        <v>8352</v>
      </c>
      <c r="S2599">
        <v>1336643377</v>
      </c>
      <c r="T2599" s="17">
        <f t="shared" si="363"/>
        <v>41039.409456018519</v>
      </c>
      <c r="U2599">
        <v>1339235377</v>
      </c>
      <c r="V2599" s="17">
        <f t="shared" si="364"/>
        <v>41069.409456018519</v>
      </c>
      <c r="W2599">
        <f t="shared" si="360"/>
        <v>8.2191780821917804E-2</v>
      </c>
      <c r="X2599" s="16">
        <f t="shared" si="365"/>
        <v>10</v>
      </c>
      <c r="Y2599" s="16">
        <f t="shared" si="366"/>
        <v>5</v>
      </c>
      <c r="Z2599" s="16">
        <f t="shared" si="367"/>
        <v>2012</v>
      </c>
      <c r="AA2599" t="str">
        <f t="shared" si="368"/>
        <v>May</v>
      </c>
    </row>
    <row r="2600" spans="1:27" ht="29" x14ac:dyDescent="0.3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 t="shared" si="361"/>
        <v>104.71999999999998</v>
      </c>
      <c r="P2600" s="7">
        <f t="shared" si="362"/>
        <v>32.320987654320987</v>
      </c>
      <c r="Q2600" t="s">
        <v>8317</v>
      </c>
      <c r="R2600" t="s">
        <v>8319</v>
      </c>
      <c r="S2600">
        <v>1273647255</v>
      </c>
      <c r="T2600" s="17">
        <f t="shared" si="363"/>
        <v>40310.287673611114</v>
      </c>
      <c r="U2600">
        <v>1278799200</v>
      </c>
      <c r="V2600" s="17">
        <f t="shared" si="364"/>
        <v>40369.916666666664</v>
      </c>
      <c r="W2600">
        <f t="shared" si="360"/>
        <v>0.16336710426178186</v>
      </c>
      <c r="X2600" s="16">
        <f t="shared" si="365"/>
        <v>12</v>
      </c>
      <c r="Y2600" s="16">
        <f t="shared" si="366"/>
        <v>5</v>
      </c>
      <c r="Z2600" s="16">
        <f t="shared" si="367"/>
        <v>2010</v>
      </c>
      <c r="AA2600" t="str">
        <f t="shared" si="368"/>
        <v>May</v>
      </c>
    </row>
    <row r="2601" spans="1:27" ht="43.5" x14ac:dyDescent="0.3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 t="shared" si="361"/>
        <v>104.72999999999999</v>
      </c>
      <c r="P2601" s="7">
        <f t="shared" si="362"/>
        <v>104.31274900398407</v>
      </c>
      <c r="Q2601" t="s">
        <v>8308</v>
      </c>
      <c r="R2601" t="s">
        <v>8348</v>
      </c>
      <c r="S2601">
        <v>1340642717</v>
      </c>
      <c r="T2601" s="17">
        <f t="shared" si="363"/>
        <v>41085.698113425926</v>
      </c>
      <c r="U2601">
        <v>1343624400</v>
      </c>
      <c r="V2601" s="17">
        <f t="shared" si="364"/>
        <v>41120.208333333336</v>
      </c>
      <c r="W2601">
        <f t="shared" si="360"/>
        <v>9.4548547691534021E-2</v>
      </c>
      <c r="X2601" s="16">
        <f t="shared" si="365"/>
        <v>25</v>
      </c>
      <c r="Y2601" s="16">
        <f t="shared" si="366"/>
        <v>6</v>
      </c>
      <c r="Z2601" s="16">
        <f t="shared" si="367"/>
        <v>2012</v>
      </c>
      <c r="AA2601" t="str">
        <f t="shared" si="368"/>
        <v>Jun</v>
      </c>
    </row>
    <row r="2602" spans="1:27" ht="58" x14ac:dyDescent="0.3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 t="shared" si="361"/>
        <v>104.73529411764706</v>
      </c>
      <c r="P2602" s="7">
        <f t="shared" si="362"/>
        <v>80.202702702702709</v>
      </c>
      <c r="Q2602" t="s">
        <v>8308</v>
      </c>
      <c r="R2602" t="s">
        <v>8348</v>
      </c>
      <c r="S2602">
        <v>1277702894</v>
      </c>
      <c r="T2602" s="17">
        <f t="shared" si="363"/>
        <v>40357.227939814817</v>
      </c>
      <c r="U2602">
        <v>1281542340</v>
      </c>
      <c r="V2602" s="17">
        <f t="shared" si="364"/>
        <v>40401.665972222225</v>
      </c>
      <c r="W2602">
        <f t="shared" si="360"/>
        <v>0.1217480339928991</v>
      </c>
      <c r="X2602" s="16">
        <f t="shared" si="365"/>
        <v>28</v>
      </c>
      <c r="Y2602" s="16">
        <f t="shared" si="366"/>
        <v>6</v>
      </c>
      <c r="Z2602" s="16">
        <f t="shared" si="367"/>
        <v>2010</v>
      </c>
      <c r="AA2602" t="str">
        <f t="shared" si="368"/>
        <v>Jun</v>
      </c>
    </row>
    <row r="2603" spans="1:27" ht="58" x14ac:dyDescent="0.3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 t="shared" si="361"/>
        <v>104.75000000000001</v>
      </c>
      <c r="P2603" s="7">
        <f t="shared" si="362"/>
        <v>17.829787234042552</v>
      </c>
      <c r="Q2603" t="s">
        <v>8339</v>
      </c>
      <c r="R2603" t="s">
        <v>8340</v>
      </c>
      <c r="S2603">
        <v>1452448298</v>
      </c>
      <c r="T2603" s="17">
        <f t="shared" si="363"/>
        <v>42379.74418981481</v>
      </c>
      <c r="U2603">
        <v>1455138000</v>
      </c>
      <c r="V2603" s="17">
        <f t="shared" si="364"/>
        <v>42410.875</v>
      </c>
      <c r="W2603">
        <f t="shared" si="360"/>
        <v>8.528989091832892E-2</v>
      </c>
      <c r="X2603" s="16">
        <f t="shared" si="365"/>
        <v>10</v>
      </c>
      <c r="Y2603" s="16">
        <f t="shared" si="366"/>
        <v>1</v>
      </c>
      <c r="Z2603" s="16">
        <f t="shared" si="367"/>
        <v>2016</v>
      </c>
      <c r="AA2603" t="str">
        <f t="shared" si="368"/>
        <v>Jan</v>
      </c>
    </row>
    <row r="2604" spans="1:27" ht="43.5" x14ac:dyDescent="0.3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 t="shared" si="361"/>
        <v>104.75000000000001</v>
      </c>
      <c r="P2604" s="7">
        <f t="shared" si="362"/>
        <v>55.131578947368418</v>
      </c>
      <c r="Q2604" t="s">
        <v>8339</v>
      </c>
      <c r="R2604" t="s">
        <v>8340</v>
      </c>
      <c r="S2604">
        <v>1419423083</v>
      </c>
      <c r="T2604" s="17">
        <f t="shared" si="363"/>
        <v>41997.507905092592</v>
      </c>
      <c r="U2604">
        <v>1422015083</v>
      </c>
      <c r="V2604" s="17">
        <f t="shared" si="364"/>
        <v>42027.507905092592</v>
      </c>
      <c r="W2604">
        <f t="shared" si="360"/>
        <v>8.2191780821917804E-2</v>
      </c>
      <c r="X2604" s="16">
        <f t="shared" si="365"/>
        <v>24</v>
      </c>
      <c r="Y2604" s="16">
        <f t="shared" si="366"/>
        <v>12</v>
      </c>
      <c r="Z2604" s="16">
        <f t="shared" si="367"/>
        <v>2014</v>
      </c>
      <c r="AA2604" t="str">
        <f t="shared" si="368"/>
        <v>Dec</v>
      </c>
    </row>
    <row r="2605" spans="1:27" ht="43.5" x14ac:dyDescent="0.3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 t="shared" si="361"/>
        <v>104.80000000000001</v>
      </c>
      <c r="P2605" s="7">
        <f t="shared" si="362"/>
        <v>50.384615384615387</v>
      </c>
      <c r="Q2605" t="s">
        <v>8339</v>
      </c>
      <c r="R2605" t="s">
        <v>8340</v>
      </c>
      <c r="S2605">
        <v>1431693409</v>
      </c>
      <c r="T2605" s="17">
        <f t="shared" si="363"/>
        <v>42139.525567129633</v>
      </c>
      <c r="U2605">
        <v>1434285409</v>
      </c>
      <c r="V2605" s="17">
        <f t="shared" si="364"/>
        <v>42169.525567129633</v>
      </c>
      <c r="W2605">
        <f t="shared" si="360"/>
        <v>8.2191780821917804E-2</v>
      </c>
      <c r="X2605" s="16">
        <f t="shared" si="365"/>
        <v>15</v>
      </c>
      <c r="Y2605" s="16">
        <f t="shared" si="366"/>
        <v>5</v>
      </c>
      <c r="Z2605" s="16">
        <f t="shared" si="367"/>
        <v>2015</v>
      </c>
      <c r="AA2605" t="str">
        <f t="shared" si="368"/>
        <v>May</v>
      </c>
    </row>
    <row r="2606" spans="1:27" ht="58" x14ac:dyDescent="0.3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 t="shared" si="361"/>
        <v>104.80000000000001</v>
      </c>
      <c r="P2606" s="7">
        <f t="shared" si="362"/>
        <v>40.9375</v>
      </c>
      <c r="Q2606" t="s">
        <v>8339</v>
      </c>
      <c r="R2606" t="s">
        <v>8340</v>
      </c>
      <c r="S2606">
        <v>1459632398</v>
      </c>
      <c r="T2606" s="17">
        <f t="shared" si="363"/>
        <v>42462.893495370372</v>
      </c>
      <c r="U2606">
        <v>1462224398</v>
      </c>
      <c r="V2606" s="17">
        <f t="shared" si="364"/>
        <v>42492.893495370372</v>
      </c>
      <c r="W2606">
        <f t="shared" si="360"/>
        <v>8.2191780821917804E-2</v>
      </c>
      <c r="X2606" s="16">
        <f t="shared" si="365"/>
        <v>2</v>
      </c>
      <c r="Y2606" s="16">
        <f t="shared" si="366"/>
        <v>4</v>
      </c>
      <c r="Z2606" s="16">
        <f t="shared" si="367"/>
        <v>2016</v>
      </c>
      <c r="AA2606" t="str">
        <f t="shared" si="368"/>
        <v>Apr</v>
      </c>
    </row>
    <row r="2607" spans="1:27" ht="43.5" x14ac:dyDescent="0.3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 t="shared" si="361"/>
        <v>104.8048048048048</v>
      </c>
      <c r="P2607" s="7">
        <f t="shared" si="362"/>
        <v>32.71875</v>
      </c>
      <c r="Q2607" t="s">
        <v>8317</v>
      </c>
      <c r="R2607" t="s">
        <v>8319</v>
      </c>
      <c r="S2607">
        <v>1331333108</v>
      </c>
      <c r="T2607" s="17">
        <f t="shared" si="363"/>
        <v>40977.948009259257</v>
      </c>
      <c r="U2607">
        <v>1333921508</v>
      </c>
      <c r="V2607" s="17">
        <f t="shared" si="364"/>
        <v>41007.906342592592</v>
      </c>
      <c r="W2607">
        <f t="shared" si="360"/>
        <v>8.2077625570782894E-2</v>
      </c>
      <c r="X2607" s="16">
        <f t="shared" si="365"/>
        <v>9</v>
      </c>
      <c r="Y2607" s="16">
        <f t="shared" si="366"/>
        <v>3</v>
      </c>
      <c r="Z2607" s="16">
        <f t="shared" si="367"/>
        <v>2012</v>
      </c>
      <c r="AA2607" t="str">
        <f t="shared" si="368"/>
        <v>Mar</v>
      </c>
    </row>
    <row r="2608" spans="1:27" ht="43.5" x14ac:dyDescent="0.3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 t="shared" si="361"/>
        <v>104.82000000000001</v>
      </c>
      <c r="P2608" s="7">
        <f t="shared" si="362"/>
        <v>67.771551724137936</v>
      </c>
      <c r="Q2608" t="s">
        <v>8308</v>
      </c>
      <c r="R2608" t="s">
        <v>8348</v>
      </c>
      <c r="S2608">
        <v>1380797834</v>
      </c>
      <c r="T2608" s="17">
        <f t="shared" si="363"/>
        <v>41550.456412037034</v>
      </c>
      <c r="U2608">
        <v>1383389834</v>
      </c>
      <c r="V2608" s="17">
        <f t="shared" si="364"/>
        <v>41580.456412037034</v>
      </c>
      <c r="W2608">
        <f t="shared" si="360"/>
        <v>8.2191780821917804E-2</v>
      </c>
      <c r="X2608" s="16">
        <f t="shared" si="365"/>
        <v>3</v>
      </c>
      <c r="Y2608" s="16">
        <f t="shared" si="366"/>
        <v>10</v>
      </c>
      <c r="Z2608" s="16">
        <f t="shared" si="367"/>
        <v>2013</v>
      </c>
      <c r="AA2608" t="str">
        <f t="shared" si="368"/>
        <v>Oct</v>
      </c>
    </row>
    <row r="2609" spans="1:27" ht="43.5" x14ac:dyDescent="0.3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 t="shared" si="361"/>
        <v>104.85537190082646</v>
      </c>
      <c r="P2609" s="7">
        <f t="shared" si="362"/>
        <v>84.023178807947019</v>
      </c>
      <c r="Q2609" t="s">
        <v>8308</v>
      </c>
      <c r="R2609" t="s">
        <v>8348</v>
      </c>
      <c r="S2609">
        <v>1414028490</v>
      </c>
      <c r="T2609" s="17">
        <f t="shared" si="363"/>
        <v>41935.070486111108</v>
      </c>
      <c r="U2609">
        <v>1415941920</v>
      </c>
      <c r="V2609" s="17">
        <f t="shared" si="364"/>
        <v>41957.216666666667</v>
      </c>
      <c r="W2609">
        <f t="shared" si="360"/>
        <v>6.0674467275504421E-2</v>
      </c>
      <c r="X2609" s="16">
        <f t="shared" si="365"/>
        <v>23</v>
      </c>
      <c r="Y2609" s="16">
        <f t="shared" si="366"/>
        <v>10</v>
      </c>
      <c r="Z2609" s="16">
        <f t="shared" si="367"/>
        <v>2014</v>
      </c>
      <c r="AA2609" t="str">
        <f t="shared" si="368"/>
        <v>Oct</v>
      </c>
    </row>
    <row r="2610" spans="1:27" ht="29" x14ac:dyDescent="0.3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 t="shared" si="361"/>
        <v>104.85714285714285</v>
      </c>
      <c r="P2610" s="7">
        <f t="shared" si="362"/>
        <v>68.598130841121488</v>
      </c>
      <c r="Q2610" t="s">
        <v>8317</v>
      </c>
      <c r="R2610" t="s">
        <v>8319</v>
      </c>
      <c r="S2610">
        <v>1408481176</v>
      </c>
      <c r="T2610" s="17">
        <f t="shared" si="363"/>
        <v>41870.86546296296</v>
      </c>
      <c r="U2610">
        <v>1411505176</v>
      </c>
      <c r="V2610" s="17">
        <f t="shared" si="364"/>
        <v>41905.86546296296</v>
      </c>
      <c r="W2610">
        <f t="shared" si="360"/>
        <v>9.5890410958904104E-2</v>
      </c>
      <c r="X2610" s="16">
        <f t="shared" si="365"/>
        <v>19</v>
      </c>
      <c r="Y2610" s="16">
        <f t="shared" si="366"/>
        <v>8</v>
      </c>
      <c r="Z2610" s="16">
        <f t="shared" si="367"/>
        <v>2014</v>
      </c>
      <c r="AA2610" t="str">
        <f t="shared" si="368"/>
        <v>Aug</v>
      </c>
    </row>
    <row r="2611" spans="1:27" ht="43.5" x14ac:dyDescent="0.3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 t="shared" si="361"/>
        <v>104.92727272727274</v>
      </c>
      <c r="P2611" s="7">
        <f t="shared" si="362"/>
        <v>65.579545454545453</v>
      </c>
      <c r="Q2611" t="s">
        <v>8339</v>
      </c>
      <c r="R2611" t="s">
        <v>8340</v>
      </c>
      <c r="S2611">
        <v>1432230914</v>
      </c>
      <c r="T2611" s="17">
        <f t="shared" si="363"/>
        <v>42145.746689814812</v>
      </c>
      <c r="U2611">
        <v>1434822914</v>
      </c>
      <c r="V2611" s="17">
        <f t="shared" si="364"/>
        <v>42175.746689814812</v>
      </c>
      <c r="W2611">
        <f t="shared" si="360"/>
        <v>8.2191780821917804E-2</v>
      </c>
      <c r="X2611" s="16">
        <f t="shared" si="365"/>
        <v>21</v>
      </c>
      <c r="Y2611" s="16">
        <f t="shared" si="366"/>
        <v>5</v>
      </c>
      <c r="Z2611" s="16">
        <f t="shared" si="367"/>
        <v>2015</v>
      </c>
      <c r="AA2611" t="str">
        <f t="shared" si="368"/>
        <v>May</v>
      </c>
    </row>
    <row r="2612" spans="1:27" ht="72.5" x14ac:dyDescent="0.3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 t="shared" si="361"/>
        <v>104.93333333333332</v>
      </c>
      <c r="P2612" s="7">
        <f t="shared" si="362"/>
        <v>80.717948717948715</v>
      </c>
      <c r="Q2612" t="s">
        <v>8339</v>
      </c>
      <c r="R2612" t="s">
        <v>8340</v>
      </c>
      <c r="S2612">
        <v>1466793290</v>
      </c>
      <c r="T2612" s="17">
        <f t="shared" si="363"/>
        <v>42545.774189814809</v>
      </c>
      <c r="U2612">
        <v>1471977290</v>
      </c>
      <c r="V2612" s="17">
        <f t="shared" si="364"/>
        <v>42605.774189814809</v>
      </c>
      <c r="W2612">
        <f t="shared" si="360"/>
        <v>0.16438356164383561</v>
      </c>
      <c r="X2612" s="16">
        <f t="shared" si="365"/>
        <v>24</v>
      </c>
      <c r="Y2612" s="16">
        <f t="shared" si="366"/>
        <v>6</v>
      </c>
      <c r="Z2612" s="16">
        <f t="shared" si="367"/>
        <v>2016</v>
      </c>
      <c r="AA2612" t="str">
        <f t="shared" si="368"/>
        <v>Jun</v>
      </c>
    </row>
    <row r="2613" spans="1:27" ht="58" x14ac:dyDescent="0.3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 t="shared" si="361"/>
        <v>104.93380000000001</v>
      </c>
      <c r="P2613" s="7">
        <f t="shared" si="362"/>
        <v>118.70339366515837</v>
      </c>
      <c r="Q2613" t="s">
        <v>8317</v>
      </c>
      <c r="R2613" t="s">
        <v>8352</v>
      </c>
      <c r="S2613">
        <v>1335293168</v>
      </c>
      <c r="T2613" s="17">
        <f t="shared" si="363"/>
        <v>41023.782037037039</v>
      </c>
      <c r="U2613">
        <v>1337885168</v>
      </c>
      <c r="V2613" s="17">
        <f t="shared" si="364"/>
        <v>41053.782037037039</v>
      </c>
      <c r="W2613">
        <f t="shared" si="360"/>
        <v>8.2191780821917804E-2</v>
      </c>
      <c r="X2613" s="16">
        <f t="shared" si="365"/>
        <v>24</v>
      </c>
      <c r="Y2613" s="16">
        <f t="shared" si="366"/>
        <v>4</v>
      </c>
      <c r="Z2613" s="16">
        <f t="shared" si="367"/>
        <v>2012</v>
      </c>
      <c r="AA2613" t="str">
        <f t="shared" si="368"/>
        <v>Apr</v>
      </c>
    </row>
    <row r="2614" spans="1:27" ht="43.5" x14ac:dyDescent="0.3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 t="shared" si="361"/>
        <v>104.93636363636362</v>
      </c>
      <c r="P2614" s="7">
        <f t="shared" si="362"/>
        <v>61.562666666666665</v>
      </c>
      <c r="Q2614" t="s">
        <v>8329</v>
      </c>
      <c r="R2614" t="s">
        <v>8334</v>
      </c>
      <c r="S2614">
        <v>1483712611</v>
      </c>
      <c r="T2614" s="17">
        <f t="shared" si="363"/>
        <v>42741.599664351852</v>
      </c>
      <c r="U2614">
        <v>1486391011</v>
      </c>
      <c r="V2614" s="17">
        <f t="shared" si="364"/>
        <v>42772.599664351852</v>
      </c>
      <c r="W2614">
        <f t="shared" si="360"/>
        <v>8.4931506849315067E-2</v>
      </c>
      <c r="X2614" s="16">
        <f t="shared" si="365"/>
        <v>6</v>
      </c>
      <c r="Y2614" s="16">
        <f t="shared" si="366"/>
        <v>1</v>
      </c>
      <c r="Z2614" s="16">
        <f t="shared" si="367"/>
        <v>2017</v>
      </c>
      <c r="AA2614" t="str">
        <f t="shared" si="368"/>
        <v>Jan</v>
      </c>
    </row>
    <row r="2615" spans="1:27" ht="43.5" x14ac:dyDescent="0.3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 t="shared" si="361"/>
        <v>104.95555555555556</v>
      </c>
      <c r="P2615" s="7">
        <f t="shared" si="362"/>
        <v>59.408805031446541</v>
      </c>
      <c r="Q2615" t="s">
        <v>8329</v>
      </c>
      <c r="R2615" t="s">
        <v>8334</v>
      </c>
      <c r="S2615">
        <v>1444904830</v>
      </c>
      <c r="T2615" s="17">
        <f t="shared" si="363"/>
        <v>42292.435532407413</v>
      </c>
      <c r="U2615">
        <v>1447426800</v>
      </c>
      <c r="V2615" s="17">
        <f t="shared" si="364"/>
        <v>42321.625</v>
      </c>
      <c r="W2615">
        <f t="shared" si="360"/>
        <v>7.997114408927912E-2</v>
      </c>
      <c r="X2615" s="16">
        <f t="shared" si="365"/>
        <v>15</v>
      </c>
      <c r="Y2615" s="16">
        <f t="shared" si="366"/>
        <v>10</v>
      </c>
      <c r="Z2615" s="16">
        <f t="shared" si="367"/>
        <v>2015</v>
      </c>
      <c r="AA2615" t="str">
        <f t="shared" si="368"/>
        <v>Oct</v>
      </c>
    </row>
    <row r="2616" spans="1:27" ht="43.5" x14ac:dyDescent="0.3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 t="shared" si="361"/>
        <v>104.96000000000001</v>
      </c>
      <c r="P2616" s="7">
        <f t="shared" si="362"/>
        <v>63.2289156626506</v>
      </c>
      <c r="Q2616" t="s">
        <v>8339</v>
      </c>
      <c r="R2616" t="s">
        <v>8341</v>
      </c>
      <c r="S2616">
        <v>1482249471</v>
      </c>
      <c r="T2616" s="17">
        <f t="shared" si="363"/>
        <v>42724.665173611109</v>
      </c>
      <c r="U2616">
        <v>1484841471</v>
      </c>
      <c r="V2616" s="17">
        <f t="shared" si="364"/>
        <v>42754.665173611109</v>
      </c>
      <c r="W2616">
        <f t="shared" si="360"/>
        <v>8.2191780821917804E-2</v>
      </c>
      <c r="X2616" s="16">
        <f t="shared" si="365"/>
        <v>20</v>
      </c>
      <c r="Y2616" s="16">
        <f t="shared" si="366"/>
        <v>12</v>
      </c>
      <c r="Z2616" s="16">
        <f t="shared" si="367"/>
        <v>2016</v>
      </c>
      <c r="AA2616" t="str">
        <f t="shared" si="368"/>
        <v>Dec</v>
      </c>
    </row>
    <row r="2617" spans="1:27" ht="29" x14ac:dyDescent="0.3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 t="shared" si="361"/>
        <v>104.97142857142859</v>
      </c>
      <c r="P2617" s="7">
        <f t="shared" si="362"/>
        <v>59.258064516129032</v>
      </c>
      <c r="Q2617" t="s">
        <v>8317</v>
      </c>
      <c r="R2617" t="s">
        <v>8350</v>
      </c>
      <c r="S2617">
        <v>1476386395</v>
      </c>
      <c r="T2617" s="17">
        <f t="shared" si="363"/>
        <v>42656.805497685185</v>
      </c>
      <c r="U2617">
        <v>1477342800</v>
      </c>
      <c r="V2617" s="17">
        <f t="shared" si="364"/>
        <v>42667.875</v>
      </c>
      <c r="W2617">
        <f t="shared" si="360"/>
        <v>3.0327403602231778E-2</v>
      </c>
      <c r="X2617" s="16">
        <f t="shared" si="365"/>
        <v>13</v>
      </c>
      <c r="Y2617" s="16">
        <f t="shared" si="366"/>
        <v>10</v>
      </c>
      <c r="Z2617" s="16">
        <f t="shared" si="367"/>
        <v>2016</v>
      </c>
      <c r="AA2617" t="str">
        <f t="shared" si="368"/>
        <v>Oct</v>
      </c>
    </row>
    <row r="2618" spans="1:27" ht="43.5" x14ac:dyDescent="0.3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 t="shared" si="361"/>
        <v>105</v>
      </c>
      <c r="P2618" s="7">
        <f t="shared" si="362"/>
        <v>15</v>
      </c>
      <c r="Q2618" t="s">
        <v>8308</v>
      </c>
      <c r="R2618" t="s">
        <v>8346</v>
      </c>
      <c r="S2618">
        <v>1454691083</v>
      </c>
      <c r="T2618" s="17">
        <f t="shared" si="363"/>
        <v>42405.702349537038</v>
      </c>
      <c r="U2618">
        <v>1455555083</v>
      </c>
      <c r="V2618" s="17">
        <f t="shared" si="364"/>
        <v>42415.702349537038</v>
      </c>
      <c r="W2618">
        <f t="shared" si="360"/>
        <v>2.7397260273972601E-2</v>
      </c>
      <c r="X2618" s="16">
        <f t="shared" si="365"/>
        <v>5</v>
      </c>
      <c r="Y2618" s="16">
        <f t="shared" si="366"/>
        <v>2</v>
      </c>
      <c r="Z2618" s="16">
        <f t="shared" si="367"/>
        <v>2016</v>
      </c>
      <c r="AA2618" t="str">
        <f t="shared" si="368"/>
        <v>Feb</v>
      </c>
    </row>
    <row r="2619" spans="1:27" ht="43.5" x14ac:dyDescent="0.3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 t="shared" si="361"/>
        <v>105</v>
      </c>
      <c r="P2619" s="7">
        <f t="shared" si="362"/>
        <v>58.333333333333336</v>
      </c>
      <c r="Q2619" t="s">
        <v>8317</v>
      </c>
      <c r="R2619" t="s">
        <v>8349</v>
      </c>
      <c r="S2619">
        <v>1306525512</v>
      </c>
      <c r="T2619" s="17">
        <f t="shared" si="363"/>
        <v>40690.823055555556</v>
      </c>
      <c r="U2619">
        <v>1310857200</v>
      </c>
      <c r="V2619" s="17">
        <f t="shared" si="364"/>
        <v>40740.958333333336</v>
      </c>
      <c r="W2619">
        <f t="shared" si="360"/>
        <v>0.13735692541857333</v>
      </c>
      <c r="X2619" s="16">
        <f t="shared" si="365"/>
        <v>27</v>
      </c>
      <c r="Y2619" s="16">
        <f t="shared" si="366"/>
        <v>5</v>
      </c>
      <c r="Z2619" s="16">
        <f t="shared" si="367"/>
        <v>2011</v>
      </c>
      <c r="AA2619" t="str">
        <f t="shared" si="368"/>
        <v>May</v>
      </c>
    </row>
    <row r="2620" spans="1:27" ht="43.5" x14ac:dyDescent="0.3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 t="shared" si="361"/>
        <v>105</v>
      </c>
      <c r="P2620" s="7">
        <f t="shared" si="362"/>
        <v>58.333333333333336</v>
      </c>
      <c r="Q2620" t="s">
        <v>8317</v>
      </c>
      <c r="R2620" t="s">
        <v>8349</v>
      </c>
      <c r="S2620">
        <v>1343870462</v>
      </c>
      <c r="T2620" s="17">
        <f t="shared" si="363"/>
        <v>41123.056273148148</v>
      </c>
      <c r="U2620">
        <v>1346462462</v>
      </c>
      <c r="V2620" s="17">
        <f t="shared" si="364"/>
        <v>41153.056273148148</v>
      </c>
      <c r="W2620">
        <f t="shared" si="360"/>
        <v>8.2191780821917804E-2</v>
      </c>
      <c r="X2620" s="16">
        <f t="shared" si="365"/>
        <v>2</v>
      </c>
      <c r="Y2620" s="16">
        <f t="shared" si="366"/>
        <v>8</v>
      </c>
      <c r="Z2620" s="16">
        <f t="shared" si="367"/>
        <v>2012</v>
      </c>
      <c r="AA2620" t="str">
        <f t="shared" si="368"/>
        <v>Aug</v>
      </c>
    </row>
    <row r="2621" spans="1:27" ht="29" x14ac:dyDescent="0.3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 t="shared" si="361"/>
        <v>105</v>
      </c>
      <c r="P2621" s="7">
        <f t="shared" si="362"/>
        <v>38.888888888888886</v>
      </c>
      <c r="Q2621" t="s">
        <v>8317</v>
      </c>
      <c r="R2621" t="s">
        <v>8349</v>
      </c>
      <c r="S2621">
        <v>1358180968</v>
      </c>
      <c r="T2621" s="17">
        <f t="shared" si="363"/>
        <v>41288.68712962963</v>
      </c>
      <c r="U2621">
        <v>1362086700</v>
      </c>
      <c r="V2621" s="17">
        <f t="shared" si="364"/>
        <v>41333.892361111109</v>
      </c>
      <c r="W2621">
        <f t="shared" si="360"/>
        <v>0.12384994926432638</v>
      </c>
      <c r="X2621" s="16">
        <f t="shared" si="365"/>
        <v>14</v>
      </c>
      <c r="Y2621" s="16">
        <f t="shared" si="366"/>
        <v>1</v>
      </c>
      <c r="Z2621" s="16">
        <f t="shared" si="367"/>
        <v>2013</v>
      </c>
      <c r="AA2621" t="str">
        <f t="shared" si="368"/>
        <v>Jan</v>
      </c>
    </row>
    <row r="2622" spans="1:27" ht="58" x14ac:dyDescent="0.3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 t="shared" si="361"/>
        <v>105</v>
      </c>
      <c r="P2622" s="7">
        <f t="shared" si="362"/>
        <v>150</v>
      </c>
      <c r="Q2622" t="s">
        <v>8317</v>
      </c>
      <c r="R2622" t="s">
        <v>8354</v>
      </c>
      <c r="S2622">
        <v>1257871712</v>
      </c>
      <c r="T2622" s="17">
        <f t="shared" si="363"/>
        <v>40127.700370370374</v>
      </c>
      <c r="U2622">
        <v>1262325600</v>
      </c>
      <c r="V2622" s="17">
        <f t="shared" si="364"/>
        <v>40179.25</v>
      </c>
      <c r="W2622">
        <f t="shared" si="360"/>
        <v>0.14123186199897533</v>
      </c>
      <c r="X2622" s="16">
        <f t="shared" si="365"/>
        <v>10</v>
      </c>
      <c r="Y2622" s="16">
        <f t="shared" si="366"/>
        <v>11</v>
      </c>
      <c r="Z2622" s="16">
        <f t="shared" si="367"/>
        <v>2009</v>
      </c>
      <c r="AA2622" t="str">
        <f t="shared" si="368"/>
        <v>Nov</v>
      </c>
    </row>
    <row r="2623" spans="1:27" ht="58" x14ac:dyDescent="0.3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 t="shared" si="361"/>
        <v>105</v>
      </c>
      <c r="P2623" s="7">
        <f t="shared" si="362"/>
        <v>51.219512195121951</v>
      </c>
      <c r="Q2623" t="s">
        <v>8339</v>
      </c>
      <c r="R2623" t="s">
        <v>8340</v>
      </c>
      <c r="S2623">
        <v>1415028506</v>
      </c>
      <c r="T2623" s="17">
        <f t="shared" si="363"/>
        <v>41946.644745370373</v>
      </c>
      <c r="U2623">
        <v>1417620506</v>
      </c>
      <c r="V2623" s="17">
        <f t="shared" si="364"/>
        <v>41976.644745370373</v>
      </c>
      <c r="W2623">
        <f t="shared" si="360"/>
        <v>8.2191780821917804E-2</v>
      </c>
      <c r="X2623" s="16">
        <f t="shared" si="365"/>
        <v>3</v>
      </c>
      <c r="Y2623" s="16">
        <f t="shared" si="366"/>
        <v>11</v>
      </c>
      <c r="Z2623" s="16">
        <f t="shared" si="367"/>
        <v>2014</v>
      </c>
      <c r="AA2623" t="str">
        <f t="shared" si="368"/>
        <v>Nov</v>
      </c>
    </row>
    <row r="2624" spans="1:27" ht="43.5" x14ac:dyDescent="0.3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 t="shared" si="361"/>
        <v>105</v>
      </c>
      <c r="P2624" s="7">
        <f t="shared" si="362"/>
        <v>39.375</v>
      </c>
      <c r="Q2624" t="s">
        <v>8339</v>
      </c>
      <c r="R2624" t="s">
        <v>8340</v>
      </c>
      <c r="S2624">
        <v>1438882275</v>
      </c>
      <c r="T2624" s="17">
        <f t="shared" si="363"/>
        <v>42222.730034722219</v>
      </c>
      <c r="U2624">
        <v>1441042275</v>
      </c>
      <c r="V2624" s="17">
        <f t="shared" si="364"/>
        <v>42247.730034722219</v>
      </c>
      <c r="W2624">
        <f t="shared" si="360"/>
        <v>6.8493150684931503E-2</v>
      </c>
      <c r="X2624" s="16">
        <f t="shared" si="365"/>
        <v>6</v>
      </c>
      <c r="Y2624" s="16">
        <f t="shared" si="366"/>
        <v>8</v>
      </c>
      <c r="Z2624" s="16">
        <f t="shared" si="367"/>
        <v>2015</v>
      </c>
      <c r="AA2624" t="str">
        <f t="shared" si="368"/>
        <v>Aug</v>
      </c>
    </row>
    <row r="2625" spans="1:27" ht="43.5" x14ac:dyDescent="0.3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 t="shared" si="361"/>
        <v>105</v>
      </c>
      <c r="P2625" s="7">
        <f t="shared" si="362"/>
        <v>75</v>
      </c>
      <c r="Q2625" t="s">
        <v>8339</v>
      </c>
      <c r="R2625" t="s">
        <v>8342</v>
      </c>
      <c r="S2625">
        <v>1459220588</v>
      </c>
      <c r="T2625" s="17">
        <f t="shared" si="363"/>
        <v>42458.127175925925</v>
      </c>
      <c r="U2625">
        <v>1461902340</v>
      </c>
      <c r="V2625" s="17">
        <f t="shared" si="364"/>
        <v>42489.165972222225</v>
      </c>
      <c r="W2625">
        <f t="shared" si="360"/>
        <v>8.5037798072053569E-2</v>
      </c>
      <c r="X2625" s="16">
        <f t="shared" si="365"/>
        <v>29</v>
      </c>
      <c r="Y2625" s="16">
        <f t="shared" si="366"/>
        <v>3</v>
      </c>
      <c r="Z2625" s="16">
        <f t="shared" si="367"/>
        <v>2016</v>
      </c>
      <c r="AA2625" t="str">
        <f t="shared" si="368"/>
        <v>Mar</v>
      </c>
    </row>
    <row r="2626" spans="1:27" ht="29" x14ac:dyDescent="0.3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 t="shared" si="361"/>
        <v>105.01</v>
      </c>
      <c r="P2626" s="7">
        <f t="shared" si="362"/>
        <v>201.94230769230768</v>
      </c>
      <c r="Q2626" t="s">
        <v>8317</v>
      </c>
      <c r="R2626" t="s">
        <v>8349</v>
      </c>
      <c r="S2626">
        <v>1480546233</v>
      </c>
      <c r="T2626" s="17">
        <f t="shared" si="363"/>
        <v>42704.95177083333</v>
      </c>
      <c r="U2626">
        <v>1483138233</v>
      </c>
      <c r="V2626" s="17">
        <f t="shared" si="364"/>
        <v>42734.95177083333</v>
      </c>
      <c r="W2626">
        <f t="shared" ref="W2626:W2689" si="369">(V2626-T2626)/365</f>
        <v>8.2191780821917804E-2</v>
      </c>
      <c r="X2626" s="16">
        <f t="shared" si="365"/>
        <v>30</v>
      </c>
      <c r="Y2626" s="16">
        <f t="shared" si="366"/>
        <v>11</v>
      </c>
      <c r="Z2626" s="16">
        <f t="shared" si="367"/>
        <v>2016</v>
      </c>
      <c r="AA2626" t="str">
        <f t="shared" si="368"/>
        <v>Nov</v>
      </c>
    </row>
    <row r="2627" spans="1:27" ht="43.5" x14ac:dyDescent="0.3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 t="shared" ref="O2627:O2690" si="370">(E2627/D2627)*100</f>
        <v>105.02249999999999</v>
      </c>
      <c r="P2627" s="7">
        <f t="shared" ref="P2627:P2690" si="371">IF(E2627&gt;0,E2627/L2627,0)</f>
        <v>61.103999999999999</v>
      </c>
      <c r="Q2627" t="s">
        <v>8317</v>
      </c>
      <c r="R2627" t="s">
        <v>8319</v>
      </c>
      <c r="S2627">
        <v>1412149970</v>
      </c>
      <c r="T2627" s="17">
        <f t="shared" ref="T2627:T2690" si="372">(((S2627/60)/60)/24)+DATE(1970,1,1)</f>
        <v>41913.328356481477</v>
      </c>
      <c r="U2627">
        <v>1415004770</v>
      </c>
      <c r="V2627" s="17">
        <f t="shared" ref="V2627:V2690" si="373">(((U2627/60)/60)/24)+DATE(1970,1,1)</f>
        <v>41946.370023148149</v>
      </c>
      <c r="W2627">
        <f t="shared" si="369"/>
        <v>9.052511415526443E-2</v>
      </c>
      <c r="X2627" s="16">
        <f t="shared" ref="X2627:X2690" si="374">DAY(T2627)</f>
        <v>1</v>
      </c>
      <c r="Y2627" s="16">
        <f t="shared" ref="Y2627:Y2690" si="375">MONTH(T2627)</f>
        <v>10</v>
      </c>
      <c r="Z2627" s="16">
        <f t="shared" ref="Z2627:Z2690" si="376">YEAR(T2627)</f>
        <v>2014</v>
      </c>
      <c r="AA2627" t="str">
        <f t="shared" ref="AA2627:AA2690" si="377">TEXT(DATE(Z2627,Y2627,X2627),"mmm")</f>
        <v>Oct</v>
      </c>
    </row>
    <row r="2628" spans="1:27" ht="29" x14ac:dyDescent="0.3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 t="shared" si="370"/>
        <v>105.04166666666667</v>
      </c>
      <c r="P2628" s="7">
        <f t="shared" si="371"/>
        <v>70.027777777777771</v>
      </c>
      <c r="Q2628" t="s">
        <v>8339</v>
      </c>
      <c r="R2628" t="s">
        <v>8342</v>
      </c>
      <c r="S2628">
        <v>1418758780</v>
      </c>
      <c r="T2628" s="17">
        <f t="shared" si="372"/>
        <v>41989.819212962961</v>
      </c>
      <c r="U2628">
        <v>1423942780</v>
      </c>
      <c r="V2628" s="17">
        <f t="shared" si="373"/>
        <v>42049.819212962961</v>
      </c>
      <c r="W2628">
        <f t="shared" si="369"/>
        <v>0.16438356164383561</v>
      </c>
      <c r="X2628" s="16">
        <f t="shared" si="374"/>
        <v>16</v>
      </c>
      <c r="Y2628" s="16">
        <f t="shared" si="375"/>
        <v>12</v>
      </c>
      <c r="Z2628" s="16">
        <f t="shared" si="376"/>
        <v>2014</v>
      </c>
      <c r="AA2628" t="str">
        <f t="shared" si="377"/>
        <v>Dec</v>
      </c>
    </row>
    <row r="2629" spans="1:27" ht="43.5" x14ac:dyDescent="0.3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 t="shared" si="370"/>
        <v>105.05</v>
      </c>
      <c r="P2629" s="7">
        <f t="shared" si="371"/>
        <v>42.02</v>
      </c>
      <c r="Q2629" t="s">
        <v>8317</v>
      </c>
      <c r="R2629" t="s">
        <v>8349</v>
      </c>
      <c r="S2629">
        <v>1371585703</v>
      </c>
      <c r="T2629" s="17">
        <f t="shared" si="372"/>
        <v>41443.83452546296</v>
      </c>
      <c r="U2629">
        <v>1373572903</v>
      </c>
      <c r="V2629" s="17">
        <f t="shared" si="373"/>
        <v>41466.83452546296</v>
      </c>
      <c r="W2629">
        <f t="shared" si="369"/>
        <v>6.3013698630136991E-2</v>
      </c>
      <c r="X2629" s="16">
        <f t="shared" si="374"/>
        <v>18</v>
      </c>
      <c r="Y2629" s="16">
        <f t="shared" si="375"/>
        <v>6</v>
      </c>
      <c r="Z2629" s="16">
        <f t="shared" si="376"/>
        <v>2013</v>
      </c>
      <c r="AA2629" t="str">
        <f t="shared" si="377"/>
        <v>Jun</v>
      </c>
    </row>
    <row r="2630" spans="1:27" ht="43.5" x14ac:dyDescent="0.3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 t="shared" si="370"/>
        <v>105.06666666666666</v>
      </c>
      <c r="P2630" s="7">
        <f t="shared" si="371"/>
        <v>58.370370370370374</v>
      </c>
      <c r="Q2630" t="s">
        <v>8317</v>
      </c>
      <c r="R2630" t="s">
        <v>8349</v>
      </c>
      <c r="S2630">
        <v>1359301335</v>
      </c>
      <c r="T2630" s="17">
        <f t="shared" si="372"/>
        <v>41301.654340277775</v>
      </c>
      <c r="U2630">
        <v>1362757335</v>
      </c>
      <c r="V2630" s="17">
        <f t="shared" si="373"/>
        <v>41341.654340277775</v>
      </c>
      <c r="W2630">
        <f t="shared" si="369"/>
        <v>0.1095890410958904</v>
      </c>
      <c r="X2630" s="16">
        <f t="shared" si="374"/>
        <v>27</v>
      </c>
      <c r="Y2630" s="16">
        <f t="shared" si="375"/>
        <v>1</v>
      </c>
      <c r="Z2630" s="16">
        <f t="shared" si="376"/>
        <v>2013</v>
      </c>
      <c r="AA2630" t="str">
        <f t="shared" si="377"/>
        <v>Jan</v>
      </c>
    </row>
    <row r="2631" spans="1:27" ht="43.5" x14ac:dyDescent="0.3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 t="shared" si="370"/>
        <v>105.07333333333332</v>
      </c>
      <c r="P2631" s="7">
        <f t="shared" si="371"/>
        <v>109.45138888888889</v>
      </c>
      <c r="Q2631" t="s">
        <v>8317</v>
      </c>
      <c r="R2631" t="s">
        <v>8349</v>
      </c>
      <c r="S2631">
        <v>1393272633</v>
      </c>
      <c r="T2631" s="17">
        <f t="shared" si="372"/>
        <v>41694.84065972222</v>
      </c>
      <c r="U2631">
        <v>1395861033</v>
      </c>
      <c r="V2631" s="17">
        <f t="shared" si="373"/>
        <v>41724.798993055556</v>
      </c>
      <c r="W2631">
        <f t="shared" si="369"/>
        <v>8.2077625570782894E-2</v>
      </c>
      <c r="X2631" s="16">
        <f t="shared" si="374"/>
        <v>24</v>
      </c>
      <c r="Y2631" s="16">
        <f t="shared" si="375"/>
        <v>2</v>
      </c>
      <c r="Z2631" s="16">
        <f t="shared" si="376"/>
        <v>2014</v>
      </c>
      <c r="AA2631" t="str">
        <f t="shared" si="377"/>
        <v>Feb</v>
      </c>
    </row>
    <row r="2632" spans="1:27" ht="43.5" x14ac:dyDescent="0.3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 t="shared" si="370"/>
        <v>105.0859375</v>
      </c>
      <c r="P2632" s="7">
        <f t="shared" si="371"/>
        <v>78.660818713450297</v>
      </c>
      <c r="Q2632" t="s">
        <v>8308</v>
      </c>
      <c r="R2632" t="s">
        <v>8348</v>
      </c>
      <c r="S2632">
        <v>1340139811</v>
      </c>
      <c r="T2632" s="17">
        <f t="shared" si="372"/>
        <v>41079.877442129626</v>
      </c>
      <c r="U2632">
        <v>1342731811</v>
      </c>
      <c r="V2632" s="17">
        <f t="shared" si="373"/>
        <v>41109.877442129626</v>
      </c>
      <c r="W2632">
        <f t="shared" si="369"/>
        <v>8.2191780821917804E-2</v>
      </c>
      <c r="X2632" s="16">
        <f t="shared" si="374"/>
        <v>19</v>
      </c>
      <c r="Y2632" s="16">
        <f t="shared" si="375"/>
        <v>6</v>
      </c>
      <c r="Z2632" s="16">
        <f t="shared" si="376"/>
        <v>2012</v>
      </c>
      <c r="AA2632" t="str">
        <f t="shared" si="377"/>
        <v>Jun</v>
      </c>
    </row>
    <row r="2633" spans="1:27" ht="43.5" x14ac:dyDescent="0.3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 t="shared" si="370"/>
        <v>105.0967741935484</v>
      </c>
      <c r="P2633" s="7">
        <f t="shared" si="371"/>
        <v>85.736842105263165</v>
      </c>
      <c r="Q2633" t="s">
        <v>8339</v>
      </c>
      <c r="R2633" t="s">
        <v>8342</v>
      </c>
      <c r="S2633">
        <v>1421812637</v>
      </c>
      <c r="T2633" s="17">
        <f t="shared" si="372"/>
        <v>42025.164780092593</v>
      </c>
      <c r="U2633">
        <v>1424516400</v>
      </c>
      <c r="V2633" s="17">
        <f t="shared" si="373"/>
        <v>42056.458333333328</v>
      </c>
      <c r="W2633">
        <f t="shared" si="369"/>
        <v>8.5735762303384908E-2</v>
      </c>
      <c r="X2633" s="16">
        <f t="shared" si="374"/>
        <v>21</v>
      </c>
      <c r="Y2633" s="16">
        <f t="shared" si="375"/>
        <v>1</v>
      </c>
      <c r="Z2633" s="16">
        <f t="shared" si="376"/>
        <v>2015</v>
      </c>
      <c r="AA2633" t="str">
        <f t="shared" si="377"/>
        <v>Jan</v>
      </c>
    </row>
    <row r="2634" spans="1:27" ht="58" x14ac:dyDescent="0.3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 t="shared" si="370"/>
        <v>105.1</v>
      </c>
      <c r="P2634" s="7">
        <f t="shared" si="371"/>
        <v>28.405405405405407</v>
      </c>
      <c r="Q2634" t="s">
        <v>8339</v>
      </c>
      <c r="R2634" t="s">
        <v>8340</v>
      </c>
      <c r="S2634">
        <v>1410785522</v>
      </c>
      <c r="T2634" s="17">
        <f t="shared" si="372"/>
        <v>41897.536134259259</v>
      </c>
      <c r="U2634">
        <v>1413377522</v>
      </c>
      <c r="V2634" s="17">
        <f t="shared" si="373"/>
        <v>41927.536134259259</v>
      </c>
      <c r="W2634">
        <f t="shared" si="369"/>
        <v>8.2191780821917804E-2</v>
      </c>
      <c r="X2634" s="16">
        <f t="shared" si="374"/>
        <v>15</v>
      </c>
      <c r="Y2634" s="16">
        <f t="shared" si="375"/>
        <v>9</v>
      </c>
      <c r="Z2634" s="16">
        <f t="shared" si="376"/>
        <v>2014</v>
      </c>
      <c r="AA2634" t="str">
        <f t="shared" si="377"/>
        <v>Sep</v>
      </c>
    </row>
    <row r="2635" spans="1:27" ht="29" x14ac:dyDescent="0.3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 t="shared" si="370"/>
        <v>105.125</v>
      </c>
      <c r="P2635" s="7">
        <f t="shared" si="371"/>
        <v>73.771929824561397</v>
      </c>
      <c r="Q2635" t="s">
        <v>8317</v>
      </c>
      <c r="R2635" t="s">
        <v>8349</v>
      </c>
      <c r="S2635">
        <v>1485270311</v>
      </c>
      <c r="T2635" s="17">
        <f t="shared" si="372"/>
        <v>42759.628599537042</v>
      </c>
      <c r="U2635">
        <v>1488333600</v>
      </c>
      <c r="V2635" s="17">
        <f t="shared" si="373"/>
        <v>42795.083333333328</v>
      </c>
      <c r="W2635">
        <f t="shared" si="369"/>
        <v>9.7136256976128071E-2</v>
      </c>
      <c r="X2635" s="16">
        <f t="shared" si="374"/>
        <v>24</v>
      </c>
      <c r="Y2635" s="16">
        <f t="shared" si="375"/>
        <v>1</v>
      </c>
      <c r="Z2635" s="16">
        <f t="shared" si="376"/>
        <v>2017</v>
      </c>
      <c r="AA2635" t="str">
        <f t="shared" si="377"/>
        <v>Jan</v>
      </c>
    </row>
    <row r="2636" spans="1:27" ht="43.5" x14ac:dyDescent="0.3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 t="shared" si="370"/>
        <v>105.15384615384616</v>
      </c>
      <c r="P2636" s="7">
        <f t="shared" si="371"/>
        <v>27.897959183673468</v>
      </c>
      <c r="Q2636" t="s">
        <v>8308</v>
      </c>
      <c r="R2636" t="s">
        <v>8347</v>
      </c>
      <c r="S2636">
        <v>1392232830</v>
      </c>
      <c r="T2636" s="17">
        <f t="shared" si="372"/>
        <v>41682.805902777778</v>
      </c>
      <c r="U2636">
        <v>1394220030</v>
      </c>
      <c r="V2636" s="17">
        <f t="shared" si="373"/>
        <v>41705.805902777778</v>
      </c>
      <c r="W2636">
        <f t="shared" si="369"/>
        <v>6.3013698630136991E-2</v>
      </c>
      <c r="X2636" s="16">
        <f t="shared" si="374"/>
        <v>12</v>
      </c>
      <c r="Y2636" s="16">
        <f t="shared" si="375"/>
        <v>2</v>
      </c>
      <c r="Z2636" s="16">
        <f t="shared" si="376"/>
        <v>2014</v>
      </c>
      <c r="AA2636" t="str">
        <f t="shared" si="377"/>
        <v>Feb</v>
      </c>
    </row>
    <row r="2637" spans="1:27" ht="43.5" x14ac:dyDescent="0.3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 t="shared" si="370"/>
        <v>105.19047619047619</v>
      </c>
      <c r="P2637" s="7">
        <f t="shared" si="371"/>
        <v>56.065989847715734</v>
      </c>
      <c r="Q2637" t="s">
        <v>8339</v>
      </c>
      <c r="R2637" t="s">
        <v>8340</v>
      </c>
      <c r="S2637">
        <v>1422916261</v>
      </c>
      <c r="T2637" s="17">
        <f t="shared" si="372"/>
        <v>42037.938206018516</v>
      </c>
      <c r="U2637">
        <v>1425528000</v>
      </c>
      <c r="V2637" s="17">
        <f t="shared" si="373"/>
        <v>42068.166666666672</v>
      </c>
      <c r="W2637">
        <f t="shared" si="369"/>
        <v>8.2817700405904943E-2</v>
      </c>
      <c r="X2637" s="16">
        <f t="shared" si="374"/>
        <v>2</v>
      </c>
      <c r="Y2637" s="16">
        <f t="shared" si="375"/>
        <v>2</v>
      </c>
      <c r="Z2637" s="16">
        <f t="shared" si="376"/>
        <v>2015</v>
      </c>
      <c r="AA2637" t="str">
        <f t="shared" si="377"/>
        <v>Feb</v>
      </c>
    </row>
    <row r="2638" spans="1:27" ht="43.5" x14ac:dyDescent="0.3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 t="shared" si="370"/>
        <v>105.2</v>
      </c>
      <c r="P2638" s="7">
        <f t="shared" si="371"/>
        <v>122.32558139534883</v>
      </c>
      <c r="Q2638" t="s">
        <v>8308</v>
      </c>
      <c r="R2638" t="s">
        <v>8347</v>
      </c>
      <c r="S2638">
        <v>1481949983</v>
      </c>
      <c r="T2638" s="17">
        <f t="shared" si="372"/>
        <v>42721.198877314819</v>
      </c>
      <c r="U2638">
        <v>1485936000</v>
      </c>
      <c r="V2638" s="17">
        <f t="shared" si="373"/>
        <v>42767.333333333328</v>
      </c>
      <c r="W2638">
        <f t="shared" si="369"/>
        <v>0.1263957699137255</v>
      </c>
      <c r="X2638" s="16">
        <f t="shared" si="374"/>
        <v>17</v>
      </c>
      <c r="Y2638" s="16">
        <f t="shared" si="375"/>
        <v>12</v>
      </c>
      <c r="Z2638" s="16">
        <f t="shared" si="376"/>
        <v>2016</v>
      </c>
      <c r="AA2638" t="str">
        <f t="shared" si="377"/>
        <v>Dec</v>
      </c>
    </row>
    <row r="2639" spans="1:27" ht="43.5" x14ac:dyDescent="0.3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 t="shared" si="370"/>
        <v>105.21428571428571</v>
      </c>
      <c r="P2639" s="7">
        <f t="shared" si="371"/>
        <v>98.2</v>
      </c>
      <c r="Q2639" t="s">
        <v>8339</v>
      </c>
      <c r="R2639" t="s">
        <v>8340</v>
      </c>
      <c r="S2639">
        <v>1418159861</v>
      </c>
      <c r="T2639" s="17">
        <f t="shared" si="372"/>
        <v>41982.887280092589</v>
      </c>
      <c r="U2639">
        <v>1420751861</v>
      </c>
      <c r="V2639" s="17">
        <f t="shared" si="373"/>
        <v>42012.887280092589</v>
      </c>
      <c r="W2639">
        <f t="shared" si="369"/>
        <v>8.2191780821917804E-2</v>
      </c>
      <c r="X2639" s="16">
        <f t="shared" si="374"/>
        <v>9</v>
      </c>
      <c r="Y2639" s="16">
        <f t="shared" si="375"/>
        <v>12</v>
      </c>
      <c r="Z2639" s="16">
        <f t="shared" si="376"/>
        <v>2014</v>
      </c>
      <c r="AA2639" t="str">
        <f t="shared" si="377"/>
        <v>Dec</v>
      </c>
    </row>
    <row r="2640" spans="1:27" ht="43.5" x14ac:dyDescent="0.3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 t="shared" si="370"/>
        <v>105.2184</v>
      </c>
      <c r="P2640" s="7">
        <f t="shared" si="371"/>
        <v>64.157560975609755</v>
      </c>
      <c r="Q2640" t="s">
        <v>8339</v>
      </c>
      <c r="R2640" t="s">
        <v>8340</v>
      </c>
      <c r="S2640">
        <v>1403146628</v>
      </c>
      <c r="T2640" s="17">
        <f t="shared" si="372"/>
        <v>41809.12300925926</v>
      </c>
      <c r="U2640">
        <v>1405095300</v>
      </c>
      <c r="V2640" s="17">
        <f t="shared" si="373"/>
        <v>41831.677083333336</v>
      </c>
      <c r="W2640">
        <f t="shared" si="369"/>
        <v>6.1791983764592322E-2</v>
      </c>
      <c r="X2640" s="16">
        <f t="shared" si="374"/>
        <v>19</v>
      </c>
      <c r="Y2640" s="16">
        <f t="shared" si="375"/>
        <v>6</v>
      </c>
      <c r="Z2640" s="16">
        <f t="shared" si="376"/>
        <v>2014</v>
      </c>
      <c r="AA2640" t="str">
        <f t="shared" si="377"/>
        <v>Jun</v>
      </c>
    </row>
    <row r="2641" spans="1:27" ht="43.5" x14ac:dyDescent="0.3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 t="shared" si="370"/>
        <v>105.22388000000001</v>
      </c>
      <c r="P2641" s="7">
        <f t="shared" si="371"/>
        <v>346.13118421052633</v>
      </c>
      <c r="Q2641" t="s">
        <v>8312</v>
      </c>
      <c r="R2641" t="s">
        <v>8356</v>
      </c>
      <c r="S2641">
        <v>1474402315</v>
      </c>
      <c r="T2641" s="17">
        <f t="shared" si="372"/>
        <v>42633.841608796298</v>
      </c>
      <c r="U2641">
        <v>1476994315</v>
      </c>
      <c r="V2641" s="17">
        <f t="shared" si="373"/>
        <v>42663.841608796298</v>
      </c>
      <c r="W2641">
        <f t="shared" si="369"/>
        <v>8.2191780821917804E-2</v>
      </c>
      <c r="X2641" s="16">
        <f t="shared" si="374"/>
        <v>20</v>
      </c>
      <c r="Y2641" s="16">
        <f t="shared" si="375"/>
        <v>9</v>
      </c>
      <c r="Z2641" s="16">
        <f t="shared" si="376"/>
        <v>2016</v>
      </c>
      <c r="AA2641" t="str">
        <f t="shared" si="377"/>
        <v>Sep</v>
      </c>
    </row>
    <row r="2642" spans="1:27" ht="43.5" x14ac:dyDescent="0.3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 t="shared" si="370"/>
        <v>105.25999999999999</v>
      </c>
      <c r="P2642" s="7">
        <f t="shared" si="371"/>
        <v>75.185714285714283</v>
      </c>
      <c r="Q2642" t="s">
        <v>8308</v>
      </c>
      <c r="R2642" t="s">
        <v>8348</v>
      </c>
      <c r="S2642">
        <v>1308900441</v>
      </c>
      <c r="T2642" s="17">
        <f t="shared" si="372"/>
        <v>40718.310659722221</v>
      </c>
      <c r="U2642">
        <v>1312960080</v>
      </c>
      <c r="V2642" s="17">
        <f t="shared" si="373"/>
        <v>40765.297222222223</v>
      </c>
      <c r="W2642">
        <f t="shared" si="369"/>
        <v>0.12873030821918366</v>
      </c>
      <c r="X2642" s="16">
        <f t="shared" si="374"/>
        <v>24</v>
      </c>
      <c r="Y2642" s="16">
        <f t="shared" si="375"/>
        <v>6</v>
      </c>
      <c r="Z2642" s="16">
        <f t="shared" si="376"/>
        <v>2011</v>
      </c>
      <c r="AA2642" t="str">
        <f t="shared" si="377"/>
        <v>Jun</v>
      </c>
    </row>
    <row r="2643" spans="1:27" ht="43.5" x14ac:dyDescent="0.3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 t="shared" si="370"/>
        <v>105.26894736842105</v>
      </c>
      <c r="P2643" s="7">
        <f t="shared" si="371"/>
        <v>114.29199999999999</v>
      </c>
      <c r="Q2643" t="s">
        <v>8339</v>
      </c>
      <c r="R2643" t="s">
        <v>8340</v>
      </c>
      <c r="S2643">
        <v>1442794397</v>
      </c>
      <c r="T2643" s="17">
        <f t="shared" si="372"/>
        <v>42268.009224537032</v>
      </c>
      <c r="U2643">
        <v>1445818397</v>
      </c>
      <c r="V2643" s="17">
        <f t="shared" si="373"/>
        <v>42303.009224537032</v>
      </c>
      <c r="W2643">
        <f t="shared" si="369"/>
        <v>9.5890410958904104E-2</v>
      </c>
      <c r="X2643" s="16">
        <f t="shared" si="374"/>
        <v>21</v>
      </c>
      <c r="Y2643" s="16">
        <f t="shared" si="375"/>
        <v>9</v>
      </c>
      <c r="Z2643" s="16">
        <f t="shared" si="376"/>
        <v>2015</v>
      </c>
      <c r="AA2643" t="str">
        <f t="shared" si="377"/>
        <v>Sep</v>
      </c>
    </row>
    <row r="2644" spans="1:27" ht="43.5" x14ac:dyDescent="0.3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 t="shared" si="370"/>
        <v>105.28</v>
      </c>
      <c r="P2644" s="7">
        <f t="shared" si="371"/>
        <v>47</v>
      </c>
      <c r="Q2644" t="s">
        <v>8339</v>
      </c>
      <c r="R2644" t="s">
        <v>8340</v>
      </c>
      <c r="S2644">
        <v>1421274954</v>
      </c>
      <c r="T2644" s="17">
        <f t="shared" si="372"/>
        <v>42018.94159722222</v>
      </c>
      <c r="U2644">
        <v>1423724400</v>
      </c>
      <c r="V2644" s="17">
        <f t="shared" si="373"/>
        <v>42047.291666666672</v>
      </c>
      <c r="W2644">
        <f t="shared" si="369"/>
        <v>7.7671423135484779E-2</v>
      </c>
      <c r="X2644" s="16">
        <f t="shared" si="374"/>
        <v>14</v>
      </c>
      <c r="Y2644" s="16">
        <f t="shared" si="375"/>
        <v>1</v>
      </c>
      <c r="Z2644" s="16">
        <f t="shared" si="376"/>
        <v>2015</v>
      </c>
      <c r="AA2644" t="str">
        <f t="shared" si="377"/>
        <v>Jan</v>
      </c>
    </row>
    <row r="2645" spans="1:27" ht="43.5" x14ac:dyDescent="0.3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 t="shared" si="370"/>
        <v>105.31250000000001</v>
      </c>
      <c r="P2645" s="7">
        <f t="shared" si="371"/>
        <v>158.96226415094338</v>
      </c>
      <c r="Q2645" t="s">
        <v>8317</v>
      </c>
      <c r="R2645" t="s">
        <v>8349</v>
      </c>
      <c r="S2645">
        <v>1310438737</v>
      </c>
      <c r="T2645" s="17">
        <f t="shared" si="372"/>
        <v>40736.115011574075</v>
      </c>
      <c r="U2645">
        <v>1315242360</v>
      </c>
      <c r="V2645" s="17">
        <f t="shared" si="373"/>
        <v>40791.712500000001</v>
      </c>
      <c r="W2645">
        <f t="shared" si="369"/>
        <v>0.15232188609842934</v>
      </c>
      <c r="X2645" s="16">
        <f t="shared" si="374"/>
        <v>12</v>
      </c>
      <c r="Y2645" s="16">
        <f t="shared" si="375"/>
        <v>7</v>
      </c>
      <c r="Z2645" s="16">
        <f t="shared" si="376"/>
        <v>2011</v>
      </c>
      <c r="AA2645" t="str">
        <f t="shared" si="377"/>
        <v>Jul</v>
      </c>
    </row>
    <row r="2646" spans="1:27" ht="43.5" x14ac:dyDescent="0.3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 t="shared" si="370"/>
        <v>105.33333333333333</v>
      </c>
      <c r="P2646" s="7">
        <f t="shared" si="371"/>
        <v>47.878787878787875</v>
      </c>
      <c r="Q2646" t="s">
        <v>8339</v>
      </c>
      <c r="R2646" t="s">
        <v>8340</v>
      </c>
      <c r="S2646">
        <v>1421101903</v>
      </c>
      <c r="T2646" s="17">
        <f t="shared" si="372"/>
        <v>42016.938692129625</v>
      </c>
      <c r="U2646">
        <v>1423693903</v>
      </c>
      <c r="V2646" s="17">
        <f t="shared" si="373"/>
        <v>42046.938692129625</v>
      </c>
      <c r="W2646">
        <f t="shared" si="369"/>
        <v>8.2191780821917804E-2</v>
      </c>
      <c r="X2646" s="16">
        <f t="shared" si="374"/>
        <v>12</v>
      </c>
      <c r="Y2646" s="16">
        <f t="shared" si="375"/>
        <v>1</v>
      </c>
      <c r="Z2646" s="16">
        <f t="shared" si="376"/>
        <v>2015</v>
      </c>
      <c r="AA2646" t="str">
        <f t="shared" si="377"/>
        <v>Jan</v>
      </c>
    </row>
    <row r="2647" spans="1:27" ht="43.5" x14ac:dyDescent="0.3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 t="shared" si="370"/>
        <v>105.34805315203954</v>
      </c>
      <c r="P2647" s="7">
        <f t="shared" si="371"/>
        <v>83.967068965517228</v>
      </c>
      <c r="Q2647" t="s">
        <v>8317</v>
      </c>
      <c r="R2647" t="s">
        <v>8349</v>
      </c>
      <c r="S2647">
        <v>1394633746</v>
      </c>
      <c r="T2647" s="17">
        <f t="shared" si="372"/>
        <v>41710.594282407408</v>
      </c>
      <c r="U2647">
        <v>1397225746</v>
      </c>
      <c r="V2647" s="17">
        <f t="shared" si="373"/>
        <v>41740.594282407408</v>
      </c>
      <c r="W2647">
        <f t="shared" si="369"/>
        <v>8.2191780821917804E-2</v>
      </c>
      <c r="X2647" s="16">
        <f t="shared" si="374"/>
        <v>12</v>
      </c>
      <c r="Y2647" s="16">
        <f t="shared" si="375"/>
        <v>3</v>
      </c>
      <c r="Z2647" s="16">
        <f t="shared" si="376"/>
        <v>2014</v>
      </c>
      <c r="AA2647" t="str">
        <f t="shared" si="377"/>
        <v>Mar</v>
      </c>
    </row>
    <row r="2648" spans="1:27" ht="29" x14ac:dyDescent="0.3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 t="shared" si="370"/>
        <v>105.35000000000001</v>
      </c>
      <c r="P2648" s="7">
        <f t="shared" si="371"/>
        <v>123.94117647058823</v>
      </c>
      <c r="Q2648" t="s">
        <v>8339</v>
      </c>
      <c r="R2648" t="s">
        <v>8340</v>
      </c>
      <c r="S2648">
        <v>1479609520</v>
      </c>
      <c r="T2648" s="17">
        <f t="shared" si="372"/>
        <v>42694.110185185185</v>
      </c>
      <c r="U2648">
        <v>1480899600</v>
      </c>
      <c r="V2648" s="17">
        <f t="shared" si="373"/>
        <v>42709.041666666672</v>
      </c>
      <c r="W2648">
        <f t="shared" si="369"/>
        <v>4.0908168442427714E-2</v>
      </c>
      <c r="X2648" s="16">
        <f t="shared" si="374"/>
        <v>20</v>
      </c>
      <c r="Y2648" s="16">
        <f t="shared" si="375"/>
        <v>11</v>
      </c>
      <c r="Z2648" s="16">
        <f t="shared" si="376"/>
        <v>2016</v>
      </c>
      <c r="AA2648" t="str">
        <f t="shared" si="377"/>
        <v>Nov</v>
      </c>
    </row>
    <row r="2649" spans="1:27" ht="29" x14ac:dyDescent="0.3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 t="shared" si="370"/>
        <v>105.38666666666667</v>
      </c>
      <c r="P2649" s="7">
        <f t="shared" si="371"/>
        <v>205.2987012987013</v>
      </c>
      <c r="Q2649" t="s">
        <v>8312</v>
      </c>
      <c r="R2649" t="s">
        <v>8337</v>
      </c>
      <c r="S2649">
        <v>1443812461</v>
      </c>
      <c r="T2649" s="17">
        <f t="shared" si="372"/>
        <v>42279.792372685188</v>
      </c>
      <c r="U2649">
        <v>1449000061</v>
      </c>
      <c r="V2649" s="17">
        <f t="shared" si="373"/>
        <v>42339.834039351852</v>
      </c>
      <c r="W2649">
        <f t="shared" si="369"/>
        <v>0.16449771689497053</v>
      </c>
      <c r="X2649" s="16">
        <f t="shared" si="374"/>
        <v>2</v>
      </c>
      <c r="Y2649" s="16">
        <f t="shared" si="375"/>
        <v>10</v>
      </c>
      <c r="Z2649" s="16">
        <f t="shared" si="376"/>
        <v>2015</v>
      </c>
      <c r="AA2649" t="str">
        <f t="shared" si="377"/>
        <v>Oct</v>
      </c>
    </row>
    <row r="2650" spans="1:27" ht="43.5" x14ac:dyDescent="0.3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 t="shared" si="370"/>
        <v>105.4</v>
      </c>
      <c r="P2650" s="7">
        <f t="shared" si="371"/>
        <v>136</v>
      </c>
      <c r="Q2650" t="s">
        <v>8339</v>
      </c>
      <c r="R2650" t="s">
        <v>8340</v>
      </c>
      <c r="S2650">
        <v>1456862924</v>
      </c>
      <c r="T2650" s="17">
        <f t="shared" si="372"/>
        <v>42430.839398148149</v>
      </c>
      <c r="U2650">
        <v>1458100740</v>
      </c>
      <c r="V2650" s="17">
        <f t="shared" si="373"/>
        <v>42445.165972222225</v>
      </c>
      <c r="W2650">
        <f t="shared" si="369"/>
        <v>3.925088787417897E-2</v>
      </c>
      <c r="X2650" s="16">
        <f t="shared" si="374"/>
        <v>1</v>
      </c>
      <c r="Y2650" s="16">
        <f t="shared" si="375"/>
        <v>3</v>
      </c>
      <c r="Z2650" s="16">
        <f t="shared" si="376"/>
        <v>2016</v>
      </c>
      <c r="AA2650" t="str">
        <f t="shared" si="377"/>
        <v>Mar</v>
      </c>
    </row>
    <row r="2651" spans="1:27" ht="43.5" x14ac:dyDescent="0.3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 t="shared" si="370"/>
        <v>105.42</v>
      </c>
      <c r="P2651" s="7">
        <f t="shared" si="371"/>
        <v>107.57142857142857</v>
      </c>
      <c r="Q2651" t="s">
        <v>8339</v>
      </c>
      <c r="R2651" t="s">
        <v>8340</v>
      </c>
      <c r="S2651">
        <v>1432690814</v>
      </c>
      <c r="T2651" s="17">
        <f t="shared" si="372"/>
        <v>42151.069606481484</v>
      </c>
      <c r="U2651">
        <v>1434505214</v>
      </c>
      <c r="V2651" s="17">
        <f t="shared" si="373"/>
        <v>42172.069606481484</v>
      </c>
      <c r="W2651">
        <f t="shared" si="369"/>
        <v>5.7534246575342465E-2</v>
      </c>
      <c r="X2651" s="16">
        <f t="shared" si="374"/>
        <v>27</v>
      </c>
      <c r="Y2651" s="16">
        <f t="shared" si="375"/>
        <v>5</v>
      </c>
      <c r="Z2651" s="16">
        <f t="shared" si="376"/>
        <v>2015</v>
      </c>
      <c r="AA2651" t="str">
        <f t="shared" si="377"/>
        <v>May</v>
      </c>
    </row>
    <row r="2652" spans="1:27" ht="58" x14ac:dyDescent="0.3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 t="shared" si="370"/>
        <v>105.44</v>
      </c>
      <c r="P2652" s="7">
        <f t="shared" si="371"/>
        <v>118.73873873873873</v>
      </c>
      <c r="Q2652" t="s">
        <v>8329</v>
      </c>
      <c r="R2652" t="s">
        <v>8334</v>
      </c>
      <c r="S2652">
        <v>1430945149</v>
      </c>
      <c r="T2652" s="17">
        <f t="shared" si="372"/>
        <v>42130.865150462967</v>
      </c>
      <c r="U2652">
        <v>1433736000</v>
      </c>
      <c r="V2652" s="17">
        <f t="shared" si="373"/>
        <v>42163.166666666672</v>
      </c>
      <c r="W2652">
        <f t="shared" si="369"/>
        <v>8.8497304667683629E-2</v>
      </c>
      <c r="X2652" s="16">
        <f t="shared" si="374"/>
        <v>6</v>
      </c>
      <c r="Y2652" s="16">
        <f t="shared" si="375"/>
        <v>5</v>
      </c>
      <c r="Z2652" s="16">
        <f t="shared" si="376"/>
        <v>2015</v>
      </c>
      <c r="AA2652" t="str">
        <f t="shared" si="377"/>
        <v>May</v>
      </c>
    </row>
    <row r="2653" spans="1:27" ht="29" x14ac:dyDescent="0.3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 t="shared" si="370"/>
        <v>105.45454545454544</v>
      </c>
      <c r="P2653" s="7">
        <f t="shared" si="371"/>
        <v>29</v>
      </c>
      <c r="Q2653" t="s">
        <v>8339</v>
      </c>
      <c r="R2653" t="s">
        <v>8340</v>
      </c>
      <c r="S2653">
        <v>1448924882</v>
      </c>
      <c r="T2653" s="17">
        <f t="shared" si="372"/>
        <v>42338.963912037041</v>
      </c>
      <c r="U2653">
        <v>1450137600</v>
      </c>
      <c r="V2653" s="17">
        <f t="shared" si="373"/>
        <v>42353</v>
      </c>
      <c r="W2653">
        <f t="shared" si="369"/>
        <v>3.8455035514955743E-2</v>
      </c>
      <c r="X2653" s="16">
        <f t="shared" si="374"/>
        <v>30</v>
      </c>
      <c r="Y2653" s="16">
        <f t="shared" si="375"/>
        <v>11</v>
      </c>
      <c r="Z2653" s="16">
        <f t="shared" si="376"/>
        <v>2015</v>
      </c>
      <c r="AA2653" t="str">
        <f t="shared" si="377"/>
        <v>Nov</v>
      </c>
    </row>
    <row r="2654" spans="1:27" ht="58" x14ac:dyDescent="0.3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 t="shared" si="370"/>
        <v>105.47157142857144</v>
      </c>
      <c r="P2654" s="7">
        <f t="shared" si="371"/>
        <v>51.62944055944056</v>
      </c>
      <c r="Q2654" t="s">
        <v>8315</v>
      </c>
      <c r="R2654" t="s">
        <v>8351</v>
      </c>
      <c r="S2654">
        <v>1306855163</v>
      </c>
      <c r="T2654" s="17">
        <f t="shared" si="372"/>
        <v>40694.638460648144</v>
      </c>
      <c r="U2654">
        <v>1309447163</v>
      </c>
      <c r="V2654" s="17">
        <f t="shared" si="373"/>
        <v>40724.638460648144</v>
      </c>
      <c r="W2654">
        <f t="shared" si="369"/>
        <v>8.2191780821917804E-2</v>
      </c>
      <c r="X2654" s="16">
        <f t="shared" si="374"/>
        <v>31</v>
      </c>
      <c r="Y2654" s="16">
        <f t="shared" si="375"/>
        <v>5</v>
      </c>
      <c r="Z2654" s="16">
        <f t="shared" si="376"/>
        <v>2011</v>
      </c>
      <c r="AA2654" t="str">
        <f t="shared" si="377"/>
        <v>May</v>
      </c>
    </row>
    <row r="2655" spans="1:27" ht="43.5" x14ac:dyDescent="0.3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 t="shared" si="370"/>
        <v>105.49000000000002</v>
      </c>
      <c r="P2655" s="7">
        <f t="shared" si="371"/>
        <v>21.098000000000003</v>
      </c>
      <c r="Q2655" t="s">
        <v>8339</v>
      </c>
      <c r="R2655" t="s">
        <v>8340</v>
      </c>
      <c r="S2655">
        <v>1467648456</v>
      </c>
      <c r="T2655" s="17">
        <f t="shared" si="372"/>
        <v>42555.671944444446</v>
      </c>
      <c r="U2655">
        <v>1470078000</v>
      </c>
      <c r="V2655" s="17">
        <f t="shared" si="373"/>
        <v>42583.791666666672</v>
      </c>
      <c r="W2655">
        <f t="shared" si="369"/>
        <v>7.7040334855412035E-2</v>
      </c>
      <c r="X2655" s="16">
        <f t="shared" si="374"/>
        <v>4</v>
      </c>
      <c r="Y2655" s="16">
        <f t="shared" si="375"/>
        <v>7</v>
      </c>
      <c r="Z2655" s="16">
        <f t="shared" si="376"/>
        <v>2016</v>
      </c>
      <c r="AA2655" t="str">
        <f t="shared" si="377"/>
        <v>Jul</v>
      </c>
    </row>
    <row r="2656" spans="1:27" ht="43.5" x14ac:dyDescent="0.3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 t="shared" si="370"/>
        <v>105.5</v>
      </c>
      <c r="P2656" s="7">
        <f t="shared" si="371"/>
        <v>63.17365269461078</v>
      </c>
      <c r="Q2656" t="s">
        <v>8308</v>
      </c>
      <c r="R2656" t="s">
        <v>8348</v>
      </c>
      <c r="S2656">
        <v>1444821127</v>
      </c>
      <c r="T2656" s="17">
        <f t="shared" si="372"/>
        <v>42291.46674768519</v>
      </c>
      <c r="U2656">
        <v>1446868800</v>
      </c>
      <c r="V2656" s="17">
        <f t="shared" si="373"/>
        <v>42315.166666666672</v>
      </c>
      <c r="W2656">
        <f t="shared" si="369"/>
        <v>6.4931284880771128E-2</v>
      </c>
      <c r="X2656" s="16">
        <f t="shared" si="374"/>
        <v>14</v>
      </c>
      <c r="Y2656" s="16">
        <f t="shared" si="375"/>
        <v>10</v>
      </c>
      <c r="Z2656" s="16">
        <f t="shared" si="376"/>
        <v>2015</v>
      </c>
      <c r="AA2656" t="str">
        <f t="shared" si="377"/>
        <v>Oct</v>
      </c>
    </row>
    <row r="2657" spans="1:27" ht="43.5" x14ac:dyDescent="0.3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 t="shared" si="370"/>
        <v>105.5</v>
      </c>
      <c r="P2657" s="7">
        <f t="shared" si="371"/>
        <v>45.214285714285715</v>
      </c>
      <c r="Q2657" t="s">
        <v>8339</v>
      </c>
      <c r="R2657" t="s">
        <v>8341</v>
      </c>
      <c r="S2657">
        <v>1456920006</v>
      </c>
      <c r="T2657" s="17">
        <f t="shared" si="372"/>
        <v>42431.500069444446</v>
      </c>
      <c r="U2657">
        <v>1462100406</v>
      </c>
      <c r="V2657" s="17">
        <f t="shared" si="373"/>
        <v>42491.458402777775</v>
      </c>
      <c r="W2657">
        <f t="shared" si="369"/>
        <v>0.16426940639268078</v>
      </c>
      <c r="X2657" s="16">
        <f t="shared" si="374"/>
        <v>2</v>
      </c>
      <c r="Y2657" s="16">
        <f t="shared" si="375"/>
        <v>3</v>
      </c>
      <c r="Z2657" s="16">
        <f t="shared" si="376"/>
        <v>2016</v>
      </c>
      <c r="AA2657" t="str">
        <f t="shared" si="377"/>
        <v>Mar</v>
      </c>
    </row>
    <row r="2658" spans="1:27" ht="43.5" x14ac:dyDescent="0.3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 t="shared" si="370"/>
        <v>105.5</v>
      </c>
      <c r="P2658" s="7">
        <f t="shared" si="371"/>
        <v>60.285714285714285</v>
      </c>
      <c r="Q2658" t="s">
        <v>8339</v>
      </c>
      <c r="R2658" t="s">
        <v>8340</v>
      </c>
      <c r="S2658">
        <v>1431046325</v>
      </c>
      <c r="T2658" s="17">
        <f t="shared" si="372"/>
        <v>42132.036168981482</v>
      </c>
      <c r="U2658">
        <v>1435733940</v>
      </c>
      <c r="V2658" s="17">
        <f t="shared" si="373"/>
        <v>42186.290972222225</v>
      </c>
      <c r="W2658">
        <f t="shared" si="369"/>
        <v>0.14864329654998099</v>
      </c>
      <c r="X2658" s="16">
        <f t="shared" si="374"/>
        <v>8</v>
      </c>
      <c r="Y2658" s="16">
        <f t="shared" si="375"/>
        <v>5</v>
      </c>
      <c r="Z2658" s="16">
        <f t="shared" si="376"/>
        <v>2015</v>
      </c>
      <c r="AA2658" t="str">
        <f t="shared" si="377"/>
        <v>May</v>
      </c>
    </row>
    <row r="2659" spans="1:27" ht="43.5" x14ac:dyDescent="0.3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 t="shared" si="370"/>
        <v>105.50335570469798</v>
      </c>
      <c r="P2659" s="7">
        <f t="shared" si="371"/>
        <v>23.117647058823529</v>
      </c>
      <c r="Q2659" t="s">
        <v>8317</v>
      </c>
      <c r="R2659" t="s">
        <v>8354</v>
      </c>
      <c r="S2659">
        <v>1352504857</v>
      </c>
      <c r="T2659" s="17">
        <f t="shared" si="372"/>
        <v>41222.991400462961</v>
      </c>
      <c r="U2659">
        <v>1356392857</v>
      </c>
      <c r="V2659" s="17">
        <f t="shared" si="373"/>
        <v>41267.991400462961</v>
      </c>
      <c r="W2659">
        <f t="shared" si="369"/>
        <v>0.12328767123287671</v>
      </c>
      <c r="X2659" s="16">
        <f t="shared" si="374"/>
        <v>9</v>
      </c>
      <c r="Y2659" s="16">
        <f t="shared" si="375"/>
        <v>11</v>
      </c>
      <c r="Z2659" s="16">
        <f t="shared" si="376"/>
        <v>2012</v>
      </c>
      <c r="AA2659" t="str">
        <f t="shared" si="377"/>
        <v>Nov</v>
      </c>
    </row>
    <row r="2660" spans="1:27" ht="58" x14ac:dyDescent="0.3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 t="shared" si="370"/>
        <v>105.55000000000001</v>
      </c>
      <c r="P2660" s="7">
        <f t="shared" si="371"/>
        <v>87.958333333333329</v>
      </c>
      <c r="Q2660" t="s">
        <v>8317</v>
      </c>
      <c r="R2660" t="s">
        <v>8319</v>
      </c>
      <c r="S2660">
        <v>1275851354</v>
      </c>
      <c r="T2660" s="17">
        <f t="shared" si="372"/>
        <v>40335.798078703701</v>
      </c>
      <c r="U2660">
        <v>1279778400</v>
      </c>
      <c r="V2660" s="17">
        <f t="shared" si="373"/>
        <v>40381.25</v>
      </c>
      <c r="W2660">
        <f t="shared" si="369"/>
        <v>0.12452581177068131</v>
      </c>
      <c r="X2660" s="16">
        <f t="shared" si="374"/>
        <v>6</v>
      </c>
      <c r="Y2660" s="16">
        <f t="shared" si="375"/>
        <v>6</v>
      </c>
      <c r="Z2660" s="16">
        <f t="shared" si="376"/>
        <v>2010</v>
      </c>
      <c r="AA2660" t="str">
        <f t="shared" si="377"/>
        <v>Jun</v>
      </c>
    </row>
    <row r="2661" spans="1:27" ht="58" x14ac:dyDescent="0.3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 t="shared" si="370"/>
        <v>105.55000000000001</v>
      </c>
      <c r="P2661" s="7">
        <f t="shared" si="371"/>
        <v>62.827380952380949</v>
      </c>
      <c r="Q2661" t="s">
        <v>8339</v>
      </c>
      <c r="R2661" t="s">
        <v>8340</v>
      </c>
      <c r="S2661">
        <v>1402391269</v>
      </c>
      <c r="T2661" s="17">
        <f t="shared" si="372"/>
        <v>41800.380428240744</v>
      </c>
      <c r="U2661">
        <v>1404983269</v>
      </c>
      <c r="V2661" s="17">
        <f t="shared" si="373"/>
        <v>41830.380428240744</v>
      </c>
      <c r="W2661">
        <f t="shared" si="369"/>
        <v>8.2191780821917804E-2</v>
      </c>
      <c r="X2661" s="16">
        <f t="shared" si="374"/>
        <v>10</v>
      </c>
      <c r="Y2661" s="16">
        <f t="shared" si="375"/>
        <v>6</v>
      </c>
      <c r="Z2661" s="16">
        <f t="shared" si="376"/>
        <v>2014</v>
      </c>
      <c r="AA2661" t="str">
        <f t="shared" si="377"/>
        <v>Jun</v>
      </c>
    </row>
    <row r="2662" spans="1:27" ht="43.5" x14ac:dyDescent="0.3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 t="shared" si="370"/>
        <v>105.56</v>
      </c>
      <c r="P2662" s="7">
        <f t="shared" si="371"/>
        <v>95.963636363636368</v>
      </c>
      <c r="Q2662" t="s">
        <v>8315</v>
      </c>
      <c r="R2662" t="s">
        <v>8351</v>
      </c>
      <c r="S2662">
        <v>1483050930</v>
      </c>
      <c r="T2662" s="17">
        <f t="shared" si="372"/>
        <v>42733.94131944445</v>
      </c>
      <c r="U2662">
        <v>1485642930</v>
      </c>
      <c r="V2662" s="17">
        <f t="shared" si="373"/>
        <v>42763.94131944445</v>
      </c>
      <c r="W2662">
        <f t="shared" si="369"/>
        <v>8.2191780821917804E-2</v>
      </c>
      <c r="X2662" s="16">
        <f t="shared" si="374"/>
        <v>29</v>
      </c>
      <c r="Y2662" s="16">
        <f t="shared" si="375"/>
        <v>12</v>
      </c>
      <c r="Z2662" s="16">
        <f t="shared" si="376"/>
        <v>2016</v>
      </c>
      <c r="AA2662" t="str">
        <f t="shared" si="377"/>
        <v>Dec</v>
      </c>
    </row>
    <row r="2663" spans="1:27" ht="43.5" x14ac:dyDescent="0.3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 t="shared" si="370"/>
        <v>105.566</v>
      </c>
      <c r="P2663" s="7">
        <f t="shared" si="371"/>
        <v>60.903461538461535</v>
      </c>
      <c r="Q2663" t="s">
        <v>8315</v>
      </c>
      <c r="R2663" t="s">
        <v>8351</v>
      </c>
      <c r="S2663">
        <v>1310069157</v>
      </c>
      <c r="T2663" s="17">
        <f t="shared" si="372"/>
        <v>40731.837465277778</v>
      </c>
      <c r="U2663">
        <v>1313957157</v>
      </c>
      <c r="V2663" s="17">
        <f t="shared" si="373"/>
        <v>40776.837465277778</v>
      </c>
      <c r="W2663">
        <f t="shared" si="369"/>
        <v>0.12328767123287671</v>
      </c>
      <c r="X2663" s="16">
        <f t="shared" si="374"/>
        <v>7</v>
      </c>
      <c r="Y2663" s="16">
        <f t="shared" si="375"/>
        <v>7</v>
      </c>
      <c r="Z2663" s="16">
        <f t="shared" si="376"/>
        <v>2011</v>
      </c>
      <c r="AA2663" t="str">
        <f t="shared" si="377"/>
        <v>Jul</v>
      </c>
    </row>
    <row r="2664" spans="1:27" ht="43.5" x14ac:dyDescent="0.3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 t="shared" si="370"/>
        <v>105.56666666666668</v>
      </c>
      <c r="P2664" s="7">
        <f t="shared" si="371"/>
        <v>62.712871287128714</v>
      </c>
      <c r="Q2664" t="s">
        <v>8308</v>
      </c>
      <c r="R2664" t="s">
        <v>8348</v>
      </c>
      <c r="S2664">
        <v>1295887210</v>
      </c>
      <c r="T2664" s="17">
        <f t="shared" si="372"/>
        <v>40567.694560185184</v>
      </c>
      <c r="U2664">
        <v>1299775210</v>
      </c>
      <c r="V2664" s="17">
        <f t="shared" si="373"/>
        <v>40612.694560185184</v>
      </c>
      <c r="W2664">
        <f t="shared" si="369"/>
        <v>0.12328767123287671</v>
      </c>
      <c r="X2664" s="16">
        <f t="shared" si="374"/>
        <v>24</v>
      </c>
      <c r="Y2664" s="16">
        <f t="shared" si="375"/>
        <v>1</v>
      </c>
      <c r="Z2664" s="16">
        <f t="shared" si="376"/>
        <v>2011</v>
      </c>
      <c r="AA2664" t="str">
        <f t="shared" si="377"/>
        <v>Jan</v>
      </c>
    </row>
    <row r="2665" spans="1:27" ht="43.5" x14ac:dyDescent="0.3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 t="shared" si="370"/>
        <v>105.58333333333334</v>
      </c>
      <c r="P2665" s="7">
        <f t="shared" si="371"/>
        <v>72.482837528604122</v>
      </c>
      <c r="Q2665" t="s">
        <v>8308</v>
      </c>
      <c r="R2665" t="s">
        <v>8348</v>
      </c>
      <c r="S2665">
        <v>1367933691</v>
      </c>
      <c r="T2665" s="17">
        <f t="shared" si="372"/>
        <v>41401.565868055557</v>
      </c>
      <c r="U2665">
        <v>1370525691</v>
      </c>
      <c r="V2665" s="17">
        <f t="shared" si="373"/>
        <v>41431.565868055557</v>
      </c>
      <c r="W2665">
        <f t="shared" si="369"/>
        <v>8.2191780821917804E-2</v>
      </c>
      <c r="X2665" s="16">
        <f t="shared" si="374"/>
        <v>7</v>
      </c>
      <c r="Y2665" s="16">
        <f t="shared" si="375"/>
        <v>5</v>
      </c>
      <c r="Z2665" s="16">
        <f t="shared" si="376"/>
        <v>2013</v>
      </c>
      <c r="AA2665" t="str">
        <f t="shared" si="377"/>
        <v>May</v>
      </c>
    </row>
    <row r="2666" spans="1:27" ht="43.5" x14ac:dyDescent="0.3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 t="shared" si="370"/>
        <v>105.60000000000001</v>
      </c>
      <c r="P2666" s="7">
        <f t="shared" si="371"/>
        <v>52.8</v>
      </c>
      <c r="Q2666" t="s">
        <v>8317</v>
      </c>
      <c r="R2666" t="s">
        <v>8319</v>
      </c>
      <c r="S2666">
        <v>1421190787</v>
      </c>
      <c r="T2666" s="17">
        <f t="shared" si="372"/>
        <v>42017.967442129629</v>
      </c>
      <c r="U2666">
        <v>1422400387</v>
      </c>
      <c r="V2666" s="17">
        <f t="shared" si="373"/>
        <v>42031.967442129629</v>
      </c>
      <c r="W2666">
        <f t="shared" si="369"/>
        <v>3.8356164383561646E-2</v>
      </c>
      <c r="X2666" s="16">
        <f t="shared" si="374"/>
        <v>13</v>
      </c>
      <c r="Y2666" s="16">
        <f t="shared" si="375"/>
        <v>1</v>
      </c>
      <c r="Z2666" s="16">
        <f t="shared" si="376"/>
        <v>2015</v>
      </c>
      <c r="AA2666" t="str">
        <f t="shared" si="377"/>
        <v>Jan</v>
      </c>
    </row>
    <row r="2667" spans="1:27" ht="43.5" x14ac:dyDescent="0.3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 t="shared" si="370"/>
        <v>105.66666666666666</v>
      </c>
      <c r="P2667" s="7">
        <f t="shared" si="371"/>
        <v>22.642857142857142</v>
      </c>
      <c r="Q2667" t="s">
        <v>8317</v>
      </c>
      <c r="R2667" t="s">
        <v>8353</v>
      </c>
      <c r="S2667">
        <v>1436464945</v>
      </c>
      <c r="T2667" s="17">
        <f t="shared" si="372"/>
        <v>42194.751678240747</v>
      </c>
      <c r="U2667">
        <v>1437674545</v>
      </c>
      <c r="V2667" s="17">
        <f t="shared" si="373"/>
        <v>42208.751678240747</v>
      </c>
      <c r="W2667">
        <f t="shared" si="369"/>
        <v>3.8356164383561646E-2</v>
      </c>
      <c r="X2667" s="16">
        <f t="shared" si="374"/>
        <v>9</v>
      </c>
      <c r="Y2667" s="16">
        <f t="shared" si="375"/>
        <v>7</v>
      </c>
      <c r="Z2667" s="16">
        <f t="shared" si="376"/>
        <v>2015</v>
      </c>
      <c r="AA2667" t="str">
        <f t="shared" si="377"/>
        <v>Jul</v>
      </c>
    </row>
    <row r="2668" spans="1:27" ht="58" x14ac:dyDescent="0.3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 t="shared" si="370"/>
        <v>105.66666666666666</v>
      </c>
      <c r="P2668" s="7">
        <f t="shared" si="371"/>
        <v>45.94202898550725</v>
      </c>
      <c r="Q2668" t="s">
        <v>8312</v>
      </c>
      <c r="R2668" t="s">
        <v>8337</v>
      </c>
      <c r="S2668">
        <v>1428551474</v>
      </c>
      <c r="T2668" s="17">
        <f t="shared" si="372"/>
        <v>42103.160578703704</v>
      </c>
      <c r="U2668">
        <v>1433735474</v>
      </c>
      <c r="V2668" s="17">
        <f t="shared" si="373"/>
        <v>42163.160578703704</v>
      </c>
      <c r="W2668">
        <f t="shared" si="369"/>
        <v>0.16438356164383561</v>
      </c>
      <c r="X2668" s="16">
        <f t="shared" si="374"/>
        <v>9</v>
      </c>
      <c r="Y2668" s="16">
        <f t="shared" si="375"/>
        <v>4</v>
      </c>
      <c r="Z2668" s="16">
        <f t="shared" si="376"/>
        <v>2015</v>
      </c>
      <c r="AA2668" t="str">
        <f t="shared" si="377"/>
        <v>Apr</v>
      </c>
    </row>
    <row r="2669" spans="1:27" ht="43.5" x14ac:dyDescent="0.3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 t="shared" si="370"/>
        <v>105.69999999999999</v>
      </c>
      <c r="P2669" s="7">
        <f t="shared" si="371"/>
        <v>41.944444444444443</v>
      </c>
      <c r="Q2669" t="s">
        <v>8339</v>
      </c>
      <c r="R2669" t="s">
        <v>8340</v>
      </c>
      <c r="S2669">
        <v>1398348859</v>
      </c>
      <c r="T2669" s="17">
        <f t="shared" si="372"/>
        <v>41753.593275462961</v>
      </c>
      <c r="U2669">
        <v>1400533200</v>
      </c>
      <c r="V2669" s="17">
        <f t="shared" si="373"/>
        <v>41778.875</v>
      </c>
      <c r="W2669">
        <f t="shared" si="369"/>
        <v>6.9264998731613223E-2</v>
      </c>
      <c r="X2669" s="16">
        <f t="shared" si="374"/>
        <v>24</v>
      </c>
      <c r="Y2669" s="16">
        <f t="shared" si="375"/>
        <v>4</v>
      </c>
      <c r="Z2669" s="16">
        <f t="shared" si="376"/>
        <v>2014</v>
      </c>
      <c r="AA2669" t="str">
        <f t="shared" si="377"/>
        <v>Apr</v>
      </c>
    </row>
    <row r="2670" spans="1:27" ht="15.5" x14ac:dyDescent="0.3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 t="shared" si="370"/>
        <v>105.745</v>
      </c>
      <c r="P2670" s="7">
        <f t="shared" si="371"/>
        <v>261.74504950495049</v>
      </c>
      <c r="Q2670" t="s">
        <v>8312</v>
      </c>
      <c r="R2670" t="s">
        <v>8356</v>
      </c>
      <c r="S2670">
        <v>1458741311</v>
      </c>
      <c r="T2670" s="17">
        <f t="shared" si="372"/>
        <v>42452.579988425925</v>
      </c>
      <c r="U2670">
        <v>1461333311</v>
      </c>
      <c r="V2670" s="17">
        <f t="shared" si="373"/>
        <v>42482.579988425925</v>
      </c>
      <c r="W2670">
        <f t="shared" si="369"/>
        <v>8.2191780821917804E-2</v>
      </c>
      <c r="X2670" s="16">
        <f t="shared" si="374"/>
        <v>23</v>
      </c>
      <c r="Y2670" s="16">
        <f t="shared" si="375"/>
        <v>3</v>
      </c>
      <c r="Z2670" s="16">
        <f t="shared" si="376"/>
        <v>2016</v>
      </c>
      <c r="AA2670" t="str">
        <f t="shared" si="377"/>
        <v>Mar</v>
      </c>
    </row>
    <row r="2671" spans="1:27" ht="43.5" x14ac:dyDescent="0.3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 t="shared" si="370"/>
        <v>105.77749999999999</v>
      </c>
      <c r="P2671" s="7">
        <f t="shared" si="371"/>
        <v>104.99007444168734</v>
      </c>
      <c r="Q2671" t="s">
        <v>8325</v>
      </c>
      <c r="R2671" t="s">
        <v>8345</v>
      </c>
      <c r="S2671">
        <v>1475249138</v>
      </c>
      <c r="T2671" s="17">
        <f t="shared" si="372"/>
        <v>42643.642800925925</v>
      </c>
      <c r="U2671">
        <v>1477841138</v>
      </c>
      <c r="V2671" s="17">
        <f t="shared" si="373"/>
        <v>42673.642800925925</v>
      </c>
      <c r="W2671">
        <f t="shared" si="369"/>
        <v>8.2191780821917804E-2</v>
      </c>
      <c r="X2671" s="16">
        <f t="shared" si="374"/>
        <v>30</v>
      </c>
      <c r="Y2671" s="16">
        <f t="shared" si="375"/>
        <v>9</v>
      </c>
      <c r="Z2671" s="16">
        <f t="shared" si="376"/>
        <v>2016</v>
      </c>
      <c r="AA2671" t="str">
        <f t="shared" si="377"/>
        <v>Sep</v>
      </c>
    </row>
    <row r="2672" spans="1:27" ht="58" x14ac:dyDescent="0.3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 t="shared" si="370"/>
        <v>105.80000000000001</v>
      </c>
      <c r="P2672" s="7">
        <f t="shared" si="371"/>
        <v>206.31</v>
      </c>
      <c r="Q2672" t="s">
        <v>8322</v>
      </c>
      <c r="R2672" t="s">
        <v>8355</v>
      </c>
      <c r="S2672">
        <v>1432826568</v>
      </c>
      <c r="T2672" s="17">
        <f t="shared" si="372"/>
        <v>42152.640833333338</v>
      </c>
      <c r="U2672">
        <v>1435418568</v>
      </c>
      <c r="V2672" s="17">
        <f t="shared" si="373"/>
        <v>42182.640833333338</v>
      </c>
      <c r="W2672">
        <f t="shared" si="369"/>
        <v>8.2191780821917804E-2</v>
      </c>
      <c r="X2672" s="16">
        <f t="shared" si="374"/>
        <v>28</v>
      </c>
      <c r="Y2672" s="16">
        <f t="shared" si="375"/>
        <v>5</v>
      </c>
      <c r="Z2672" s="16">
        <f t="shared" si="376"/>
        <v>2015</v>
      </c>
      <c r="AA2672" t="str">
        <f t="shared" si="377"/>
        <v>May</v>
      </c>
    </row>
    <row r="2673" spans="1:27" ht="43.5" x14ac:dyDescent="0.3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 t="shared" si="370"/>
        <v>105.80000000000001</v>
      </c>
      <c r="P2673" s="7">
        <f t="shared" si="371"/>
        <v>36.06818181818182</v>
      </c>
      <c r="Q2673" t="s">
        <v>8339</v>
      </c>
      <c r="R2673" t="s">
        <v>8340</v>
      </c>
      <c r="S2673">
        <v>1413065230</v>
      </c>
      <c r="T2673" s="17">
        <f t="shared" si="372"/>
        <v>41923.921643518523</v>
      </c>
      <c r="U2673">
        <v>1415234760</v>
      </c>
      <c r="V2673" s="17">
        <f t="shared" si="373"/>
        <v>41949.031944444447</v>
      </c>
      <c r="W2673">
        <f t="shared" si="369"/>
        <v>6.879534500253176E-2</v>
      </c>
      <c r="X2673" s="16">
        <f t="shared" si="374"/>
        <v>11</v>
      </c>
      <c r="Y2673" s="16">
        <f t="shared" si="375"/>
        <v>10</v>
      </c>
      <c r="Z2673" s="16">
        <f t="shared" si="376"/>
        <v>2014</v>
      </c>
      <c r="AA2673" t="str">
        <f t="shared" si="377"/>
        <v>Oct</v>
      </c>
    </row>
    <row r="2674" spans="1:27" ht="43.5" x14ac:dyDescent="0.3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 t="shared" si="370"/>
        <v>105.80799999999999</v>
      </c>
      <c r="P2674" s="7">
        <f t="shared" si="371"/>
        <v>174.02631578947367</v>
      </c>
      <c r="Q2674" t="s">
        <v>8312</v>
      </c>
      <c r="R2674" t="s">
        <v>8314</v>
      </c>
      <c r="S2674">
        <v>1428333875</v>
      </c>
      <c r="T2674" s="17">
        <f t="shared" si="372"/>
        <v>42100.642071759255</v>
      </c>
      <c r="U2674">
        <v>1433085875</v>
      </c>
      <c r="V2674" s="17">
        <f t="shared" si="373"/>
        <v>42155.642071759255</v>
      </c>
      <c r="W2674">
        <f t="shared" si="369"/>
        <v>0.15068493150684931</v>
      </c>
      <c r="X2674" s="16">
        <f t="shared" si="374"/>
        <v>6</v>
      </c>
      <c r="Y2674" s="16">
        <f t="shared" si="375"/>
        <v>4</v>
      </c>
      <c r="Z2674" s="16">
        <f t="shared" si="376"/>
        <v>2015</v>
      </c>
      <c r="AA2674" t="str">
        <f t="shared" si="377"/>
        <v>Apr</v>
      </c>
    </row>
    <row r="2675" spans="1:27" ht="58" x14ac:dyDescent="0.3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 t="shared" si="370"/>
        <v>105.81826105905425</v>
      </c>
      <c r="P2675" s="7">
        <f t="shared" si="371"/>
        <v>64.74666666666667</v>
      </c>
      <c r="Q2675" t="s">
        <v>8322</v>
      </c>
      <c r="R2675" t="s">
        <v>8355</v>
      </c>
      <c r="S2675">
        <v>1386344289</v>
      </c>
      <c r="T2675" s="17">
        <f t="shared" si="372"/>
        <v>41614.651493055557</v>
      </c>
      <c r="U2675">
        <v>1388936289</v>
      </c>
      <c r="V2675" s="17">
        <f t="shared" si="373"/>
        <v>41644.651493055557</v>
      </c>
      <c r="W2675">
        <f t="shared" si="369"/>
        <v>8.2191780821917804E-2</v>
      </c>
      <c r="X2675" s="16">
        <f t="shared" si="374"/>
        <v>6</v>
      </c>
      <c r="Y2675" s="16">
        <f t="shared" si="375"/>
        <v>12</v>
      </c>
      <c r="Z2675" s="16">
        <f t="shared" si="376"/>
        <v>2013</v>
      </c>
      <c r="AA2675" t="str">
        <f t="shared" si="377"/>
        <v>Dec</v>
      </c>
    </row>
    <row r="2676" spans="1:27" ht="43.5" x14ac:dyDescent="0.3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 t="shared" si="370"/>
        <v>105.82000000000001</v>
      </c>
      <c r="P2676" s="7">
        <f t="shared" si="371"/>
        <v>115.02173913043478</v>
      </c>
      <c r="Q2676" t="s">
        <v>8339</v>
      </c>
      <c r="R2676" t="s">
        <v>8340</v>
      </c>
      <c r="S2676">
        <v>1483393836</v>
      </c>
      <c r="T2676" s="17">
        <f t="shared" si="372"/>
        <v>42737.910138888896</v>
      </c>
      <c r="U2676">
        <v>1485989940</v>
      </c>
      <c r="V2676" s="17">
        <f t="shared" si="373"/>
        <v>42767.957638888889</v>
      </c>
      <c r="W2676">
        <f t="shared" si="369"/>
        <v>8.2321917808200834E-2</v>
      </c>
      <c r="X2676" s="16">
        <f t="shared" si="374"/>
        <v>2</v>
      </c>
      <c r="Y2676" s="16">
        <f t="shared" si="375"/>
        <v>1</v>
      </c>
      <c r="Z2676" s="16">
        <f t="shared" si="376"/>
        <v>2017</v>
      </c>
      <c r="AA2676" t="str">
        <f t="shared" si="377"/>
        <v>Jan</v>
      </c>
    </row>
    <row r="2677" spans="1:27" ht="43.5" x14ac:dyDescent="0.3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 t="shared" si="370"/>
        <v>105.84090909090908</v>
      </c>
      <c r="P2677" s="7">
        <f t="shared" si="371"/>
        <v>146.44654088050314</v>
      </c>
      <c r="Q2677" t="s">
        <v>8339</v>
      </c>
      <c r="R2677" t="s">
        <v>8341</v>
      </c>
      <c r="S2677">
        <v>1405974243</v>
      </c>
      <c r="T2677" s="17">
        <f t="shared" si="372"/>
        <v>41841.850034722222</v>
      </c>
      <c r="U2677">
        <v>1408566243</v>
      </c>
      <c r="V2677" s="17">
        <f t="shared" si="373"/>
        <v>41871.850034722222</v>
      </c>
      <c r="W2677">
        <f t="shared" si="369"/>
        <v>8.2191780821917804E-2</v>
      </c>
      <c r="X2677" s="16">
        <f t="shared" si="374"/>
        <v>21</v>
      </c>
      <c r="Y2677" s="16">
        <f t="shared" si="375"/>
        <v>7</v>
      </c>
      <c r="Z2677" s="16">
        <f t="shared" si="376"/>
        <v>2014</v>
      </c>
      <c r="AA2677" t="str">
        <f t="shared" si="377"/>
        <v>Jul</v>
      </c>
    </row>
    <row r="2678" spans="1:27" ht="43.5" x14ac:dyDescent="0.3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 t="shared" si="370"/>
        <v>105.86</v>
      </c>
      <c r="P2678" s="7">
        <f t="shared" si="371"/>
        <v>46.429824561403507</v>
      </c>
      <c r="Q2678" t="s">
        <v>8339</v>
      </c>
      <c r="R2678" t="s">
        <v>8340</v>
      </c>
      <c r="S2678">
        <v>1434104712</v>
      </c>
      <c r="T2678" s="17">
        <f t="shared" si="372"/>
        <v>42167.434166666666</v>
      </c>
      <c r="U2678">
        <v>1436696712</v>
      </c>
      <c r="V2678" s="17">
        <f t="shared" si="373"/>
        <v>42197.434166666666</v>
      </c>
      <c r="W2678">
        <f t="shared" si="369"/>
        <v>8.2191780821917804E-2</v>
      </c>
      <c r="X2678" s="16">
        <f t="shared" si="374"/>
        <v>12</v>
      </c>
      <c r="Y2678" s="16">
        <f t="shared" si="375"/>
        <v>6</v>
      </c>
      <c r="Z2678" s="16">
        <f t="shared" si="376"/>
        <v>2015</v>
      </c>
      <c r="AA2678" t="str">
        <f t="shared" si="377"/>
        <v>Jun</v>
      </c>
    </row>
    <row r="2679" spans="1:27" ht="43.5" x14ac:dyDescent="0.3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 t="shared" si="370"/>
        <v>105.89999999999999</v>
      </c>
      <c r="P2679" s="7">
        <f t="shared" si="371"/>
        <v>143.1081081081081</v>
      </c>
      <c r="Q2679" t="s">
        <v>8339</v>
      </c>
      <c r="R2679" t="s">
        <v>8340</v>
      </c>
      <c r="S2679">
        <v>1406811593</v>
      </c>
      <c r="T2679" s="17">
        <f t="shared" si="372"/>
        <v>41851.541585648149</v>
      </c>
      <c r="U2679">
        <v>1408638480</v>
      </c>
      <c r="V2679" s="17">
        <f t="shared" si="373"/>
        <v>41872.686111111114</v>
      </c>
      <c r="W2679">
        <f t="shared" si="369"/>
        <v>5.7930206747849995E-2</v>
      </c>
      <c r="X2679" s="16">
        <f t="shared" si="374"/>
        <v>31</v>
      </c>
      <c r="Y2679" s="16">
        <f t="shared" si="375"/>
        <v>7</v>
      </c>
      <c r="Z2679" s="16">
        <f t="shared" si="376"/>
        <v>2014</v>
      </c>
      <c r="AA2679" t="str">
        <f t="shared" si="377"/>
        <v>Jul</v>
      </c>
    </row>
    <row r="2680" spans="1:27" ht="58" x14ac:dyDescent="0.3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 t="shared" si="370"/>
        <v>105.91914022517912</v>
      </c>
      <c r="P2680" s="7">
        <f t="shared" si="371"/>
        <v>59.701730769230764</v>
      </c>
      <c r="Q2680" t="s">
        <v>8339</v>
      </c>
      <c r="R2680" t="s">
        <v>8340</v>
      </c>
      <c r="S2680">
        <v>1443665293</v>
      </c>
      <c r="T2680" s="17">
        <f t="shared" si="372"/>
        <v>42278.089039351849</v>
      </c>
      <c r="U2680">
        <v>1445817540</v>
      </c>
      <c r="V2680" s="17">
        <f t="shared" si="373"/>
        <v>42302.999305555553</v>
      </c>
      <c r="W2680">
        <f t="shared" si="369"/>
        <v>6.8247304667682029E-2</v>
      </c>
      <c r="X2680" s="16">
        <f t="shared" si="374"/>
        <v>1</v>
      </c>
      <c r="Y2680" s="16">
        <f t="shared" si="375"/>
        <v>10</v>
      </c>
      <c r="Z2680" s="16">
        <f t="shared" si="376"/>
        <v>2015</v>
      </c>
      <c r="AA2680" t="str">
        <f t="shared" si="377"/>
        <v>Oct</v>
      </c>
    </row>
    <row r="2681" spans="1:27" ht="43.5" x14ac:dyDescent="0.3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 t="shared" si="370"/>
        <v>105.91999999999999</v>
      </c>
      <c r="P2681" s="7">
        <f t="shared" si="371"/>
        <v>211.84</v>
      </c>
      <c r="Q2681" t="s">
        <v>8325</v>
      </c>
      <c r="R2681" t="s">
        <v>8345</v>
      </c>
      <c r="S2681">
        <v>1403017146</v>
      </c>
      <c r="T2681" s="17">
        <f t="shared" si="372"/>
        <v>41807.624374999999</v>
      </c>
      <c r="U2681">
        <v>1405609146</v>
      </c>
      <c r="V2681" s="17">
        <f t="shared" si="373"/>
        <v>41837.624374999999</v>
      </c>
      <c r="W2681">
        <f t="shared" si="369"/>
        <v>8.2191780821917804E-2</v>
      </c>
      <c r="X2681" s="16">
        <f t="shared" si="374"/>
        <v>17</v>
      </c>
      <c r="Y2681" s="16">
        <f t="shared" si="375"/>
        <v>6</v>
      </c>
      <c r="Z2681" s="16">
        <f t="shared" si="376"/>
        <v>2014</v>
      </c>
      <c r="AA2681" t="str">
        <f t="shared" si="377"/>
        <v>Jun</v>
      </c>
    </row>
    <row r="2682" spans="1:27" ht="43.5" x14ac:dyDescent="0.3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 t="shared" si="370"/>
        <v>105.93333333333332</v>
      </c>
      <c r="P2682" s="7">
        <f t="shared" si="371"/>
        <v>44.138888888888886</v>
      </c>
      <c r="Q2682" t="s">
        <v>8339</v>
      </c>
      <c r="R2682" t="s">
        <v>8340</v>
      </c>
      <c r="S2682">
        <v>1456183649</v>
      </c>
      <c r="T2682" s="17">
        <f t="shared" si="372"/>
        <v>42422.977418981478</v>
      </c>
      <c r="U2682">
        <v>1458075600</v>
      </c>
      <c r="V2682" s="17">
        <f t="shared" si="373"/>
        <v>42444.875</v>
      </c>
      <c r="W2682">
        <f t="shared" si="369"/>
        <v>5.9993372653485019E-2</v>
      </c>
      <c r="X2682" s="16">
        <f t="shared" si="374"/>
        <v>22</v>
      </c>
      <c r="Y2682" s="16">
        <f t="shared" si="375"/>
        <v>2</v>
      </c>
      <c r="Z2682" s="16">
        <f t="shared" si="376"/>
        <v>2016</v>
      </c>
      <c r="AA2682" t="str">
        <f t="shared" si="377"/>
        <v>Feb</v>
      </c>
    </row>
    <row r="2683" spans="1:27" ht="43.5" x14ac:dyDescent="0.3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 t="shared" si="370"/>
        <v>105.95454545454545</v>
      </c>
      <c r="P2683" s="7">
        <f t="shared" si="371"/>
        <v>34.791044776119406</v>
      </c>
      <c r="Q2683" t="s">
        <v>8339</v>
      </c>
      <c r="R2683" t="s">
        <v>8340</v>
      </c>
      <c r="S2683">
        <v>1380833367</v>
      </c>
      <c r="T2683" s="17">
        <f t="shared" si="372"/>
        <v>41550.867673611108</v>
      </c>
      <c r="U2683">
        <v>1383425367</v>
      </c>
      <c r="V2683" s="17">
        <f t="shared" si="373"/>
        <v>41580.867673611108</v>
      </c>
      <c r="W2683">
        <f t="shared" si="369"/>
        <v>8.2191780821917804E-2</v>
      </c>
      <c r="X2683" s="16">
        <f t="shared" si="374"/>
        <v>3</v>
      </c>
      <c r="Y2683" s="16">
        <f t="shared" si="375"/>
        <v>10</v>
      </c>
      <c r="Z2683" s="16">
        <f t="shared" si="376"/>
        <v>2013</v>
      </c>
      <c r="AA2683" t="str">
        <f t="shared" si="377"/>
        <v>Oct</v>
      </c>
    </row>
    <row r="2684" spans="1:27" ht="58" x14ac:dyDescent="0.3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 t="shared" si="370"/>
        <v>105.9591836734694</v>
      </c>
      <c r="P2684" s="7">
        <f t="shared" si="371"/>
        <v>54.083333333333336</v>
      </c>
      <c r="Q2684" t="s">
        <v>8308</v>
      </c>
      <c r="R2684" t="s">
        <v>8348</v>
      </c>
      <c r="S2684">
        <v>1469443916</v>
      </c>
      <c r="T2684" s="17">
        <f t="shared" si="372"/>
        <v>42576.452731481477</v>
      </c>
      <c r="U2684">
        <v>1472122316</v>
      </c>
      <c r="V2684" s="17">
        <f t="shared" si="373"/>
        <v>42607.452731481477</v>
      </c>
      <c r="W2684">
        <f t="shared" si="369"/>
        <v>8.4931506849315067E-2</v>
      </c>
      <c r="X2684" s="16">
        <f t="shared" si="374"/>
        <v>25</v>
      </c>
      <c r="Y2684" s="16">
        <f t="shared" si="375"/>
        <v>7</v>
      </c>
      <c r="Z2684" s="16">
        <f t="shared" si="376"/>
        <v>2016</v>
      </c>
      <c r="AA2684" t="str">
        <f t="shared" si="377"/>
        <v>Jul</v>
      </c>
    </row>
    <row r="2685" spans="1:27" ht="43.5" x14ac:dyDescent="0.3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 t="shared" si="370"/>
        <v>105.982</v>
      </c>
      <c r="P2685" s="7">
        <f t="shared" si="371"/>
        <v>111.79535864978902</v>
      </c>
      <c r="Q2685" t="s">
        <v>8308</v>
      </c>
      <c r="R2685" t="s">
        <v>8348</v>
      </c>
      <c r="S2685">
        <v>1413986501</v>
      </c>
      <c r="T2685" s="17">
        <f t="shared" si="372"/>
        <v>41934.584502314814</v>
      </c>
      <c r="U2685">
        <v>1416582101</v>
      </c>
      <c r="V2685" s="17">
        <f t="shared" si="373"/>
        <v>41964.626168981486</v>
      </c>
      <c r="W2685">
        <f t="shared" si="369"/>
        <v>8.2305936073072655E-2</v>
      </c>
      <c r="X2685" s="16">
        <f t="shared" si="374"/>
        <v>22</v>
      </c>
      <c r="Y2685" s="16">
        <f t="shared" si="375"/>
        <v>10</v>
      </c>
      <c r="Z2685" s="16">
        <f t="shared" si="376"/>
        <v>2014</v>
      </c>
      <c r="AA2685" t="str">
        <f t="shared" si="377"/>
        <v>Oct</v>
      </c>
    </row>
    <row r="2686" spans="1:27" ht="43.5" x14ac:dyDescent="0.3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 t="shared" si="370"/>
        <v>106</v>
      </c>
      <c r="P2686" s="7">
        <f t="shared" si="371"/>
        <v>138.2608695652174</v>
      </c>
      <c r="Q2686" t="s">
        <v>8329</v>
      </c>
      <c r="R2686" t="s">
        <v>8334</v>
      </c>
      <c r="S2686">
        <v>1485461905</v>
      </c>
      <c r="T2686" s="17">
        <f t="shared" si="372"/>
        <v>42761.846122685187</v>
      </c>
      <c r="U2686">
        <v>1488053905</v>
      </c>
      <c r="V2686" s="17">
        <f t="shared" si="373"/>
        <v>42791.846122685187</v>
      </c>
      <c r="W2686">
        <f t="shared" si="369"/>
        <v>8.2191780821917804E-2</v>
      </c>
      <c r="X2686" s="16">
        <f t="shared" si="374"/>
        <v>26</v>
      </c>
      <c r="Y2686" s="16">
        <f t="shared" si="375"/>
        <v>1</v>
      </c>
      <c r="Z2686" s="16">
        <f t="shared" si="376"/>
        <v>2017</v>
      </c>
      <c r="AA2686" t="str">
        <f t="shared" si="377"/>
        <v>Jan</v>
      </c>
    </row>
    <row r="2687" spans="1:27" ht="58" x14ac:dyDescent="0.3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 t="shared" si="370"/>
        <v>106</v>
      </c>
      <c r="P2687" s="7">
        <f t="shared" si="371"/>
        <v>189.28571428571428</v>
      </c>
      <c r="Q2687" t="s">
        <v>8317</v>
      </c>
      <c r="R2687" t="s">
        <v>8349</v>
      </c>
      <c r="S2687">
        <v>1270576379</v>
      </c>
      <c r="T2687" s="17">
        <f t="shared" si="372"/>
        <v>40274.745127314818</v>
      </c>
      <c r="U2687">
        <v>1276574400</v>
      </c>
      <c r="V2687" s="17">
        <f t="shared" si="373"/>
        <v>40344.166666666664</v>
      </c>
      <c r="W2687">
        <f t="shared" si="369"/>
        <v>0.19019599822423602</v>
      </c>
      <c r="X2687" s="16">
        <f t="shared" si="374"/>
        <v>6</v>
      </c>
      <c r="Y2687" s="16">
        <f t="shared" si="375"/>
        <v>4</v>
      </c>
      <c r="Z2687" s="16">
        <f t="shared" si="376"/>
        <v>2010</v>
      </c>
      <c r="AA2687" t="str">
        <f t="shared" si="377"/>
        <v>Apr</v>
      </c>
    </row>
    <row r="2688" spans="1:27" ht="58" x14ac:dyDescent="0.3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 t="shared" si="370"/>
        <v>106</v>
      </c>
      <c r="P2688" s="7">
        <f t="shared" si="371"/>
        <v>88.333333333333329</v>
      </c>
      <c r="Q2688" t="s">
        <v>8339</v>
      </c>
      <c r="R2688" t="s">
        <v>8342</v>
      </c>
      <c r="S2688">
        <v>1408604363</v>
      </c>
      <c r="T2688" s="17">
        <f t="shared" si="372"/>
        <v>41872.291238425925</v>
      </c>
      <c r="U2688">
        <v>1410761280</v>
      </c>
      <c r="V2688" s="17">
        <f t="shared" si="373"/>
        <v>41897.255555555559</v>
      </c>
      <c r="W2688">
        <f t="shared" si="369"/>
        <v>6.8395389396257139E-2</v>
      </c>
      <c r="X2688" s="16">
        <f t="shared" si="374"/>
        <v>21</v>
      </c>
      <c r="Y2688" s="16">
        <f t="shared" si="375"/>
        <v>8</v>
      </c>
      <c r="Z2688" s="16">
        <f t="shared" si="376"/>
        <v>2014</v>
      </c>
      <c r="AA2688" t="str">
        <f t="shared" si="377"/>
        <v>Aug</v>
      </c>
    </row>
    <row r="2689" spans="1:27" ht="29" x14ac:dyDescent="0.3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 t="shared" si="370"/>
        <v>106</v>
      </c>
      <c r="P2689" s="7">
        <f t="shared" si="371"/>
        <v>78.936170212765958</v>
      </c>
      <c r="Q2689" t="s">
        <v>8339</v>
      </c>
      <c r="R2689" t="s">
        <v>8340</v>
      </c>
      <c r="S2689">
        <v>1470227660</v>
      </c>
      <c r="T2689" s="17">
        <f t="shared" si="372"/>
        <v>42585.523842592593</v>
      </c>
      <c r="U2689">
        <v>1471406340</v>
      </c>
      <c r="V2689" s="17">
        <f t="shared" si="373"/>
        <v>42599.165972222225</v>
      </c>
      <c r="W2689">
        <f t="shared" si="369"/>
        <v>3.7375697615430435E-2</v>
      </c>
      <c r="X2689" s="16">
        <f t="shared" si="374"/>
        <v>3</v>
      </c>
      <c r="Y2689" s="16">
        <f t="shared" si="375"/>
        <v>8</v>
      </c>
      <c r="Z2689" s="16">
        <f t="shared" si="376"/>
        <v>2016</v>
      </c>
      <c r="AA2689" t="str">
        <f t="shared" si="377"/>
        <v>Aug</v>
      </c>
    </row>
    <row r="2690" spans="1:27" ht="43.5" x14ac:dyDescent="0.3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 t="shared" si="370"/>
        <v>106</v>
      </c>
      <c r="P2690" s="7">
        <f t="shared" si="371"/>
        <v>69.890109890109883</v>
      </c>
      <c r="Q2690" t="s">
        <v>8339</v>
      </c>
      <c r="R2690" t="s">
        <v>8340</v>
      </c>
      <c r="S2690">
        <v>1403107451</v>
      </c>
      <c r="T2690" s="17">
        <f t="shared" si="372"/>
        <v>41808.669571759259</v>
      </c>
      <c r="U2690">
        <v>1405699451</v>
      </c>
      <c r="V2690" s="17">
        <f t="shared" si="373"/>
        <v>41838.669571759259</v>
      </c>
      <c r="W2690">
        <f t="shared" ref="W2690:W2753" si="378">(V2690-T2690)/365</f>
        <v>8.2191780821917804E-2</v>
      </c>
      <c r="X2690" s="16">
        <f t="shared" si="374"/>
        <v>18</v>
      </c>
      <c r="Y2690" s="16">
        <f t="shared" si="375"/>
        <v>6</v>
      </c>
      <c r="Z2690" s="16">
        <f t="shared" si="376"/>
        <v>2014</v>
      </c>
      <c r="AA2690" t="str">
        <f t="shared" si="377"/>
        <v>Jun</v>
      </c>
    </row>
    <row r="2691" spans="1:27" ht="29" x14ac:dyDescent="0.3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 t="shared" ref="O2691:O2754" si="379">(E2691/D2691)*100</f>
        <v>106</v>
      </c>
      <c r="P2691" s="7">
        <f t="shared" ref="P2691:P2754" si="380">IF(E2691&gt;0,E2691/L2691,0)</f>
        <v>70.666666666666671</v>
      </c>
      <c r="Q2691" t="s">
        <v>8339</v>
      </c>
      <c r="R2691" t="s">
        <v>8341</v>
      </c>
      <c r="S2691">
        <v>1459828960</v>
      </c>
      <c r="T2691" s="17">
        <f t="shared" ref="T2691:T2754" si="381">(((S2691/60)/60)/24)+DATE(1970,1,1)</f>
        <v>42465.16851851852</v>
      </c>
      <c r="U2691">
        <v>1462420960</v>
      </c>
      <c r="V2691" s="17">
        <f t="shared" ref="V2691:V2754" si="382">(((U2691/60)/60)/24)+DATE(1970,1,1)</f>
        <v>42495.16851851852</v>
      </c>
      <c r="W2691">
        <f t="shared" si="378"/>
        <v>8.2191780821917804E-2</v>
      </c>
      <c r="X2691" s="16">
        <f t="shared" ref="X2691:X2754" si="383">DAY(T2691)</f>
        <v>5</v>
      </c>
      <c r="Y2691" s="16">
        <f t="shared" ref="Y2691:Y2754" si="384">MONTH(T2691)</f>
        <v>4</v>
      </c>
      <c r="Z2691" s="16">
        <f t="shared" ref="Z2691:Z2754" si="385">YEAR(T2691)</f>
        <v>2016</v>
      </c>
      <c r="AA2691" t="str">
        <f t="shared" ref="AA2691:AA2754" si="386">TEXT(DATE(Z2691,Y2691,X2691),"mmm")</f>
        <v>Apr</v>
      </c>
    </row>
    <row r="2692" spans="1:27" ht="43.5" x14ac:dyDescent="0.3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 t="shared" si="379"/>
        <v>106</v>
      </c>
      <c r="P2692" s="7">
        <f t="shared" si="380"/>
        <v>75.714285714285708</v>
      </c>
      <c r="Q2692" t="s">
        <v>8339</v>
      </c>
      <c r="R2692" t="s">
        <v>8340</v>
      </c>
      <c r="S2692">
        <v>1438188106</v>
      </c>
      <c r="T2692" s="17">
        <f t="shared" si="381"/>
        <v>42214.6956712963</v>
      </c>
      <c r="U2692">
        <v>1439136000</v>
      </c>
      <c r="V2692" s="17">
        <f t="shared" si="382"/>
        <v>42225.666666666672</v>
      </c>
      <c r="W2692">
        <f t="shared" si="378"/>
        <v>3.0057521562661324E-2</v>
      </c>
      <c r="X2692" s="16">
        <f t="shared" si="383"/>
        <v>29</v>
      </c>
      <c r="Y2692" s="16">
        <f t="shared" si="384"/>
        <v>7</v>
      </c>
      <c r="Z2692" s="16">
        <f t="shared" si="385"/>
        <v>2015</v>
      </c>
      <c r="AA2692" t="str">
        <f t="shared" si="386"/>
        <v>Jul</v>
      </c>
    </row>
    <row r="2693" spans="1:27" ht="43.5" x14ac:dyDescent="0.3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 t="shared" si="379"/>
        <v>106</v>
      </c>
      <c r="P2693" s="7">
        <f t="shared" si="380"/>
        <v>64.634146341463421</v>
      </c>
      <c r="Q2693" t="s">
        <v>8339</v>
      </c>
      <c r="R2693" t="s">
        <v>8340</v>
      </c>
      <c r="S2693">
        <v>1434405044</v>
      </c>
      <c r="T2693" s="17">
        <f t="shared" si="381"/>
        <v>42170.910231481481</v>
      </c>
      <c r="U2693">
        <v>1437364740</v>
      </c>
      <c r="V2693" s="17">
        <f t="shared" si="382"/>
        <v>42205.165972222225</v>
      </c>
      <c r="W2693">
        <f t="shared" si="378"/>
        <v>9.3851344495188851E-2</v>
      </c>
      <c r="X2693" s="16">
        <f t="shared" si="383"/>
        <v>15</v>
      </c>
      <c r="Y2693" s="16">
        <f t="shared" si="384"/>
        <v>6</v>
      </c>
      <c r="Z2693" s="16">
        <f t="shared" si="385"/>
        <v>2015</v>
      </c>
      <c r="AA2693" t="str">
        <f t="shared" si="386"/>
        <v>Jun</v>
      </c>
    </row>
    <row r="2694" spans="1:27" ht="43.5" x14ac:dyDescent="0.3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 t="shared" si="379"/>
        <v>106.00260000000002</v>
      </c>
      <c r="P2694" s="7">
        <f t="shared" si="380"/>
        <v>56.204984093319197</v>
      </c>
      <c r="Q2694" t="s">
        <v>8312</v>
      </c>
      <c r="R2694" t="s">
        <v>8356</v>
      </c>
      <c r="S2694">
        <v>1402394951</v>
      </c>
      <c r="T2694" s="17">
        <f t="shared" si="381"/>
        <v>41800.423043981478</v>
      </c>
      <c r="U2694">
        <v>1404986951</v>
      </c>
      <c r="V2694" s="17">
        <f t="shared" si="382"/>
        <v>41830.423043981478</v>
      </c>
      <c r="W2694">
        <f t="shared" si="378"/>
        <v>8.2191780821917804E-2</v>
      </c>
      <c r="X2694" s="16">
        <f t="shared" si="383"/>
        <v>10</v>
      </c>
      <c r="Y2694" s="16">
        <f t="shared" si="384"/>
        <v>6</v>
      </c>
      <c r="Z2694" s="16">
        <f t="shared" si="385"/>
        <v>2014</v>
      </c>
      <c r="AA2694" t="str">
        <f t="shared" si="386"/>
        <v>Jun</v>
      </c>
    </row>
    <row r="2695" spans="1:27" ht="29" x14ac:dyDescent="0.3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 t="shared" si="379"/>
        <v>106.01933333333334</v>
      </c>
      <c r="P2695" s="7">
        <f t="shared" si="380"/>
        <v>40.776666666666664</v>
      </c>
      <c r="Q2695" t="s">
        <v>8308</v>
      </c>
      <c r="R2695" t="s">
        <v>8347</v>
      </c>
      <c r="S2695">
        <v>1387834799</v>
      </c>
      <c r="T2695" s="17">
        <f t="shared" si="381"/>
        <v>41631.902766203704</v>
      </c>
      <c r="U2695">
        <v>1390426799</v>
      </c>
      <c r="V2695" s="17">
        <f t="shared" si="382"/>
        <v>41661.902766203704</v>
      </c>
      <c r="W2695">
        <f t="shared" si="378"/>
        <v>8.2191780821917804E-2</v>
      </c>
      <c r="X2695" s="16">
        <f t="shared" si="383"/>
        <v>23</v>
      </c>
      <c r="Y2695" s="16">
        <f t="shared" si="384"/>
        <v>12</v>
      </c>
      <c r="Z2695" s="16">
        <f t="shared" si="385"/>
        <v>2013</v>
      </c>
      <c r="AA2695" t="str">
        <f t="shared" si="386"/>
        <v>Dec</v>
      </c>
    </row>
    <row r="2696" spans="1:27" ht="43.5" x14ac:dyDescent="0.3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 t="shared" si="379"/>
        <v>106.02150537634409</v>
      </c>
      <c r="P2696" s="7">
        <f t="shared" si="380"/>
        <v>39.44</v>
      </c>
      <c r="Q2696" t="s">
        <v>8312</v>
      </c>
      <c r="R2696" t="s">
        <v>8337</v>
      </c>
      <c r="S2696">
        <v>1472571921</v>
      </c>
      <c r="T2696" s="17">
        <f t="shared" si="381"/>
        <v>42612.656493055561</v>
      </c>
      <c r="U2696">
        <v>1475163921</v>
      </c>
      <c r="V2696" s="17">
        <f t="shared" si="382"/>
        <v>42642.656493055561</v>
      </c>
      <c r="W2696">
        <f t="shared" si="378"/>
        <v>8.2191780821917804E-2</v>
      </c>
      <c r="X2696" s="16">
        <f t="shared" si="383"/>
        <v>30</v>
      </c>
      <c r="Y2696" s="16">
        <f t="shared" si="384"/>
        <v>8</v>
      </c>
      <c r="Z2696" s="16">
        <f t="shared" si="385"/>
        <v>2016</v>
      </c>
      <c r="AA2696" t="str">
        <f t="shared" si="386"/>
        <v>Aug</v>
      </c>
    </row>
    <row r="2697" spans="1:27" ht="58" x14ac:dyDescent="0.3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 t="shared" si="379"/>
        <v>106.02199999999999</v>
      </c>
      <c r="P2697" s="7">
        <f t="shared" si="380"/>
        <v>58.901111111111113</v>
      </c>
      <c r="Q2697" t="s">
        <v>8339</v>
      </c>
      <c r="R2697" t="s">
        <v>8340</v>
      </c>
      <c r="S2697">
        <v>1413404545</v>
      </c>
      <c r="T2697" s="17">
        <f t="shared" si="381"/>
        <v>41927.848900462966</v>
      </c>
      <c r="U2697">
        <v>1415222545</v>
      </c>
      <c r="V2697" s="17">
        <f t="shared" si="382"/>
        <v>41948.890567129631</v>
      </c>
      <c r="W2697">
        <f t="shared" si="378"/>
        <v>5.7648401826477375E-2</v>
      </c>
      <c r="X2697" s="16">
        <f t="shared" si="383"/>
        <v>15</v>
      </c>
      <c r="Y2697" s="16">
        <f t="shared" si="384"/>
        <v>10</v>
      </c>
      <c r="Z2697" s="16">
        <f t="shared" si="385"/>
        <v>2014</v>
      </c>
      <c r="AA2697" t="str">
        <f t="shared" si="386"/>
        <v>Oct</v>
      </c>
    </row>
    <row r="2698" spans="1:27" ht="43.5" x14ac:dyDescent="0.3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 t="shared" si="379"/>
        <v>106.03</v>
      </c>
      <c r="P2698" s="7">
        <f t="shared" si="380"/>
        <v>103.95098039215686</v>
      </c>
      <c r="Q2698" t="s">
        <v>8339</v>
      </c>
      <c r="R2698" t="s">
        <v>8340</v>
      </c>
      <c r="S2698">
        <v>1441290086</v>
      </c>
      <c r="T2698" s="17">
        <f t="shared" si="381"/>
        <v>42250.598217592589</v>
      </c>
      <c r="U2698">
        <v>1443018086</v>
      </c>
      <c r="V2698" s="17">
        <f t="shared" si="382"/>
        <v>42270.598217592589</v>
      </c>
      <c r="W2698">
        <f t="shared" si="378"/>
        <v>5.4794520547945202E-2</v>
      </c>
      <c r="X2698" s="16">
        <f t="shared" si="383"/>
        <v>3</v>
      </c>
      <c r="Y2698" s="16">
        <f t="shared" si="384"/>
        <v>9</v>
      </c>
      <c r="Z2698" s="16">
        <f t="shared" si="385"/>
        <v>2015</v>
      </c>
      <c r="AA2698" t="str">
        <f t="shared" si="386"/>
        <v>Sep</v>
      </c>
    </row>
    <row r="2699" spans="1:27" ht="43.5" x14ac:dyDescent="0.3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 t="shared" si="379"/>
        <v>106.075</v>
      </c>
      <c r="P2699" s="7">
        <f t="shared" si="380"/>
        <v>90.276595744680847</v>
      </c>
      <c r="Q2699" t="s">
        <v>8317</v>
      </c>
      <c r="R2699" t="s">
        <v>8349</v>
      </c>
      <c r="S2699">
        <v>1431903495</v>
      </c>
      <c r="T2699" s="17">
        <f t="shared" si="381"/>
        <v>42141.95711805555</v>
      </c>
      <c r="U2699">
        <v>1434949200</v>
      </c>
      <c r="V2699" s="17">
        <f t="shared" si="382"/>
        <v>42177.208333333328</v>
      </c>
      <c r="W2699">
        <f t="shared" si="378"/>
        <v>9.657867199391261E-2</v>
      </c>
      <c r="X2699" s="16">
        <f t="shared" si="383"/>
        <v>17</v>
      </c>
      <c r="Y2699" s="16">
        <f t="shared" si="384"/>
        <v>5</v>
      </c>
      <c r="Z2699" s="16">
        <f t="shared" si="385"/>
        <v>2015</v>
      </c>
      <c r="AA2699" t="str">
        <f t="shared" si="386"/>
        <v>May</v>
      </c>
    </row>
    <row r="2700" spans="1:27" ht="43.5" x14ac:dyDescent="0.3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 t="shared" si="379"/>
        <v>106.12068965517241</v>
      </c>
      <c r="P2700" s="7">
        <f t="shared" si="380"/>
        <v>136.77777777777777</v>
      </c>
      <c r="Q2700" t="s">
        <v>8339</v>
      </c>
      <c r="R2700" t="s">
        <v>8340</v>
      </c>
      <c r="S2700">
        <v>1413326248</v>
      </c>
      <c r="T2700" s="17">
        <f t="shared" si="381"/>
        <v>41926.942685185182</v>
      </c>
      <c r="U2700">
        <v>1415921848</v>
      </c>
      <c r="V2700" s="17">
        <f t="shared" si="382"/>
        <v>41956.984351851846</v>
      </c>
      <c r="W2700">
        <f t="shared" si="378"/>
        <v>8.2305936073052713E-2</v>
      </c>
      <c r="X2700" s="16">
        <f t="shared" si="383"/>
        <v>14</v>
      </c>
      <c r="Y2700" s="16">
        <f t="shared" si="384"/>
        <v>10</v>
      </c>
      <c r="Z2700" s="16">
        <f t="shared" si="385"/>
        <v>2014</v>
      </c>
      <c r="AA2700" t="str">
        <f t="shared" si="386"/>
        <v>Oct</v>
      </c>
    </row>
    <row r="2701" spans="1:27" ht="58" x14ac:dyDescent="0.3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 t="shared" si="379"/>
        <v>106.12433333333333</v>
      </c>
      <c r="P2701" s="7">
        <f t="shared" si="380"/>
        <v>38.543946731234868</v>
      </c>
      <c r="Q2701" t="s">
        <v>8317</v>
      </c>
      <c r="R2701" t="s">
        <v>8349</v>
      </c>
      <c r="S2701">
        <v>1343741347</v>
      </c>
      <c r="T2701" s="17">
        <f t="shared" si="381"/>
        <v>41121.561886574076</v>
      </c>
      <c r="U2701">
        <v>1346765347</v>
      </c>
      <c r="V2701" s="17">
        <f t="shared" si="382"/>
        <v>41156.561886574076</v>
      </c>
      <c r="W2701">
        <f t="shared" si="378"/>
        <v>9.5890410958904104E-2</v>
      </c>
      <c r="X2701" s="16">
        <f t="shared" si="383"/>
        <v>31</v>
      </c>
      <c r="Y2701" s="16">
        <f t="shared" si="384"/>
        <v>7</v>
      </c>
      <c r="Z2701" s="16">
        <f t="shared" si="385"/>
        <v>2012</v>
      </c>
      <c r="AA2701" t="str">
        <f t="shared" si="386"/>
        <v>Jul</v>
      </c>
    </row>
    <row r="2702" spans="1:27" ht="43.5" x14ac:dyDescent="0.3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 t="shared" si="379"/>
        <v>106.16782608695652</v>
      </c>
      <c r="P2702" s="7">
        <f t="shared" si="380"/>
        <v>251.7381443298969</v>
      </c>
      <c r="Q2702" t="s">
        <v>8339</v>
      </c>
      <c r="R2702" t="s">
        <v>8340</v>
      </c>
      <c r="S2702">
        <v>1472753745</v>
      </c>
      <c r="T2702" s="17">
        <f t="shared" si="381"/>
        <v>42614.760937500003</v>
      </c>
      <c r="U2702">
        <v>1475294340</v>
      </c>
      <c r="V2702" s="17">
        <f t="shared" si="382"/>
        <v>42644.165972222225</v>
      </c>
      <c r="W2702">
        <f t="shared" si="378"/>
        <v>8.0561738964991497E-2</v>
      </c>
      <c r="X2702" s="16">
        <f t="shared" si="383"/>
        <v>1</v>
      </c>
      <c r="Y2702" s="16">
        <f t="shared" si="384"/>
        <v>9</v>
      </c>
      <c r="Z2702" s="16">
        <f t="shared" si="385"/>
        <v>2016</v>
      </c>
      <c r="AA2702" t="str">
        <f t="shared" si="386"/>
        <v>Sep</v>
      </c>
    </row>
    <row r="2703" spans="1:27" ht="43.5" x14ac:dyDescent="0.3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 t="shared" si="379"/>
        <v>106.19047619047619</v>
      </c>
      <c r="P2703" s="7">
        <f t="shared" si="380"/>
        <v>61.944444444444443</v>
      </c>
      <c r="Q2703" t="s">
        <v>8339</v>
      </c>
      <c r="R2703" t="s">
        <v>8340</v>
      </c>
      <c r="S2703">
        <v>1462755424</v>
      </c>
      <c r="T2703" s="17">
        <f t="shared" si="381"/>
        <v>42499.039629629624</v>
      </c>
      <c r="U2703">
        <v>1465347424</v>
      </c>
      <c r="V2703" s="17">
        <f t="shared" si="382"/>
        <v>42529.039629629624</v>
      </c>
      <c r="W2703">
        <f t="shared" si="378"/>
        <v>8.2191780821917804E-2</v>
      </c>
      <c r="X2703" s="16">
        <f t="shared" si="383"/>
        <v>9</v>
      </c>
      <c r="Y2703" s="16">
        <f t="shared" si="384"/>
        <v>5</v>
      </c>
      <c r="Z2703" s="16">
        <f t="shared" si="385"/>
        <v>2016</v>
      </c>
      <c r="AA2703" t="str">
        <f t="shared" si="386"/>
        <v>May</v>
      </c>
    </row>
    <row r="2704" spans="1:27" ht="29" x14ac:dyDescent="0.3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 t="shared" si="379"/>
        <v>106.22116666666668</v>
      </c>
      <c r="P2704" s="7">
        <f t="shared" si="380"/>
        <v>108.02152542372882</v>
      </c>
      <c r="Q2704" t="s">
        <v>8317</v>
      </c>
      <c r="R2704" t="s">
        <v>8349</v>
      </c>
      <c r="S2704">
        <v>1297451245</v>
      </c>
      <c r="T2704" s="17">
        <f t="shared" si="381"/>
        <v>40585.796817129631</v>
      </c>
      <c r="U2704">
        <v>1299902400</v>
      </c>
      <c r="V2704" s="17">
        <f t="shared" si="382"/>
        <v>40614.166666666664</v>
      </c>
      <c r="W2704">
        <f t="shared" si="378"/>
        <v>7.7725615169955034E-2</v>
      </c>
      <c r="X2704" s="16">
        <f t="shared" si="383"/>
        <v>11</v>
      </c>
      <c r="Y2704" s="16">
        <f t="shared" si="384"/>
        <v>2</v>
      </c>
      <c r="Z2704" s="16">
        <f t="shared" si="385"/>
        <v>2011</v>
      </c>
      <c r="AA2704" t="str">
        <f t="shared" si="386"/>
        <v>Feb</v>
      </c>
    </row>
    <row r="2705" spans="1:27" ht="43.5" x14ac:dyDescent="0.3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 t="shared" si="379"/>
        <v>106.24</v>
      </c>
      <c r="P2705" s="7">
        <f t="shared" si="380"/>
        <v>47.428571428571431</v>
      </c>
      <c r="Q2705" t="s">
        <v>8339</v>
      </c>
      <c r="R2705" t="s">
        <v>8342</v>
      </c>
      <c r="S2705">
        <v>1436383889</v>
      </c>
      <c r="T2705" s="17">
        <f t="shared" si="381"/>
        <v>42193.813530092593</v>
      </c>
      <c r="U2705">
        <v>1438543889</v>
      </c>
      <c r="V2705" s="17">
        <f t="shared" si="382"/>
        <v>42218.813530092593</v>
      </c>
      <c r="W2705">
        <f t="shared" si="378"/>
        <v>6.8493150684931503E-2</v>
      </c>
      <c r="X2705" s="16">
        <f t="shared" si="383"/>
        <v>8</v>
      </c>
      <c r="Y2705" s="16">
        <f t="shared" si="384"/>
        <v>7</v>
      </c>
      <c r="Z2705" s="16">
        <f t="shared" si="385"/>
        <v>2015</v>
      </c>
      <c r="AA2705" t="str">
        <f t="shared" si="386"/>
        <v>Jul</v>
      </c>
    </row>
    <row r="2706" spans="1:27" ht="43.5" x14ac:dyDescent="0.3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 t="shared" si="379"/>
        <v>106.25</v>
      </c>
      <c r="P2706" s="7">
        <f t="shared" si="380"/>
        <v>53.125</v>
      </c>
      <c r="Q2706" t="s">
        <v>8308</v>
      </c>
      <c r="R2706" t="s">
        <v>8347</v>
      </c>
      <c r="S2706">
        <v>1307848482</v>
      </c>
      <c r="T2706" s="17">
        <f t="shared" si="381"/>
        <v>40706.135208333333</v>
      </c>
      <c r="U2706">
        <v>1310440482</v>
      </c>
      <c r="V2706" s="17">
        <f t="shared" si="382"/>
        <v>40736.135208333333</v>
      </c>
      <c r="W2706">
        <f t="shared" si="378"/>
        <v>8.2191780821917804E-2</v>
      </c>
      <c r="X2706" s="16">
        <f t="shared" si="383"/>
        <v>12</v>
      </c>
      <c r="Y2706" s="16">
        <f t="shared" si="384"/>
        <v>6</v>
      </c>
      <c r="Z2706" s="16">
        <f t="shared" si="385"/>
        <v>2011</v>
      </c>
      <c r="AA2706" t="str">
        <f t="shared" si="386"/>
        <v>Jun</v>
      </c>
    </row>
    <row r="2707" spans="1:27" ht="43.5" x14ac:dyDescent="0.3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 t="shared" si="379"/>
        <v>106.25</v>
      </c>
      <c r="P2707" s="7">
        <f t="shared" si="380"/>
        <v>56.666666666666664</v>
      </c>
      <c r="Q2707" t="s">
        <v>8308</v>
      </c>
      <c r="R2707" t="s">
        <v>8347</v>
      </c>
      <c r="S2707">
        <v>1351796674</v>
      </c>
      <c r="T2707" s="17">
        <f t="shared" si="381"/>
        <v>41214.79483796296</v>
      </c>
      <c r="U2707">
        <v>1354923000</v>
      </c>
      <c r="V2707" s="17">
        <f t="shared" si="382"/>
        <v>41250.979166666664</v>
      </c>
      <c r="W2707">
        <f t="shared" si="378"/>
        <v>9.9135147133437046E-2</v>
      </c>
      <c r="X2707" s="16">
        <f t="shared" si="383"/>
        <v>1</v>
      </c>
      <c r="Y2707" s="16">
        <f t="shared" si="384"/>
        <v>11</v>
      </c>
      <c r="Z2707" s="16">
        <f t="shared" si="385"/>
        <v>2012</v>
      </c>
      <c r="AA2707" t="str">
        <f t="shared" si="386"/>
        <v>Nov</v>
      </c>
    </row>
    <row r="2708" spans="1:27" ht="43.5" x14ac:dyDescent="0.3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 t="shared" si="379"/>
        <v>106.25</v>
      </c>
      <c r="P2708" s="7">
        <f t="shared" si="380"/>
        <v>184.78260869565219</v>
      </c>
      <c r="Q2708" t="s">
        <v>8339</v>
      </c>
      <c r="R2708" t="s">
        <v>8340</v>
      </c>
      <c r="S2708">
        <v>1484097734</v>
      </c>
      <c r="T2708" s="17">
        <f t="shared" si="381"/>
        <v>42746.057106481487</v>
      </c>
      <c r="U2708">
        <v>1487985734</v>
      </c>
      <c r="V2708" s="17">
        <f t="shared" si="382"/>
        <v>42791.057106481487</v>
      </c>
      <c r="W2708">
        <f t="shared" si="378"/>
        <v>0.12328767123287671</v>
      </c>
      <c r="X2708" s="16">
        <f t="shared" si="383"/>
        <v>11</v>
      </c>
      <c r="Y2708" s="16">
        <f t="shared" si="384"/>
        <v>1</v>
      </c>
      <c r="Z2708" s="16">
        <f t="shared" si="385"/>
        <v>2017</v>
      </c>
      <c r="AA2708" t="str">
        <f t="shared" si="386"/>
        <v>Jan</v>
      </c>
    </row>
    <row r="2709" spans="1:27" ht="43.5" x14ac:dyDescent="0.3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 t="shared" si="379"/>
        <v>106.26666666666667</v>
      </c>
      <c r="P2709" s="7">
        <f t="shared" si="380"/>
        <v>23.10144927536232</v>
      </c>
      <c r="Q2709" t="s">
        <v>8339</v>
      </c>
      <c r="R2709" t="s">
        <v>8340</v>
      </c>
      <c r="S2709">
        <v>1425331068</v>
      </c>
      <c r="T2709" s="17">
        <f t="shared" si="381"/>
        <v>42065.887361111112</v>
      </c>
      <c r="U2709">
        <v>1427919468</v>
      </c>
      <c r="V2709" s="17">
        <f t="shared" si="382"/>
        <v>42095.845694444448</v>
      </c>
      <c r="W2709">
        <f t="shared" si="378"/>
        <v>8.2077625570782894E-2</v>
      </c>
      <c r="X2709" s="16">
        <f t="shared" si="383"/>
        <v>2</v>
      </c>
      <c r="Y2709" s="16">
        <f t="shared" si="384"/>
        <v>3</v>
      </c>
      <c r="Z2709" s="16">
        <f t="shared" si="385"/>
        <v>2015</v>
      </c>
      <c r="AA2709" t="str">
        <f t="shared" si="386"/>
        <v>Mar</v>
      </c>
    </row>
    <row r="2710" spans="1:27" ht="43.5" x14ac:dyDescent="0.3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 t="shared" si="379"/>
        <v>106.27272727272728</v>
      </c>
      <c r="P2710" s="7">
        <f t="shared" si="380"/>
        <v>56.20192307692308</v>
      </c>
      <c r="Q2710" t="s">
        <v>8339</v>
      </c>
      <c r="R2710" t="s">
        <v>8340</v>
      </c>
      <c r="S2710">
        <v>1436575280</v>
      </c>
      <c r="T2710" s="17">
        <f t="shared" si="381"/>
        <v>42196.028703703705</v>
      </c>
      <c r="U2710">
        <v>1439337600</v>
      </c>
      <c r="V2710" s="17">
        <f t="shared" si="382"/>
        <v>42228</v>
      </c>
      <c r="W2710">
        <f t="shared" si="378"/>
        <v>8.7592592592588753E-2</v>
      </c>
      <c r="X2710" s="16">
        <f t="shared" si="383"/>
        <v>11</v>
      </c>
      <c r="Y2710" s="16">
        <f t="shared" si="384"/>
        <v>7</v>
      </c>
      <c r="Z2710" s="16">
        <f t="shared" si="385"/>
        <v>2015</v>
      </c>
      <c r="AA2710" t="str">
        <f t="shared" si="386"/>
        <v>Jul</v>
      </c>
    </row>
    <row r="2711" spans="1:27" ht="43.5" x14ac:dyDescent="0.3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 t="shared" si="379"/>
        <v>106.29949999999999</v>
      </c>
      <c r="P2711" s="7">
        <f t="shared" si="380"/>
        <v>51.853414634146333</v>
      </c>
      <c r="Q2711" t="s">
        <v>8339</v>
      </c>
      <c r="R2711" t="s">
        <v>8340</v>
      </c>
      <c r="S2711">
        <v>1485177952</v>
      </c>
      <c r="T2711" s="17">
        <f t="shared" si="381"/>
        <v>42758.559629629628</v>
      </c>
      <c r="U2711">
        <v>1487769952</v>
      </c>
      <c r="V2711" s="17">
        <f t="shared" si="382"/>
        <v>42788.559629629628</v>
      </c>
      <c r="W2711">
        <f t="shared" si="378"/>
        <v>8.2191780821917804E-2</v>
      </c>
      <c r="X2711" s="16">
        <f t="shared" si="383"/>
        <v>23</v>
      </c>
      <c r="Y2711" s="16">
        <f t="shared" si="384"/>
        <v>1</v>
      </c>
      <c r="Z2711" s="16">
        <f t="shared" si="385"/>
        <v>2017</v>
      </c>
      <c r="AA2711" t="str">
        <f t="shared" si="386"/>
        <v>Jan</v>
      </c>
    </row>
    <row r="2712" spans="1:27" ht="58" x14ac:dyDescent="0.3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 t="shared" si="379"/>
        <v>106.3</v>
      </c>
      <c r="P2712" s="7">
        <f t="shared" si="380"/>
        <v>25.30952380952381</v>
      </c>
      <c r="Q2712" t="s">
        <v>8339</v>
      </c>
      <c r="R2712" t="s">
        <v>8340</v>
      </c>
      <c r="S2712">
        <v>1455919438</v>
      </c>
      <c r="T2712" s="17">
        <f t="shared" si="381"/>
        <v>42419.91942129629</v>
      </c>
      <c r="U2712">
        <v>1457326740</v>
      </c>
      <c r="V2712" s="17">
        <f t="shared" si="382"/>
        <v>42436.207638888889</v>
      </c>
      <c r="W2712">
        <f t="shared" si="378"/>
        <v>4.4625253678352912E-2</v>
      </c>
      <c r="X2712" s="16">
        <f t="shared" si="383"/>
        <v>19</v>
      </c>
      <c r="Y2712" s="16">
        <f t="shared" si="384"/>
        <v>2</v>
      </c>
      <c r="Z2712" s="16">
        <f t="shared" si="385"/>
        <v>2016</v>
      </c>
      <c r="AA2712" t="str">
        <f t="shared" si="386"/>
        <v>Feb</v>
      </c>
    </row>
    <row r="2713" spans="1:27" ht="58" x14ac:dyDescent="0.3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 t="shared" si="379"/>
        <v>106.30800000000001</v>
      </c>
      <c r="P2713" s="7">
        <f t="shared" si="380"/>
        <v>75.502840909090907</v>
      </c>
      <c r="Q2713" t="s">
        <v>8325</v>
      </c>
      <c r="R2713" t="s">
        <v>8345</v>
      </c>
      <c r="S2713">
        <v>1420643071</v>
      </c>
      <c r="T2713" s="17">
        <f t="shared" si="381"/>
        <v>42011.628136574072</v>
      </c>
      <c r="U2713">
        <v>1423235071</v>
      </c>
      <c r="V2713" s="17">
        <f t="shared" si="382"/>
        <v>42041.628136574072</v>
      </c>
      <c r="W2713">
        <f t="shared" si="378"/>
        <v>8.2191780821917804E-2</v>
      </c>
      <c r="X2713" s="16">
        <f t="shared" si="383"/>
        <v>7</v>
      </c>
      <c r="Y2713" s="16">
        <f t="shared" si="384"/>
        <v>1</v>
      </c>
      <c r="Z2713" s="16">
        <f t="shared" si="385"/>
        <v>2015</v>
      </c>
      <c r="AA2713" t="str">
        <f t="shared" si="386"/>
        <v>Jan</v>
      </c>
    </row>
    <row r="2714" spans="1:27" ht="43.5" x14ac:dyDescent="0.3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 t="shared" si="379"/>
        <v>106.32110000000002</v>
      </c>
      <c r="P2714" s="7">
        <f t="shared" si="380"/>
        <v>93.264122807017543</v>
      </c>
      <c r="Q2714" t="s">
        <v>8308</v>
      </c>
      <c r="R2714" t="s">
        <v>8346</v>
      </c>
      <c r="S2714">
        <v>1408366856</v>
      </c>
      <c r="T2714" s="17">
        <f t="shared" si="381"/>
        <v>41869.542314814818</v>
      </c>
      <c r="U2714">
        <v>1410958856</v>
      </c>
      <c r="V2714" s="17">
        <f t="shared" si="382"/>
        <v>41899.542314814818</v>
      </c>
      <c r="W2714">
        <f t="shared" si="378"/>
        <v>8.2191780821917804E-2</v>
      </c>
      <c r="X2714" s="16">
        <f t="shared" si="383"/>
        <v>18</v>
      </c>
      <c r="Y2714" s="16">
        <f t="shared" si="384"/>
        <v>8</v>
      </c>
      <c r="Z2714" s="16">
        <f t="shared" si="385"/>
        <v>2014</v>
      </c>
      <c r="AA2714" t="str">
        <f t="shared" si="386"/>
        <v>Aug</v>
      </c>
    </row>
    <row r="2715" spans="1:27" ht="43.5" x14ac:dyDescent="0.3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 t="shared" si="379"/>
        <v>106.33333333333333</v>
      </c>
      <c r="P2715" s="7">
        <f t="shared" si="380"/>
        <v>96.666666666666671</v>
      </c>
      <c r="Q2715" t="s">
        <v>8339</v>
      </c>
      <c r="R2715" t="s">
        <v>8340</v>
      </c>
      <c r="S2715">
        <v>1415392666</v>
      </c>
      <c r="T2715" s="17">
        <f t="shared" si="381"/>
        <v>41950.859560185185</v>
      </c>
      <c r="U2715">
        <v>1416545700</v>
      </c>
      <c r="V2715" s="17">
        <f t="shared" si="382"/>
        <v>41964.204861111109</v>
      </c>
      <c r="W2715">
        <f t="shared" si="378"/>
        <v>3.656246829020459E-2</v>
      </c>
      <c r="X2715" s="16">
        <f t="shared" si="383"/>
        <v>7</v>
      </c>
      <c r="Y2715" s="16">
        <f t="shared" si="384"/>
        <v>11</v>
      </c>
      <c r="Z2715" s="16">
        <f t="shared" si="385"/>
        <v>2014</v>
      </c>
      <c r="AA2715" t="str">
        <f t="shared" si="386"/>
        <v>Nov</v>
      </c>
    </row>
    <row r="2716" spans="1:27" ht="43.5" x14ac:dyDescent="0.3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 t="shared" si="379"/>
        <v>106.4</v>
      </c>
      <c r="P2716" s="7">
        <f t="shared" si="380"/>
        <v>120.90909090909091</v>
      </c>
      <c r="Q2716" t="s">
        <v>8308</v>
      </c>
      <c r="R2716" t="s">
        <v>8348</v>
      </c>
      <c r="S2716">
        <v>1275415679</v>
      </c>
      <c r="T2716" s="17">
        <f t="shared" si="381"/>
        <v>40330.755543981482</v>
      </c>
      <c r="U2716">
        <v>1279360740</v>
      </c>
      <c r="V2716" s="17">
        <f t="shared" si="382"/>
        <v>40376.415972222225</v>
      </c>
      <c r="W2716">
        <f t="shared" si="378"/>
        <v>0.12509706367326706</v>
      </c>
      <c r="X2716" s="16">
        <f t="shared" si="383"/>
        <v>1</v>
      </c>
      <c r="Y2716" s="16">
        <f t="shared" si="384"/>
        <v>6</v>
      </c>
      <c r="Z2716" s="16">
        <f t="shared" si="385"/>
        <v>2010</v>
      </c>
      <c r="AA2716" t="str">
        <f t="shared" si="386"/>
        <v>Jun</v>
      </c>
    </row>
    <row r="2717" spans="1:27" ht="43.5" x14ac:dyDescent="0.3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 t="shared" si="379"/>
        <v>106.4</v>
      </c>
      <c r="P2717" s="7">
        <f t="shared" si="380"/>
        <v>40.92307692307692</v>
      </c>
      <c r="Q2717" t="s">
        <v>8339</v>
      </c>
      <c r="R2717" t="s">
        <v>8340</v>
      </c>
      <c r="S2717">
        <v>1435554104</v>
      </c>
      <c r="T2717" s="17">
        <f t="shared" si="381"/>
        <v>42184.209537037037</v>
      </c>
      <c r="U2717">
        <v>1437166920</v>
      </c>
      <c r="V2717" s="17">
        <f t="shared" si="382"/>
        <v>42202.876388888893</v>
      </c>
      <c r="W2717">
        <f t="shared" si="378"/>
        <v>5.1142059868099547E-2</v>
      </c>
      <c r="X2717" s="16">
        <f t="shared" si="383"/>
        <v>29</v>
      </c>
      <c r="Y2717" s="16">
        <f t="shared" si="384"/>
        <v>6</v>
      </c>
      <c r="Z2717" s="16">
        <f t="shared" si="385"/>
        <v>2015</v>
      </c>
      <c r="AA2717" t="str">
        <f t="shared" si="386"/>
        <v>Jun</v>
      </c>
    </row>
    <row r="2718" spans="1:27" ht="58" x14ac:dyDescent="0.3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 t="shared" si="379"/>
        <v>106.46666666666667</v>
      </c>
      <c r="P2718" s="7">
        <f t="shared" si="380"/>
        <v>375.76470588235293</v>
      </c>
      <c r="Q2718" t="s">
        <v>8308</v>
      </c>
      <c r="R2718" t="s">
        <v>8347</v>
      </c>
      <c r="S2718">
        <v>1444828845</v>
      </c>
      <c r="T2718" s="17">
        <f t="shared" si="381"/>
        <v>42291.556076388893</v>
      </c>
      <c r="U2718">
        <v>1451226045</v>
      </c>
      <c r="V2718" s="17">
        <f t="shared" si="382"/>
        <v>42365.59774305555</v>
      </c>
      <c r="W2718">
        <f t="shared" si="378"/>
        <v>0.20285388127851223</v>
      </c>
      <c r="X2718" s="16">
        <f t="shared" si="383"/>
        <v>14</v>
      </c>
      <c r="Y2718" s="16">
        <f t="shared" si="384"/>
        <v>10</v>
      </c>
      <c r="Z2718" s="16">
        <f t="shared" si="385"/>
        <v>2015</v>
      </c>
      <c r="AA2718" t="str">
        <f t="shared" si="386"/>
        <v>Oct</v>
      </c>
    </row>
    <row r="2719" spans="1:27" ht="43.5" x14ac:dyDescent="0.3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 t="shared" si="379"/>
        <v>106.476</v>
      </c>
      <c r="P2719" s="7">
        <f t="shared" si="380"/>
        <v>151.24431818181819</v>
      </c>
      <c r="Q2719" t="s">
        <v>8329</v>
      </c>
      <c r="R2719" t="s">
        <v>8334</v>
      </c>
      <c r="S2719">
        <v>1439907640</v>
      </c>
      <c r="T2719" s="17">
        <f t="shared" si="381"/>
        <v>42234.597685185188</v>
      </c>
      <c r="U2719">
        <v>1443363640</v>
      </c>
      <c r="V2719" s="17">
        <f t="shared" si="382"/>
        <v>42274.597685185188</v>
      </c>
      <c r="W2719">
        <f t="shared" si="378"/>
        <v>0.1095890410958904</v>
      </c>
      <c r="X2719" s="16">
        <f t="shared" si="383"/>
        <v>18</v>
      </c>
      <c r="Y2719" s="16">
        <f t="shared" si="384"/>
        <v>8</v>
      </c>
      <c r="Z2719" s="16">
        <f t="shared" si="385"/>
        <v>2015</v>
      </c>
      <c r="AA2719" t="str">
        <f t="shared" si="386"/>
        <v>Aug</v>
      </c>
    </row>
    <row r="2720" spans="1:27" ht="43.5" x14ac:dyDescent="0.3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 t="shared" si="379"/>
        <v>106.4875</v>
      </c>
      <c r="P2720" s="7">
        <f t="shared" si="380"/>
        <v>146.87931034482759</v>
      </c>
      <c r="Q2720" t="s">
        <v>8308</v>
      </c>
      <c r="R2720" t="s">
        <v>8346</v>
      </c>
      <c r="S2720">
        <v>1401846250</v>
      </c>
      <c r="T2720" s="17">
        <f t="shared" si="381"/>
        <v>41794.072337962964</v>
      </c>
      <c r="U2720">
        <v>1402710250</v>
      </c>
      <c r="V2720" s="17">
        <f t="shared" si="382"/>
        <v>41804.072337962964</v>
      </c>
      <c r="W2720">
        <f t="shared" si="378"/>
        <v>2.7397260273972601E-2</v>
      </c>
      <c r="X2720" s="16">
        <f t="shared" si="383"/>
        <v>4</v>
      </c>
      <c r="Y2720" s="16">
        <f t="shared" si="384"/>
        <v>6</v>
      </c>
      <c r="Z2720" s="16">
        <f t="shared" si="385"/>
        <v>2014</v>
      </c>
      <c r="AA2720" t="str">
        <f t="shared" si="386"/>
        <v>Jun</v>
      </c>
    </row>
    <row r="2721" spans="1:27" ht="43.5" x14ac:dyDescent="0.3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 t="shared" si="379"/>
        <v>106.5</v>
      </c>
      <c r="P2721" s="7">
        <f t="shared" si="380"/>
        <v>54.615384615384613</v>
      </c>
      <c r="Q2721" t="s">
        <v>8317</v>
      </c>
      <c r="R2721" t="s">
        <v>8319</v>
      </c>
      <c r="S2721">
        <v>1307594625</v>
      </c>
      <c r="T2721" s="17">
        <f t="shared" si="381"/>
        <v>40703.197048611109</v>
      </c>
      <c r="U2721">
        <v>1313370000</v>
      </c>
      <c r="V2721" s="17">
        <f t="shared" si="382"/>
        <v>40770.041666666664</v>
      </c>
      <c r="W2721">
        <f t="shared" si="378"/>
        <v>0.18313593987823218</v>
      </c>
      <c r="X2721" s="16">
        <f t="shared" si="383"/>
        <v>9</v>
      </c>
      <c r="Y2721" s="16">
        <f t="shared" si="384"/>
        <v>6</v>
      </c>
      <c r="Z2721" s="16">
        <f t="shared" si="385"/>
        <v>2011</v>
      </c>
      <c r="AA2721" t="str">
        <f t="shared" si="386"/>
        <v>Jun</v>
      </c>
    </row>
    <row r="2722" spans="1:27" ht="43.5" x14ac:dyDescent="0.3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 t="shared" si="379"/>
        <v>106.5</v>
      </c>
      <c r="P2722" s="7">
        <f t="shared" si="380"/>
        <v>177.5</v>
      </c>
      <c r="Q2722" t="s">
        <v>8317</v>
      </c>
      <c r="R2722" t="s">
        <v>8354</v>
      </c>
      <c r="S2722">
        <v>1486149981</v>
      </c>
      <c r="T2722" s="17">
        <f t="shared" si="381"/>
        <v>42769.809965277775</v>
      </c>
      <c r="U2722">
        <v>1488741981</v>
      </c>
      <c r="V2722" s="17">
        <f t="shared" si="382"/>
        <v>42799.809965277775</v>
      </c>
      <c r="W2722">
        <f t="shared" si="378"/>
        <v>8.2191780821917804E-2</v>
      </c>
      <c r="X2722" s="16">
        <f t="shared" si="383"/>
        <v>3</v>
      </c>
      <c r="Y2722" s="16">
        <f t="shared" si="384"/>
        <v>2</v>
      </c>
      <c r="Z2722" s="16">
        <f t="shared" si="385"/>
        <v>2017</v>
      </c>
      <c r="AA2722" t="str">
        <f t="shared" si="386"/>
        <v>Feb</v>
      </c>
    </row>
    <row r="2723" spans="1:27" ht="43.5" x14ac:dyDescent="0.3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 t="shared" si="379"/>
        <v>106.52</v>
      </c>
      <c r="P2723" s="7">
        <f t="shared" si="380"/>
        <v>35.039473684210527</v>
      </c>
      <c r="Q2723" t="s">
        <v>8339</v>
      </c>
      <c r="R2723" t="s">
        <v>8340</v>
      </c>
      <c r="S2723">
        <v>1462443918</v>
      </c>
      <c r="T2723" s="17">
        <f t="shared" si="381"/>
        <v>42495.434236111112</v>
      </c>
      <c r="U2723">
        <v>1464863118</v>
      </c>
      <c r="V2723" s="17">
        <f t="shared" si="382"/>
        <v>42523.434236111112</v>
      </c>
      <c r="W2723">
        <f t="shared" si="378"/>
        <v>7.6712328767123292E-2</v>
      </c>
      <c r="X2723" s="16">
        <f t="shared" si="383"/>
        <v>5</v>
      </c>
      <c r="Y2723" s="16">
        <f t="shared" si="384"/>
        <v>5</v>
      </c>
      <c r="Z2723" s="16">
        <f t="shared" si="385"/>
        <v>2016</v>
      </c>
      <c r="AA2723" t="str">
        <f t="shared" si="386"/>
        <v>May</v>
      </c>
    </row>
    <row r="2724" spans="1:27" ht="43.5" x14ac:dyDescent="0.3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 t="shared" si="379"/>
        <v>106.52500000000001</v>
      </c>
      <c r="P2724" s="7">
        <f t="shared" si="380"/>
        <v>106.52500000000001</v>
      </c>
      <c r="Q2724" t="s">
        <v>8317</v>
      </c>
      <c r="R2724" t="s">
        <v>8319</v>
      </c>
      <c r="S2724">
        <v>1433523617</v>
      </c>
      <c r="T2724" s="17">
        <f t="shared" si="381"/>
        <v>42160.708530092597</v>
      </c>
      <c r="U2724">
        <v>1436115617</v>
      </c>
      <c r="V2724" s="17">
        <f t="shared" si="382"/>
        <v>42190.708530092597</v>
      </c>
      <c r="W2724">
        <f t="shared" si="378"/>
        <v>8.2191780821917804E-2</v>
      </c>
      <c r="X2724" s="16">
        <f t="shared" si="383"/>
        <v>5</v>
      </c>
      <c r="Y2724" s="16">
        <f t="shared" si="384"/>
        <v>6</v>
      </c>
      <c r="Z2724" s="16">
        <f t="shared" si="385"/>
        <v>2015</v>
      </c>
      <c r="AA2724" t="str">
        <f t="shared" si="386"/>
        <v>Jun</v>
      </c>
    </row>
    <row r="2725" spans="1:27" ht="58" x14ac:dyDescent="0.3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 t="shared" si="379"/>
        <v>106.54545454545455</v>
      </c>
      <c r="P2725" s="7">
        <f t="shared" si="380"/>
        <v>63.695652173913047</v>
      </c>
      <c r="Q2725" t="s">
        <v>8339</v>
      </c>
      <c r="R2725" t="s">
        <v>8340</v>
      </c>
      <c r="S2725">
        <v>1458416585</v>
      </c>
      <c r="T2725" s="17">
        <f t="shared" si="381"/>
        <v>42448.821585648147</v>
      </c>
      <c r="U2725">
        <v>1459978200</v>
      </c>
      <c r="V2725" s="17">
        <f t="shared" si="382"/>
        <v>42466.895833333328</v>
      </c>
      <c r="W2725">
        <f t="shared" si="378"/>
        <v>4.9518486808715165E-2</v>
      </c>
      <c r="X2725" s="16">
        <f t="shared" si="383"/>
        <v>19</v>
      </c>
      <c r="Y2725" s="16">
        <f t="shared" si="384"/>
        <v>3</v>
      </c>
      <c r="Z2725" s="16">
        <f t="shared" si="385"/>
        <v>2016</v>
      </c>
      <c r="AA2725" t="str">
        <f t="shared" si="386"/>
        <v>Mar</v>
      </c>
    </row>
    <row r="2726" spans="1:27" ht="43.5" x14ac:dyDescent="0.3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 t="shared" si="379"/>
        <v>106.57142857142856</v>
      </c>
      <c r="P2726" s="7">
        <f t="shared" si="380"/>
        <v>71.730769230769226</v>
      </c>
      <c r="Q2726" t="s">
        <v>8339</v>
      </c>
      <c r="R2726" t="s">
        <v>8340</v>
      </c>
      <c r="S2726">
        <v>1443461616</v>
      </c>
      <c r="T2726" s="17">
        <f t="shared" si="381"/>
        <v>42275.731666666667</v>
      </c>
      <c r="U2726">
        <v>1446053616</v>
      </c>
      <c r="V2726" s="17">
        <f t="shared" si="382"/>
        <v>42305.731666666667</v>
      </c>
      <c r="W2726">
        <f t="shared" si="378"/>
        <v>8.2191780821917804E-2</v>
      </c>
      <c r="X2726" s="16">
        <f t="shared" si="383"/>
        <v>28</v>
      </c>
      <c r="Y2726" s="16">
        <f t="shared" si="384"/>
        <v>9</v>
      </c>
      <c r="Z2726" s="16">
        <f t="shared" si="385"/>
        <v>2015</v>
      </c>
      <c r="AA2726" t="str">
        <f t="shared" si="386"/>
        <v>Sep</v>
      </c>
    </row>
    <row r="2727" spans="1:27" ht="43.5" x14ac:dyDescent="0.3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 t="shared" si="379"/>
        <v>106.58000000000001</v>
      </c>
      <c r="P2727" s="7">
        <f t="shared" si="380"/>
        <v>134.91139240506328</v>
      </c>
      <c r="Q2727" t="s">
        <v>8308</v>
      </c>
      <c r="R2727" t="s">
        <v>8348</v>
      </c>
      <c r="S2727">
        <v>1448284433</v>
      </c>
      <c r="T2727" s="17">
        <f t="shared" si="381"/>
        <v>42331.551307870366</v>
      </c>
      <c r="U2727">
        <v>1450825200</v>
      </c>
      <c r="V2727" s="17">
        <f t="shared" si="382"/>
        <v>42360.958333333328</v>
      </c>
      <c r="W2727">
        <f t="shared" si="378"/>
        <v>8.056719304921188E-2</v>
      </c>
      <c r="X2727" s="16">
        <f t="shared" si="383"/>
        <v>23</v>
      </c>
      <c r="Y2727" s="16">
        <f t="shared" si="384"/>
        <v>11</v>
      </c>
      <c r="Z2727" s="16">
        <f t="shared" si="385"/>
        <v>2015</v>
      </c>
      <c r="AA2727" t="str">
        <f t="shared" si="386"/>
        <v>Nov</v>
      </c>
    </row>
    <row r="2728" spans="1:27" ht="43.5" x14ac:dyDescent="0.3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 t="shared" si="379"/>
        <v>106.60000000000001</v>
      </c>
      <c r="P2728" s="7">
        <f t="shared" si="380"/>
        <v>21.755102040816325</v>
      </c>
      <c r="Q2728" t="s">
        <v>8308</v>
      </c>
      <c r="R2728" t="s">
        <v>8346</v>
      </c>
      <c r="S2728">
        <v>1441790658</v>
      </c>
      <c r="T2728" s="17">
        <f t="shared" si="381"/>
        <v>42256.391875000001</v>
      </c>
      <c r="U2728">
        <v>1443384840</v>
      </c>
      <c r="V2728" s="17">
        <f t="shared" si="382"/>
        <v>42274.843055555553</v>
      </c>
      <c r="W2728">
        <f t="shared" si="378"/>
        <v>5.0551179604252407E-2</v>
      </c>
      <c r="X2728" s="16">
        <f t="shared" si="383"/>
        <v>9</v>
      </c>
      <c r="Y2728" s="16">
        <f t="shared" si="384"/>
        <v>9</v>
      </c>
      <c r="Z2728" s="16">
        <f t="shared" si="385"/>
        <v>2015</v>
      </c>
      <c r="AA2728" t="str">
        <f t="shared" si="386"/>
        <v>Sep</v>
      </c>
    </row>
    <row r="2729" spans="1:27" ht="29" x14ac:dyDescent="0.3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379"/>
        <v>106.60000000000001</v>
      </c>
      <c r="P2729" s="7">
        <f t="shared" si="380"/>
        <v>108.77551020408163</v>
      </c>
      <c r="Q2729" t="s">
        <v>8329</v>
      </c>
      <c r="R2729" t="s">
        <v>8334</v>
      </c>
      <c r="S2729">
        <v>1425585229</v>
      </c>
      <c r="T2729" s="17">
        <f t="shared" si="381"/>
        <v>42068.829039351855</v>
      </c>
      <c r="U2729">
        <v>1427309629</v>
      </c>
      <c r="V2729" s="17">
        <f t="shared" si="382"/>
        <v>42088.787372685183</v>
      </c>
      <c r="W2729">
        <f t="shared" si="378"/>
        <v>5.4680365296790365E-2</v>
      </c>
      <c r="X2729" s="16">
        <f t="shared" si="383"/>
        <v>5</v>
      </c>
      <c r="Y2729" s="16">
        <f t="shared" si="384"/>
        <v>3</v>
      </c>
      <c r="Z2729" s="16">
        <f t="shared" si="385"/>
        <v>2015</v>
      </c>
      <c r="AA2729" t="str">
        <f t="shared" si="386"/>
        <v>Mar</v>
      </c>
    </row>
    <row r="2730" spans="1:27" ht="43.5" x14ac:dyDescent="0.3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 t="shared" si="379"/>
        <v>106.60000000000001</v>
      </c>
      <c r="P2730" s="7">
        <f t="shared" si="380"/>
        <v>48.454545454545453</v>
      </c>
      <c r="Q2730" t="s">
        <v>8317</v>
      </c>
      <c r="R2730" t="s">
        <v>8319</v>
      </c>
      <c r="S2730">
        <v>1359140546</v>
      </c>
      <c r="T2730" s="17">
        <f t="shared" si="381"/>
        <v>41299.793356481481</v>
      </c>
      <c r="U2730">
        <v>1363024946</v>
      </c>
      <c r="V2730" s="17">
        <f t="shared" si="382"/>
        <v>41344.751689814817</v>
      </c>
      <c r="W2730">
        <f t="shared" si="378"/>
        <v>0.12317351598174181</v>
      </c>
      <c r="X2730" s="16">
        <f t="shared" si="383"/>
        <v>25</v>
      </c>
      <c r="Y2730" s="16">
        <f t="shared" si="384"/>
        <v>1</v>
      </c>
      <c r="Z2730" s="16">
        <f t="shared" si="385"/>
        <v>2013</v>
      </c>
      <c r="AA2730" t="str">
        <f t="shared" si="386"/>
        <v>Jan</v>
      </c>
    </row>
    <row r="2731" spans="1:27" ht="43.5" x14ac:dyDescent="0.3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 t="shared" si="379"/>
        <v>106.60499999999999</v>
      </c>
      <c r="P2731" s="7">
        <f t="shared" si="380"/>
        <v>97.356164383561648</v>
      </c>
      <c r="Q2731" t="s">
        <v>8308</v>
      </c>
      <c r="R2731" t="s">
        <v>8348</v>
      </c>
      <c r="S2731">
        <v>1463493434</v>
      </c>
      <c r="T2731" s="17">
        <f t="shared" si="381"/>
        <v>42507.581412037034</v>
      </c>
      <c r="U2731">
        <v>1466171834</v>
      </c>
      <c r="V2731" s="17">
        <f t="shared" si="382"/>
        <v>42538.581412037034</v>
      </c>
      <c r="W2731">
        <f t="shared" si="378"/>
        <v>8.4931506849315067E-2</v>
      </c>
      <c r="X2731" s="16">
        <f t="shared" si="383"/>
        <v>17</v>
      </c>
      <c r="Y2731" s="16">
        <f t="shared" si="384"/>
        <v>5</v>
      </c>
      <c r="Z2731" s="16">
        <f t="shared" si="385"/>
        <v>2016</v>
      </c>
      <c r="AA2731" t="str">
        <f t="shared" si="386"/>
        <v>May</v>
      </c>
    </row>
    <row r="2732" spans="1:27" ht="43.5" x14ac:dyDescent="0.3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 t="shared" si="379"/>
        <v>106.63570159857905</v>
      </c>
      <c r="P2732" s="7">
        <f t="shared" si="380"/>
        <v>71.899281437125751</v>
      </c>
      <c r="Q2732" t="s">
        <v>8308</v>
      </c>
      <c r="R2732" t="s">
        <v>8348</v>
      </c>
      <c r="S2732">
        <v>1485345508</v>
      </c>
      <c r="T2732" s="17">
        <f t="shared" si="381"/>
        <v>42760.498935185184</v>
      </c>
      <c r="U2732">
        <v>1487937508</v>
      </c>
      <c r="V2732" s="17">
        <f t="shared" si="382"/>
        <v>42790.498935185184</v>
      </c>
      <c r="W2732">
        <f t="shared" si="378"/>
        <v>8.2191780821917804E-2</v>
      </c>
      <c r="X2732" s="16">
        <f t="shared" si="383"/>
        <v>25</v>
      </c>
      <c r="Y2732" s="16">
        <f t="shared" si="384"/>
        <v>1</v>
      </c>
      <c r="Z2732" s="16">
        <f t="shared" si="385"/>
        <v>2017</v>
      </c>
      <c r="AA2732" t="str">
        <f t="shared" si="386"/>
        <v>Jan</v>
      </c>
    </row>
    <row r="2733" spans="1:27" ht="43.5" x14ac:dyDescent="0.3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 t="shared" si="379"/>
        <v>106.65777537961894</v>
      </c>
      <c r="P2733" s="7">
        <f t="shared" si="380"/>
        <v>27.936800000000002</v>
      </c>
      <c r="Q2733" t="s">
        <v>8317</v>
      </c>
      <c r="R2733" t="s">
        <v>8319</v>
      </c>
      <c r="S2733">
        <v>1333653333</v>
      </c>
      <c r="T2733" s="17">
        <f t="shared" si="381"/>
        <v>41004.802465277775</v>
      </c>
      <c r="U2733">
        <v>1336245328</v>
      </c>
      <c r="V2733" s="17">
        <f t="shared" si="382"/>
        <v>41034.802407407406</v>
      </c>
      <c r="W2733">
        <f t="shared" si="378"/>
        <v>8.2191622272960702E-2</v>
      </c>
      <c r="X2733" s="16">
        <f t="shared" si="383"/>
        <v>5</v>
      </c>
      <c r="Y2733" s="16">
        <f t="shared" si="384"/>
        <v>4</v>
      </c>
      <c r="Z2733" s="16">
        <f t="shared" si="385"/>
        <v>2012</v>
      </c>
      <c r="AA2733" t="str">
        <f t="shared" si="386"/>
        <v>Apr</v>
      </c>
    </row>
    <row r="2734" spans="1:27" ht="43.5" x14ac:dyDescent="0.3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 t="shared" si="379"/>
        <v>106.66666666666667</v>
      </c>
      <c r="P2734" s="7">
        <f t="shared" si="380"/>
        <v>89.887640449438209</v>
      </c>
      <c r="Q2734" t="s">
        <v>8308</v>
      </c>
      <c r="R2734" t="s">
        <v>8348</v>
      </c>
      <c r="S2734">
        <v>1340056398</v>
      </c>
      <c r="T2734" s="17">
        <f t="shared" si="381"/>
        <v>41078.91201388889</v>
      </c>
      <c r="U2734">
        <v>1342648398</v>
      </c>
      <c r="V2734" s="17">
        <f t="shared" si="382"/>
        <v>41108.91201388889</v>
      </c>
      <c r="W2734">
        <f t="shared" si="378"/>
        <v>8.2191780821917804E-2</v>
      </c>
      <c r="X2734" s="16">
        <f t="shared" si="383"/>
        <v>18</v>
      </c>
      <c r="Y2734" s="16">
        <f t="shared" si="384"/>
        <v>6</v>
      </c>
      <c r="Z2734" s="16">
        <f t="shared" si="385"/>
        <v>2012</v>
      </c>
      <c r="AA2734" t="str">
        <f t="shared" si="386"/>
        <v>Jun</v>
      </c>
    </row>
    <row r="2735" spans="1:27" ht="43.5" x14ac:dyDescent="0.3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 t="shared" si="379"/>
        <v>106.66666666666667</v>
      </c>
      <c r="P2735" s="7">
        <f t="shared" si="380"/>
        <v>81.632653061224488</v>
      </c>
      <c r="Q2735" t="s">
        <v>8308</v>
      </c>
      <c r="R2735" t="s">
        <v>8348</v>
      </c>
      <c r="S2735">
        <v>1340372006</v>
      </c>
      <c r="T2735" s="17">
        <f t="shared" si="381"/>
        <v>41082.564884259256</v>
      </c>
      <c r="U2735">
        <v>1341668006</v>
      </c>
      <c r="V2735" s="17">
        <f t="shared" si="382"/>
        <v>41097.564884259256</v>
      </c>
      <c r="W2735">
        <f t="shared" si="378"/>
        <v>4.1095890410958902E-2</v>
      </c>
      <c r="X2735" s="16">
        <f t="shared" si="383"/>
        <v>22</v>
      </c>
      <c r="Y2735" s="16">
        <f t="shared" si="384"/>
        <v>6</v>
      </c>
      <c r="Z2735" s="16">
        <f t="shared" si="385"/>
        <v>2012</v>
      </c>
      <c r="AA2735" t="str">
        <f t="shared" si="386"/>
        <v>Jun</v>
      </c>
    </row>
    <row r="2736" spans="1:27" ht="58" x14ac:dyDescent="0.3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 t="shared" si="379"/>
        <v>106.66666666666667</v>
      </c>
      <c r="P2736" s="7">
        <f t="shared" si="380"/>
        <v>74.074074074074076</v>
      </c>
      <c r="Q2736" t="s">
        <v>8339</v>
      </c>
      <c r="R2736" t="s">
        <v>8341</v>
      </c>
      <c r="S2736">
        <v>1431649255</v>
      </c>
      <c r="T2736" s="17">
        <f t="shared" si="381"/>
        <v>42139.014525462961</v>
      </c>
      <c r="U2736">
        <v>1434241255</v>
      </c>
      <c r="V2736" s="17">
        <f t="shared" si="382"/>
        <v>42169.014525462961</v>
      </c>
      <c r="W2736">
        <f t="shared" si="378"/>
        <v>8.2191780821917804E-2</v>
      </c>
      <c r="X2736" s="16">
        <f t="shared" si="383"/>
        <v>15</v>
      </c>
      <c r="Y2736" s="16">
        <f t="shared" si="384"/>
        <v>5</v>
      </c>
      <c r="Z2736" s="16">
        <f t="shared" si="385"/>
        <v>2015</v>
      </c>
      <c r="AA2736" t="str">
        <f t="shared" si="386"/>
        <v>May</v>
      </c>
    </row>
    <row r="2737" spans="1:27" ht="43.5" x14ac:dyDescent="0.3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 t="shared" si="379"/>
        <v>106.67450000000001</v>
      </c>
      <c r="P2737" s="7">
        <f t="shared" si="380"/>
        <v>59.817476635514019</v>
      </c>
      <c r="Q2737" t="s">
        <v>8317</v>
      </c>
      <c r="R2737" t="s">
        <v>8319</v>
      </c>
      <c r="S2737">
        <v>1359848537</v>
      </c>
      <c r="T2737" s="17">
        <f t="shared" si="381"/>
        <v>41307.987696759257</v>
      </c>
      <c r="U2737">
        <v>1362872537</v>
      </c>
      <c r="V2737" s="17">
        <f t="shared" si="382"/>
        <v>41342.987696759257</v>
      </c>
      <c r="W2737">
        <f t="shared" si="378"/>
        <v>9.5890410958904104E-2</v>
      </c>
      <c r="X2737" s="16">
        <f t="shared" si="383"/>
        <v>2</v>
      </c>
      <c r="Y2737" s="16">
        <f t="shared" si="384"/>
        <v>2</v>
      </c>
      <c r="Z2737" s="16">
        <f t="shared" si="385"/>
        <v>2013</v>
      </c>
      <c r="AA2737" t="str">
        <f t="shared" si="386"/>
        <v>Feb</v>
      </c>
    </row>
    <row r="2738" spans="1:27" ht="43.5" x14ac:dyDescent="0.3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 t="shared" si="379"/>
        <v>106.67999999999999</v>
      </c>
      <c r="P2738" s="7">
        <f t="shared" si="380"/>
        <v>53.339999999999996</v>
      </c>
      <c r="Q2738" t="s">
        <v>8339</v>
      </c>
      <c r="R2738" t="s">
        <v>8340</v>
      </c>
      <c r="S2738">
        <v>1460683339</v>
      </c>
      <c r="T2738" s="17">
        <f t="shared" si="381"/>
        <v>42475.057164351849</v>
      </c>
      <c r="U2738">
        <v>1463275339</v>
      </c>
      <c r="V2738" s="17">
        <f t="shared" si="382"/>
        <v>42505.057164351849</v>
      </c>
      <c r="W2738">
        <f t="shared" si="378"/>
        <v>8.2191780821917804E-2</v>
      </c>
      <c r="X2738" s="16">
        <f t="shared" si="383"/>
        <v>15</v>
      </c>
      <c r="Y2738" s="16">
        <f t="shared" si="384"/>
        <v>4</v>
      </c>
      <c r="Z2738" s="16">
        <f t="shared" si="385"/>
        <v>2016</v>
      </c>
      <c r="AA2738" t="str">
        <f t="shared" si="386"/>
        <v>Apr</v>
      </c>
    </row>
    <row r="2739" spans="1:27" ht="29" x14ac:dyDescent="0.3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 t="shared" si="379"/>
        <v>106.68444444444445</v>
      </c>
      <c r="P2739" s="7">
        <f t="shared" si="380"/>
        <v>28.576190476190476</v>
      </c>
      <c r="Q2739" t="s">
        <v>8308</v>
      </c>
      <c r="R2739" t="s">
        <v>8348</v>
      </c>
      <c r="S2739">
        <v>1292316697</v>
      </c>
      <c r="T2739" s="17">
        <f t="shared" si="381"/>
        <v>40526.36917824074</v>
      </c>
      <c r="U2739">
        <v>1296633540</v>
      </c>
      <c r="V2739" s="17">
        <f t="shared" si="382"/>
        <v>40576.332638888889</v>
      </c>
      <c r="W2739">
        <f t="shared" si="378"/>
        <v>0.13688619355657153</v>
      </c>
      <c r="X2739" s="16">
        <f t="shared" si="383"/>
        <v>14</v>
      </c>
      <c r="Y2739" s="16">
        <f t="shared" si="384"/>
        <v>12</v>
      </c>
      <c r="Z2739" s="16">
        <f t="shared" si="385"/>
        <v>2010</v>
      </c>
      <c r="AA2739" t="str">
        <f t="shared" si="386"/>
        <v>Dec</v>
      </c>
    </row>
    <row r="2740" spans="1:27" ht="43.5" x14ac:dyDescent="0.3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 t="shared" si="379"/>
        <v>106.6857142857143</v>
      </c>
      <c r="P2740" s="7">
        <f t="shared" si="380"/>
        <v>45.536585365853661</v>
      </c>
      <c r="Q2740" t="s">
        <v>8339</v>
      </c>
      <c r="R2740" t="s">
        <v>8341</v>
      </c>
      <c r="S2740">
        <v>1439834171</v>
      </c>
      <c r="T2740" s="17">
        <f t="shared" si="381"/>
        <v>42233.747349537036</v>
      </c>
      <c r="U2740">
        <v>1442426171</v>
      </c>
      <c r="V2740" s="17">
        <f t="shared" si="382"/>
        <v>42263.747349537036</v>
      </c>
      <c r="W2740">
        <f t="shared" si="378"/>
        <v>8.2191780821917804E-2</v>
      </c>
      <c r="X2740" s="16">
        <f t="shared" si="383"/>
        <v>17</v>
      </c>
      <c r="Y2740" s="16">
        <f t="shared" si="384"/>
        <v>8</v>
      </c>
      <c r="Z2740" s="16">
        <f t="shared" si="385"/>
        <v>2015</v>
      </c>
      <c r="AA2740" t="str">
        <f t="shared" si="386"/>
        <v>Aug</v>
      </c>
    </row>
    <row r="2741" spans="1:27" ht="58" x14ac:dyDescent="0.3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 t="shared" si="379"/>
        <v>106.69999999999999</v>
      </c>
      <c r="P2741" s="7">
        <f t="shared" si="380"/>
        <v>49.246153846153845</v>
      </c>
      <c r="Q2741" t="s">
        <v>8317</v>
      </c>
      <c r="R2741" t="s">
        <v>8319</v>
      </c>
      <c r="S2741">
        <v>1318864308</v>
      </c>
      <c r="T2741" s="17">
        <f t="shared" si="381"/>
        <v>40833.633194444446</v>
      </c>
      <c r="U2741">
        <v>1321459908</v>
      </c>
      <c r="V2741" s="17">
        <f t="shared" si="382"/>
        <v>40863.674861111111</v>
      </c>
      <c r="W2741">
        <f t="shared" si="378"/>
        <v>8.2305936073052713E-2</v>
      </c>
      <c r="X2741" s="16">
        <f t="shared" si="383"/>
        <v>17</v>
      </c>
      <c r="Y2741" s="16">
        <f t="shared" si="384"/>
        <v>10</v>
      </c>
      <c r="Z2741" s="16">
        <f t="shared" si="385"/>
        <v>2011</v>
      </c>
      <c r="AA2741" t="str">
        <f t="shared" si="386"/>
        <v>Oct</v>
      </c>
    </row>
    <row r="2742" spans="1:27" ht="58" x14ac:dyDescent="0.3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 t="shared" si="379"/>
        <v>106.71250000000001</v>
      </c>
      <c r="P2742" s="7">
        <f t="shared" si="380"/>
        <v>90.819148936170208</v>
      </c>
      <c r="Q2742" t="s">
        <v>8339</v>
      </c>
      <c r="R2742" t="s">
        <v>8342</v>
      </c>
      <c r="S2742">
        <v>1403599778</v>
      </c>
      <c r="T2742" s="17">
        <f t="shared" si="381"/>
        <v>41814.367800925924</v>
      </c>
      <c r="U2742">
        <v>1406854800</v>
      </c>
      <c r="V2742" s="17">
        <f t="shared" si="382"/>
        <v>41852.041666666664</v>
      </c>
      <c r="W2742">
        <f t="shared" si="378"/>
        <v>0.10321607052257654</v>
      </c>
      <c r="X2742" s="16">
        <f t="shared" si="383"/>
        <v>24</v>
      </c>
      <c r="Y2742" s="16">
        <f t="shared" si="384"/>
        <v>6</v>
      </c>
      <c r="Z2742" s="16">
        <f t="shared" si="385"/>
        <v>2014</v>
      </c>
      <c r="AA2742" t="str">
        <f t="shared" si="386"/>
        <v>Jun</v>
      </c>
    </row>
    <row r="2743" spans="1:27" ht="43.5" x14ac:dyDescent="0.3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 t="shared" si="379"/>
        <v>106.71428571428572</v>
      </c>
      <c r="P2743" s="7">
        <f t="shared" si="380"/>
        <v>67.909090909090907</v>
      </c>
      <c r="Q2743" t="s">
        <v>8308</v>
      </c>
      <c r="R2743" t="s">
        <v>8348</v>
      </c>
      <c r="S2743">
        <v>1410555998</v>
      </c>
      <c r="T2743" s="17">
        <f t="shared" si="381"/>
        <v>41894.879606481481</v>
      </c>
      <c r="U2743">
        <v>1412135940</v>
      </c>
      <c r="V2743" s="17">
        <f t="shared" si="382"/>
        <v>41913.165972222225</v>
      </c>
      <c r="W2743">
        <f t="shared" si="378"/>
        <v>5.0099632166420133E-2</v>
      </c>
      <c r="X2743" s="16">
        <f t="shared" si="383"/>
        <v>12</v>
      </c>
      <c r="Y2743" s="16">
        <f t="shared" si="384"/>
        <v>9</v>
      </c>
      <c r="Z2743" s="16">
        <f t="shared" si="385"/>
        <v>2014</v>
      </c>
      <c r="AA2743" t="str">
        <f t="shared" si="386"/>
        <v>Sep</v>
      </c>
    </row>
    <row r="2744" spans="1:27" ht="43.5" x14ac:dyDescent="0.3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 t="shared" si="379"/>
        <v>106.72648571428572</v>
      </c>
      <c r="P2744" s="7">
        <f t="shared" si="380"/>
        <v>66.70405357142856</v>
      </c>
      <c r="Q2744" t="s">
        <v>8308</v>
      </c>
      <c r="R2744" t="s">
        <v>8348</v>
      </c>
      <c r="S2744">
        <v>1461078162</v>
      </c>
      <c r="T2744" s="17">
        <f t="shared" si="381"/>
        <v>42479.626875000002</v>
      </c>
      <c r="U2744">
        <v>1463670162</v>
      </c>
      <c r="V2744" s="17">
        <f t="shared" si="382"/>
        <v>42509.626875000002</v>
      </c>
      <c r="W2744">
        <f t="shared" si="378"/>
        <v>8.2191780821917804E-2</v>
      </c>
      <c r="X2744" s="16">
        <f t="shared" si="383"/>
        <v>19</v>
      </c>
      <c r="Y2744" s="16">
        <f t="shared" si="384"/>
        <v>4</v>
      </c>
      <c r="Z2744" s="16">
        <f t="shared" si="385"/>
        <v>2016</v>
      </c>
      <c r="AA2744" t="str">
        <f t="shared" si="386"/>
        <v>Apr</v>
      </c>
    </row>
    <row r="2745" spans="1:27" ht="29" x14ac:dyDescent="0.3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 t="shared" si="379"/>
        <v>106.73325</v>
      </c>
      <c r="P2745" s="7">
        <f t="shared" si="380"/>
        <v>45.418404255319146</v>
      </c>
      <c r="Q2745" t="s">
        <v>8308</v>
      </c>
      <c r="R2745" t="s">
        <v>8348</v>
      </c>
      <c r="S2745">
        <v>1297687082</v>
      </c>
      <c r="T2745" s="17">
        <f t="shared" si="381"/>
        <v>40588.526412037041</v>
      </c>
      <c r="U2745">
        <v>1300275482</v>
      </c>
      <c r="V2745" s="17">
        <f t="shared" si="382"/>
        <v>40618.48474537037</v>
      </c>
      <c r="W2745">
        <f t="shared" si="378"/>
        <v>8.2077625570762966E-2</v>
      </c>
      <c r="X2745" s="16">
        <f t="shared" si="383"/>
        <v>14</v>
      </c>
      <c r="Y2745" s="16">
        <f t="shared" si="384"/>
        <v>2</v>
      </c>
      <c r="Z2745" s="16">
        <f t="shared" si="385"/>
        <v>2011</v>
      </c>
      <c r="AA2745" t="str">
        <f t="shared" si="386"/>
        <v>Feb</v>
      </c>
    </row>
    <row r="2746" spans="1:27" ht="29" x14ac:dyDescent="0.3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 t="shared" si="379"/>
        <v>106.73333333333332</v>
      </c>
      <c r="P2746" s="7">
        <f t="shared" si="380"/>
        <v>39.048780487804876</v>
      </c>
      <c r="Q2746" t="s">
        <v>8315</v>
      </c>
      <c r="R2746" t="s">
        <v>8351</v>
      </c>
      <c r="S2746">
        <v>1414765794</v>
      </c>
      <c r="T2746" s="17">
        <f t="shared" si="381"/>
        <v>41943.604097222218</v>
      </c>
      <c r="U2746">
        <v>1417409940</v>
      </c>
      <c r="V2746" s="17">
        <f t="shared" si="382"/>
        <v>41974.207638888889</v>
      </c>
      <c r="W2746">
        <f t="shared" si="378"/>
        <v>8.3845319634714893E-2</v>
      </c>
      <c r="X2746" s="16">
        <f t="shared" si="383"/>
        <v>31</v>
      </c>
      <c r="Y2746" s="16">
        <f t="shared" si="384"/>
        <v>10</v>
      </c>
      <c r="Z2746" s="16">
        <f t="shared" si="385"/>
        <v>2014</v>
      </c>
      <c r="AA2746" t="str">
        <f t="shared" si="386"/>
        <v>Oct</v>
      </c>
    </row>
    <row r="2747" spans="1:27" ht="43.5" x14ac:dyDescent="0.3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 t="shared" si="379"/>
        <v>106.73333333333332</v>
      </c>
      <c r="P2747" s="7">
        <f t="shared" si="380"/>
        <v>65.081300813008127</v>
      </c>
      <c r="Q2747" t="s">
        <v>8329</v>
      </c>
      <c r="R2747" t="s">
        <v>8334</v>
      </c>
      <c r="S2747">
        <v>1430340195</v>
      </c>
      <c r="T2747" s="17">
        <f t="shared" si="381"/>
        <v>42123.86336805555</v>
      </c>
      <c r="U2747">
        <v>1433198520</v>
      </c>
      <c r="V2747" s="17">
        <f t="shared" si="382"/>
        <v>42156.945833333331</v>
      </c>
      <c r="W2747">
        <f t="shared" si="378"/>
        <v>9.063689117200277E-2</v>
      </c>
      <c r="X2747" s="16">
        <f t="shared" si="383"/>
        <v>29</v>
      </c>
      <c r="Y2747" s="16">
        <f t="shared" si="384"/>
        <v>4</v>
      </c>
      <c r="Z2747" s="16">
        <f t="shared" si="385"/>
        <v>2015</v>
      </c>
      <c r="AA2747" t="str">
        <f t="shared" si="386"/>
        <v>Apr</v>
      </c>
    </row>
    <row r="2748" spans="1:27" ht="43.5" x14ac:dyDescent="0.3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 t="shared" si="379"/>
        <v>106.75857142857143</v>
      </c>
      <c r="P2748" s="7">
        <f t="shared" si="380"/>
        <v>51.185616438356163</v>
      </c>
      <c r="Q2748" t="s">
        <v>8317</v>
      </c>
      <c r="R2748" t="s">
        <v>8319</v>
      </c>
      <c r="S2748">
        <v>1328760129</v>
      </c>
      <c r="T2748" s="17">
        <f t="shared" si="381"/>
        <v>40948.16815972222</v>
      </c>
      <c r="U2748">
        <v>1331352129</v>
      </c>
      <c r="V2748" s="17">
        <f t="shared" si="382"/>
        <v>40978.16815972222</v>
      </c>
      <c r="W2748">
        <f t="shared" si="378"/>
        <v>8.2191780821917804E-2</v>
      </c>
      <c r="X2748" s="16">
        <f t="shared" si="383"/>
        <v>9</v>
      </c>
      <c r="Y2748" s="16">
        <f t="shared" si="384"/>
        <v>2</v>
      </c>
      <c r="Z2748" s="16">
        <f t="shared" si="385"/>
        <v>2012</v>
      </c>
      <c r="AA2748" t="str">
        <f t="shared" si="386"/>
        <v>Feb</v>
      </c>
    </row>
    <row r="2749" spans="1:27" ht="58" x14ac:dyDescent="0.3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 t="shared" si="379"/>
        <v>106.76</v>
      </c>
      <c r="P2749" s="7">
        <f t="shared" si="380"/>
        <v>37.591549295774648</v>
      </c>
      <c r="Q2749" t="s">
        <v>8339</v>
      </c>
      <c r="R2749" t="s">
        <v>8340</v>
      </c>
      <c r="S2749">
        <v>1399490415</v>
      </c>
      <c r="T2749" s="17">
        <f t="shared" si="381"/>
        <v>41766.80572916667</v>
      </c>
      <c r="U2749">
        <v>1402341615</v>
      </c>
      <c r="V2749" s="17">
        <f t="shared" si="382"/>
        <v>41799.80572916667</v>
      </c>
      <c r="W2749">
        <f t="shared" si="378"/>
        <v>9.0410958904109592E-2</v>
      </c>
      <c r="X2749" s="16">
        <f t="shared" si="383"/>
        <v>7</v>
      </c>
      <c r="Y2749" s="16">
        <f t="shared" si="384"/>
        <v>5</v>
      </c>
      <c r="Z2749" s="16">
        <f t="shared" si="385"/>
        <v>2014</v>
      </c>
      <c r="AA2749" t="str">
        <f t="shared" si="386"/>
        <v>May</v>
      </c>
    </row>
    <row r="2750" spans="1:27" ht="43.5" x14ac:dyDescent="0.3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 t="shared" si="379"/>
        <v>106.80000000000001</v>
      </c>
      <c r="P2750" s="7">
        <f t="shared" si="380"/>
        <v>267</v>
      </c>
      <c r="Q2750" t="s">
        <v>8312</v>
      </c>
      <c r="R2750" t="s">
        <v>8343</v>
      </c>
      <c r="S2750">
        <v>1437587713</v>
      </c>
      <c r="T2750" s="17">
        <f t="shared" si="381"/>
        <v>42207.746678240743</v>
      </c>
      <c r="U2750">
        <v>1440179713</v>
      </c>
      <c r="V2750" s="17">
        <f t="shared" si="382"/>
        <v>42237.746678240743</v>
      </c>
      <c r="W2750">
        <f t="shared" si="378"/>
        <v>8.2191780821917804E-2</v>
      </c>
      <c r="X2750" s="16">
        <f t="shared" si="383"/>
        <v>22</v>
      </c>
      <c r="Y2750" s="16">
        <f t="shared" si="384"/>
        <v>7</v>
      </c>
      <c r="Z2750" s="16">
        <f t="shared" si="385"/>
        <v>2015</v>
      </c>
      <c r="AA2750" t="str">
        <f t="shared" si="386"/>
        <v>Jul</v>
      </c>
    </row>
    <row r="2751" spans="1:27" ht="43.5" x14ac:dyDescent="0.3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 t="shared" si="379"/>
        <v>106.80000000000001</v>
      </c>
      <c r="P2751" s="7">
        <f t="shared" si="380"/>
        <v>37.083333333333336</v>
      </c>
      <c r="Q2751" t="s">
        <v>8339</v>
      </c>
      <c r="R2751" t="s">
        <v>8340</v>
      </c>
      <c r="S2751">
        <v>1447164896</v>
      </c>
      <c r="T2751" s="17">
        <f t="shared" si="381"/>
        <v>42318.593703703707</v>
      </c>
      <c r="U2751">
        <v>1449756896</v>
      </c>
      <c r="V2751" s="17">
        <f t="shared" si="382"/>
        <v>42348.593703703707</v>
      </c>
      <c r="W2751">
        <f t="shared" si="378"/>
        <v>8.2191780821917804E-2</v>
      </c>
      <c r="X2751" s="16">
        <f t="shared" si="383"/>
        <v>10</v>
      </c>
      <c r="Y2751" s="16">
        <f t="shared" si="384"/>
        <v>11</v>
      </c>
      <c r="Z2751" s="16">
        <f t="shared" si="385"/>
        <v>2015</v>
      </c>
      <c r="AA2751" t="str">
        <f t="shared" si="386"/>
        <v>Nov</v>
      </c>
    </row>
    <row r="2752" spans="1:27" ht="58" x14ac:dyDescent="0.3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 t="shared" si="379"/>
        <v>106.80499999999999</v>
      </c>
      <c r="P2752" s="7">
        <f t="shared" si="380"/>
        <v>224.85263157894738</v>
      </c>
      <c r="Q2752" t="s">
        <v>8308</v>
      </c>
      <c r="R2752" t="s">
        <v>8348</v>
      </c>
      <c r="S2752">
        <v>1479070867</v>
      </c>
      <c r="T2752" s="17">
        <f t="shared" si="381"/>
        <v>42687.875775462962</v>
      </c>
      <c r="U2752">
        <v>1481716800</v>
      </c>
      <c r="V2752" s="17">
        <f t="shared" si="382"/>
        <v>42718.5</v>
      </c>
      <c r="W2752">
        <f t="shared" si="378"/>
        <v>8.3901985032979895E-2</v>
      </c>
      <c r="X2752" s="16">
        <f t="shared" si="383"/>
        <v>13</v>
      </c>
      <c r="Y2752" s="16">
        <f t="shared" si="384"/>
        <v>11</v>
      </c>
      <c r="Z2752" s="16">
        <f t="shared" si="385"/>
        <v>2016</v>
      </c>
      <c r="AA2752" t="str">
        <f t="shared" si="386"/>
        <v>Nov</v>
      </c>
    </row>
    <row r="2753" spans="1:27" ht="43.5" x14ac:dyDescent="0.3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 t="shared" si="379"/>
        <v>106.81333333333333</v>
      </c>
      <c r="P2753" s="7">
        <f t="shared" si="380"/>
        <v>170.44680851063831</v>
      </c>
      <c r="Q2753" t="s">
        <v>8329</v>
      </c>
      <c r="R2753" t="s">
        <v>8334</v>
      </c>
      <c r="S2753">
        <v>1462248091</v>
      </c>
      <c r="T2753" s="17">
        <f t="shared" si="381"/>
        <v>42493.167719907404</v>
      </c>
      <c r="U2753">
        <v>1465272091</v>
      </c>
      <c r="V2753" s="17">
        <f t="shared" si="382"/>
        <v>42528.167719907404</v>
      </c>
      <c r="W2753">
        <f t="shared" si="378"/>
        <v>9.5890410958904104E-2</v>
      </c>
      <c r="X2753" s="16">
        <f t="shared" si="383"/>
        <v>3</v>
      </c>
      <c r="Y2753" s="16">
        <f t="shared" si="384"/>
        <v>5</v>
      </c>
      <c r="Z2753" s="16">
        <f t="shared" si="385"/>
        <v>2016</v>
      </c>
      <c r="AA2753" t="str">
        <f t="shared" si="386"/>
        <v>May</v>
      </c>
    </row>
    <row r="2754" spans="1:27" ht="58" x14ac:dyDescent="0.3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 t="shared" si="379"/>
        <v>106.85</v>
      </c>
      <c r="P2754" s="7">
        <f t="shared" si="380"/>
        <v>109.03061224489795</v>
      </c>
      <c r="Q2754" t="s">
        <v>8339</v>
      </c>
      <c r="R2754" t="s">
        <v>8340</v>
      </c>
      <c r="S2754">
        <v>1433243824</v>
      </c>
      <c r="T2754" s="17">
        <f t="shared" si="381"/>
        <v>42157.470185185186</v>
      </c>
      <c r="U2754">
        <v>1435835824</v>
      </c>
      <c r="V2754" s="17">
        <f t="shared" si="382"/>
        <v>42187.470185185186</v>
      </c>
      <c r="W2754">
        <f t="shared" ref="W2754:W2817" si="387">(V2754-T2754)/365</f>
        <v>8.2191780821917804E-2</v>
      </c>
      <c r="X2754" s="16">
        <f t="shared" si="383"/>
        <v>2</v>
      </c>
      <c r="Y2754" s="16">
        <f t="shared" si="384"/>
        <v>6</v>
      </c>
      <c r="Z2754" s="16">
        <f t="shared" si="385"/>
        <v>2015</v>
      </c>
      <c r="AA2754" t="str">
        <f t="shared" si="386"/>
        <v>Jun</v>
      </c>
    </row>
    <row r="2755" spans="1:27" ht="43.5" x14ac:dyDescent="0.3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 t="shared" ref="O2755:O2818" si="388">(E2755/D2755)*100</f>
        <v>106.86</v>
      </c>
      <c r="P2755" s="7">
        <f t="shared" ref="P2755:P2818" si="389">IF(E2755&gt;0,E2755/L2755,0)</f>
        <v>74.208333333333329</v>
      </c>
      <c r="Q2755" t="s">
        <v>8339</v>
      </c>
      <c r="R2755" t="s">
        <v>8340</v>
      </c>
      <c r="S2755">
        <v>1412360309</v>
      </c>
      <c r="T2755" s="17">
        <f t="shared" ref="T2755:T2818" si="390">(((S2755/60)/60)/24)+DATE(1970,1,1)</f>
        <v>41915.762835648151</v>
      </c>
      <c r="U2755">
        <v>1414862280</v>
      </c>
      <c r="V2755" s="17">
        <f t="shared" ref="V2755:V2818" si="391">(((U2755/60)/60)/24)+DATE(1970,1,1)</f>
        <v>41944.720833333333</v>
      </c>
      <c r="W2755">
        <f t="shared" si="387"/>
        <v>7.933697995940249E-2</v>
      </c>
      <c r="X2755" s="16">
        <f t="shared" ref="X2755:X2818" si="392">DAY(T2755)</f>
        <v>3</v>
      </c>
      <c r="Y2755" s="16">
        <f t="shared" ref="Y2755:Y2818" si="393">MONTH(T2755)</f>
        <v>10</v>
      </c>
      <c r="Z2755" s="16">
        <f t="shared" ref="Z2755:Z2818" si="394">YEAR(T2755)</f>
        <v>2014</v>
      </c>
      <c r="AA2755" t="str">
        <f t="shared" ref="AA2755:AA2818" si="395">TEXT(DATE(Z2755,Y2755,X2755),"mmm")</f>
        <v>Oct</v>
      </c>
    </row>
    <row r="2756" spans="1:27" ht="58" x14ac:dyDescent="0.3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 t="shared" si="388"/>
        <v>106.99047619047619</v>
      </c>
      <c r="P2756" s="7">
        <f t="shared" si="389"/>
        <v>70.212500000000006</v>
      </c>
      <c r="Q2756" t="s">
        <v>8317</v>
      </c>
      <c r="R2756" t="s">
        <v>8319</v>
      </c>
      <c r="S2756">
        <v>1325618773</v>
      </c>
      <c r="T2756" s="17">
        <f t="shared" si="390"/>
        <v>40911.809872685182</v>
      </c>
      <c r="U2756">
        <v>1327433173</v>
      </c>
      <c r="V2756" s="17">
        <f t="shared" si="391"/>
        <v>40932.809872685182</v>
      </c>
      <c r="W2756">
        <f t="shared" si="387"/>
        <v>5.7534246575342465E-2</v>
      </c>
      <c r="X2756" s="16">
        <f t="shared" si="392"/>
        <v>3</v>
      </c>
      <c r="Y2756" s="16">
        <f t="shared" si="393"/>
        <v>1</v>
      </c>
      <c r="Z2756" s="16">
        <f t="shared" si="394"/>
        <v>2012</v>
      </c>
      <c r="AA2756" t="str">
        <f t="shared" si="395"/>
        <v>Jan</v>
      </c>
    </row>
    <row r="2757" spans="1:27" ht="29" x14ac:dyDescent="0.3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 t="shared" si="388"/>
        <v>107</v>
      </c>
      <c r="P2757" s="7">
        <f t="shared" si="389"/>
        <v>99.534883720930239</v>
      </c>
      <c r="Q2757" t="s">
        <v>8317</v>
      </c>
      <c r="R2757" t="s">
        <v>8349</v>
      </c>
      <c r="S2757">
        <v>1412287303</v>
      </c>
      <c r="T2757" s="17">
        <f t="shared" si="390"/>
        <v>41914.917858796296</v>
      </c>
      <c r="U2757">
        <v>1414879303</v>
      </c>
      <c r="V2757" s="17">
        <f t="shared" si="391"/>
        <v>41944.917858796296</v>
      </c>
      <c r="W2757">
        <f t="shared" si="387"/>
        <v>8.2191780821917804E-2</v>
      </c>
      <c r="X2757" s="16">
        <f t="shared" si="392"/>
        <v>2</v>
      </c>
      <c r="Y2757" s="16">
        <f t="shared" si="393"/>
        <v>10</v>
      </c>
      <c r="Z2757" s="16">
        <f t="shared" si="394"/>
        <v>2014</v>
      </c>
      <c r="AA2757" t="str">
        <f t="shared" si="395"/>
        <v>Oct</v>
      </c>
    </row>
    <row r="2758" spans="1:27" ht="58" x14ac:dyDescent="0.3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 t="shared" si="388"/>
        <v>107</v>
      </c>
      <c r="P2758" s="7">
        <f t="shared" si="389"/>
        <v>36.60526315789474</v>
      </c>
      <c r="Q2758" t="s">
        <v>8317</v>
      </c>
      <c r="R2758" t="s">
        <v>8349</v>
      </c>
      <c r="S2758">
        <v>1339549982</v>
      </c>
      <c r="T2758" s="17">
        <f t="shared" si="390"/>
        <v>41073.050717592596</v>
      </c>
      <c r="U2758">
        <v>1340641440</v>
      </c>
      <c r="V2758" s="17">
        <f t="shared" si="391"/>
        <v>41085.683333333334</v>
      </c>
      <c r="W2758">
        <f t="shared" si="387"/>
        <v>3.4609906139009321E-2</v>
      </c>
      <c r="X2758" s="16">
        <f t="shared" si="392"/>
        <v>13</v>
      </c>
      <c r="Y2758" s="16">
        <f t="shared" si="393"/>
        <v>6</v>
      </c>
      <c r="Z2758" s="16">
        <f t="shared" si="394"/>
        <v>2012</v>
      </c>
      <c r="AA2758" t="str">
        <f t="shared" si="395"/>
        <v>Jun</v>
      </c>
    </row>
    <row r="2759" spans="1:27" ht="58" x14ac:dyDescent="0.3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 t="shared" si="388"/>
        <v>107.02857142857142</v>
      </c>
      <c r="P2759" s="7">
        <f t="shared" si="389"/>
        <v>59.460317460317462</v>
      </c>
      <c r="Q2759" t="s">
        <v>8317</v>
      </c>
      <c r="R2759" t="s">
        <v>8354</v>
      </c>
      <c r="S2759">
        <v>1375008418</v>
      </c>
      <c r="T2759" s="17">
        <f t="shared" si="390"/>
        <v>41483.449282407404</v>
      </c>
      <c r="U2759">
        <v>1380192418</v>
      </c>
      <c r="V2759" s="17">
        <f t="shared" si="391"/>
        <v>41543.449282407404</v>
      </c>
      <c r="W2759">
        <f t="shared" si="387"/>
        <v>0.16438356164383561</v>
      </c>
      <c r="X2759" s="16">
        <f t="shared" si="392"/>
        <v>28</v>
      </c>
      <c r="Y2759" s="16">
        <f t="shared" si="393"/>
        <v>7</v>
      </c>
      <c r="Z2759" s="16">
        <f t="shared" si="394"/>
        <v>2013</v>
      </c>
      <c r="AA2759" t="str">
        <f t="shared" si="395"/>
        <v>Jul</v>
      </c>
    </row>
    <row r="2760" spans="1:27" ht="43.5" x14ac:dyDescent="0.3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 t="shared" si="388"/>
        <v>107.04545454545456</v>
      </c>
      <c r="P2760" s="7">
        <f t="shared" si="389"/>
        <v>53.522727272727273</v>
      </c>
      <c r="Q2760" t="s">
        <v>8317</v>
      </c>
      <c r="R2760" t="s">
        <v>8319</v>
      </c>
      <c r="S2760">
        <v>1356584974</v>
      </c>
      <c r="T2760" s="17">
        <f t="shared" si="390"/>
        <v>41270.21497685185</v>
      </c>
      <c r="U2760">
        <v>1359176974</v>
      </c>
      <c r="V2760" s="17">
        <f t="shared" si="391"/>
        <v>41300.21497685185</v>
      </c>
      <c r="W2760">
        <f t="shared" si="387"/>
        <v>8.2191780821917804E-2</v>
      </c>
      <c r="X2760" s="16">
        <f t="shared" si="392"/>
        <v>27</v>
      </c>
      <c r="Y2760" s="16">
        <f t="shared" si="393"/>
        <v>12</v>
      </c>
      <c r="Z2760" s="16">
        <f t="shared" si="394"/>
        <v>2012</v>
      </c>
      <c r="AA2760" t="str">
        <f t="shared" si="395"/>
        <v>Dec</v>
      </c>
    </row>
    <row r="2761" spans="1:27" ht="58" x14ac:dyDescent="0.3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 t="shared" si="388"/>
        <v>107.05</v>
      </c>
      <c r="P2761" s="7">
        <f t="shared" si="389"/>
        <v>125.94117647058823</v>
      </c>
      <c r="Q2761" t="s">
        <v>8312</v>
      </c>
      <c r="R2761" t="s">
        <v>8314</v>
      </c>
      <c r="S2761">
        <v>1455647149</v>
      </c>
      <c r="T2761" s="17">
        <f t="shared" si="390"/>
        <v>42416.767928240741</v>
      </c>
      <c r="U2761">
        <v>1458235549</v>
      </c>
      <c r="V2761" s="17">
        <f t="shared" si="391"/>
        <v>42446.726261574076</v>
      </c>
      <c r="W2761">
        <f t="shared" si="387"/>
        <v>8.2077625570782894E-2</v>
      </c>
      <c r="X2761" s="16">
        <f t="shared" si="392"/>
        <v>16</v>
      </c>
      <c r="Y2761" s="16">
        <f t="shared" si="393"/>
        <v>2</v>
      </c>
      <c r="Z2761" s="16">
        <f t="shared" si="394"/>
        <v>2016</v>
      </c>
      <c r="AA2761" t="str">
        <f t="shared" si="395"/>
        <v>Feb</v>
      </c>
    </row>
    <row r="2762" spans="1:27" ht="58" x14ac:dyDescent="0.3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 t="shared" si="388"/>
        <v>107.08672667523933</v>
      </c>
      <c r="P2762" s="7">
        <f t="shared" si="389"/>
        <v>107.07142857142857</v>
      </c>
      <c r="Q2762" t="s">
        <v>8317</v>
      </c>
      <c r="R2762" t="s">
        <v>8349</v>
      </c>
      <c r="S2762">
        <v>1428430342</v>
      </c>
      <c r="T2762" s="17">
        <f t="shared" si="390"/>
        <v>42101.758587962962</v>
      </c>
      <c r="U2762">
        <v>1431022342</v>
      </c>
      <c r="V2762" s="17">
        <f t="shared" si="391"/>
        <v>42131.758587962962</v>
      </c>
      <c r="W2762">
        <f t="shared" si="387"/>
        <v>8.2191780821917804E-2</v>
      </c>
      <c r="X2762" s="16">
        <f t="shared" si="392"/>
        <v>7</v>
      </c>
      <c r="Y2762" s="16">
        <f t="shared" si="393"/>
        <v>4</v>
      </c>
      <c r="Z2762" s="16">
        <f t="shared" si="394"/>
        <v>2015</v>
      </c>
      <c r="AA2762" t="str">
        <f t="shared" si="395"/>
        <v>Apr</v>
      </c>
    </row>
    <row r="2763" spans="1:27" ht="58" x14ac:dyDescent="0.3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 t="shared" si="388"/>
        <v>107.1</v>
      </c>
      <c r="P2763" s="7">
        <f t="shared" si="389"/>
        <v>73.356164383561648</v>
      </c>
      <c r="Q2763" t="s">
        <v>8317</v>
      </c>
      <c r="R2763" t="s">
        <v>8349</v>
      </c>
      <c r="S2763">
        <v>1480396125</v>
      </c>
      <c r="T2763" s="17">
        <f t="shared" si="390"/>
        <v>42703.214409722219</v>
      </c>
      <c r="U2763">
        <v>1482988125</v>
      </c>
      <c r="V2763" s="17">
        <f t="shared" si="391"/>
        <v>42733.214409722219</v>
      </c>
      <c r="W2763">
        <f t="shared" si="387"/>
        <v>8.2191780821917804E-2</v>
      </c>
      <c r="X2763" s="16">
        <f t="shared" si="392"/>
        <v>29</v>
      </c>
      <c r="Y2763" s="16">
        <f t="shared" si="393"/>
        <v>11</v>
      </c>
      <c r="Z2763" s="16">
        <f t="shared" si="394"/>
        <v>2016</v>
      </c>
      <c r="AA2763" t="str">
        <f t="shared" si="395"/>
        <v>Nov</v>
      </c>
    </row>
    <row r="2764" spans="1:27" ht="58" x14ac:dyDescent="0.3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 t="shared" si="388"/>
        <v>107.1</v>
      </c>
      <c r="P2764" s="7">
        <f t="shared" si="389"/>
        <v>31.970149253731343</v>
      </c>
      <c r="Q2764" t="s">
        <v>8339</v>
      </c>
      <c r="R2764" t="s">
        <v>8340</v>
      </c>
      <c r="S2764">
        <v>1402049289</v>
      </c>
      <c r="T2764" s="17">
        <f t="shared" si="390"/>
        <v>41796.422326388885</v>
      </c>
      <c r="U2764">
        <v>1404641289</v>
      </c>
      <c r="V2764" s="17">
        <f t="shared" si="391"/>
        <v>41826.422326388885</v>
      </c>
      <c r="W2764">
        <f t="shared" si="387"/>
        <v>8.2191780821917804E-2</v>
      </c>
      <c r="X2764" s="16">
        <f t="shared" si="392"/>
        <v>6</v>
      </c>
      <c r="Y2764" s="16">
        <f t="shared" si="393"/>
        <v>6</v>
      </c>
      <c r="Z2764" s="16">
        <f t="shared" si="394"/>
        <v>2014</v>
      </c>
      <c r="AA2764" t="str">
        <f t="shared" si="395"/>
        <v>Jun</v>
      </c>
    </row>
    <row r="2765" spans="1:27" ht="29" x14ac:dyDescent="0.3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 t="shared" si="388"/>
        <v>107.18419999999999</v>
      </c>
      <c r="P2765" s="7">
        <f t="shared" si="389"/>
        <v>68.707820512820518</v>
      </c>
      <c r="Q2765" t="s">
        <v>8317</v>
      </c>
      <c r="R2765" t="s">
        <v>8349</v>
      </c>
      <c r="S2765">
        <v>1443801868</v>
      </c>
      <c r="T2765" s="17">
        <f t="shared" si="390"/>
        <v>42279.669768518521</v>
      </c>
      <c r="U2765">
        <v>1447434268</v>
      </c>
      <c r="V2765" s="17">
        <f t="shared" si="391"/>
        <v>42321.711435185185</v>
      </c>
      <c r="W2765">
        <f t="shared" si="387"/>
        <v>0.11518264840181984</v>
      </c>
      <c r="X2765" s="16">
        <f t="shared" si="392"/>
        <v>2</v>
      </c>
      <c r="Y2765" s="16">
        <f t="shared" si="393"/>
        <v>10</v>
      </c>
      <c r="Z2765" s="16">
        <f t="shared" si="394"/>
        <v>2015</v>
      </c>
      <c r="AA2765" t="str">
        <f t="shared" si="395"/>
        <v>Oct</v>
      </c>
    </row>
    <row r="2766" spans="1:27" ht="43.5" x14ac:dyDescent="0.3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 t="shared" si="388"/>
        <v>107.20930232558139</v>
      </c>
      <c r="P2766" s="7">
        <f t="shared" si="389"/>
        <v>100.21739130434783</v>
      </c>
      <c r="Q2766" t="s">
        <v>8339</v>
      </c>
      <c r="R2766" t="s">
        <v>8340</v>
      </c>
      <c r="S2766">
        <v>1401666631</v>
      </c>
      <c r="T2766" s="17">
        <f t="shared" si="390"/>
        <v>41791.993414351848</v>
      </c>
      <c r="U2766">
        <v>1404258631</v>
      </c>
      <c r="V2766" s="17">
        <f t="shared" si="391"/>
        <v>41821.993414351848</v>
      </c>
      <c r="W2766">
        <f t="shared" si="387"/>
        <v>8.2191780821917804E-2</v>
      </c>
      <c r="X2766" s="16">
        <f t="shared" si="392"/>
        <v>1</v>
      </c>
      <c r="Y2766" s="16">
        <f t="shared" si="393"/>
        <v>6</v>
      </c>
      <c r="Z2766" s="16">
        <f t="shared" si="394"/>
        <v>2014</v>
      </c>
      <c r="AA2766" t="str">
        <f t="shared" si="395"/>
        <v>Jun</v>
      </c>
    </row>
    <row r="2767" spans="1:27" ht="43.5" x14ac:dyDescent="0.3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 t="shared" si="388"/>
        <v>107.21428571428571</v>
      </c>
      <c r="P2767" s="7">
        <f t="shared" si="389"/>
        <v>58.6328125</v>
      </c>
      <c r="Q2767" t="s">
        <v>8322</v>
      </c>
      <c r="R2767" t="s">
        <v>8355</v>
      </c>
      <c r="S2767">
        <v>1479157278</v>
      </c>
      <c r="T2767" s="17">
        <f t="shared" si="390"/>
        <v>42688.875902777778</v>
      </c>
      <c r="U2767">
        <v>1481749278</v>
      </c>
      <c r="V2767" s="17">
        <f t="shared" si="391"/>
        <v>42718.875902777778</v>
      </c>
      <c r="W2767">
        <f t="shared" si="387"/>
        <v>8.2191780821917804E-2</v>
      </c>
      <c r="X2767" s="16">
        <f t="shared" si="392"/>
        <v>14</v>
      </c>
      <c r="Y2767" s="16">
        <f t="shared" si="393"/>
        <v>11</v>
      </c>
      <c r="Z2767" s="16">
        <f t="shared" si="394"/>
        <v>2016</v>
      </c>
      <c r="AA2767" t="str">
        <f t="shared" si="395"/>
        <v>Nov</v>
      </c>
    </row>
    <row r="2768" spans="1:27" ht="43.5" x14ac:dyDescent="0.3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 t="shared" si="388"/>
        <v>107.21700000000001</v>
      </c>
      <c r="P2768" s="7">
        <f t="shared" si="389"/>
        <v>36.97137931034483</v>
      </c>
      <c r="Q2768" t="s">
        <v>8317</v>
      </c>
      <c r="R2768" t="s">
        <v>8319</v>
      </c>
      <c r="S2768">
        <v>1348285321</v>
      </c>
      <c r="T2768" s="17">
        <f t="shared" si="390"/>
        <v>41174.154178240737</v>
      </c>
      <c r="U2768">
        <v>1351400400</v>
      </c>
      <c r="V2768" s="17">
        <f t="shared" si="391"/>
        <v>41210.208333333336</v>
      </c>
      <c r="W2768">
        <f t="shared" si="387"/>
        <v>9.877850710301124E-2</v>
      </c>
      <c r="X2768" s="16">
        <f t="shared" si="392"/>
        <v>22</v>
      </c>
      <c r="Y2768" s="16">
        <f t="shared" si="393"/>
        <v>9</v>
      </c>
      <c r="Z2768" s="16">
        <f t="shared" si="394"/>
        <v>2012</v>
      </c>
      <c r="AA2768" t="str">
        <f t="shared" si="395"/>
        <v>Sep</v>
      </c>
    </row>
    <row r="2769" spans="1:27" ht="43.5" x14ac:dyDescent="0.3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 t="shared" si="388"/>
        <v>107.24000000000001</v>
      </c>
      <c r="P2769" s="7">
        <f t="shared" si="389"/>
        <v>81.242424242424249</v>
      </c>
      <c r="Q2769" t="s">
        <v>8339</v>
      </c>
      <c r="R2769" t="s">
        <v>8342</v>
      </c>
      <c r="S2769">
        <v>1418150018</v>
      </c>
      <c r="T2769" s="17">
        <f t="shared" si="390"/>
        <v>41982.773356481484</v>
      </c>
      <c r="U2769">
        <v>1421606018</v>
      </c>
      <c r="V2769" s="17">
        <f t="shared" si="391"/>
        <v>42022.773356481484</v>
      </c>
      <c r="W2769">
        <f t="shared" si="387"/>
        <v>0.1095890410958904</v>
      </c>
      <c r="X2769" s="16">
        <f t="shared" si="392"/>
        <v>9</v>
      </c>
      <c r="Y2769" s="16">
        <f t="shared" si="393"/>
        <v>12</v>
      </c>
      <c r="Z2769" s="16">
        <f t="shared" si="394"/>
        <v>2014</v>
      </c>
      <c r="AA2769" t="str">
        <f t="shared" si="395"/>
        <v>Dec</v>
      </c>
    </row>
    <row r="2770" spans="1:27" ht="43.5" x14ac:dyDescent="0.3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 t="shared" si="388"/>
        <v>107.24974999999999</v>
      </c>
      <c r="P2770" s="7">
        <f t="shared" si="389"/>
        <v>52.962839506172834</v>
      </c>
      <c r="Q2770" t="s">
        <v>8317</v>
      </c>
      <c r="R2770" t="s">
        <v>8354</v>
      </c>
      <c r="S2770">
        <v>1438459303</v>
      </c>
      <c r="T2770" s="17">
        <f t="shared" si="390"/>
        <v>42217.834525462968</v>
      </c>
      <c r="U2770">
        <v>1440068400</v>
      </c>
      <c r="V2770" s="17">
        <f t="shared" si="391"/>
        <v>42236.458333333328</v>
      </c>
      <c r="W2770">
        <f t="shared" si="387"/>
        <v>5.1024131151673716E-2</v>
      </c>
      <c r="X2770" s="16">
        <f t="shared" si="392"/>
        <v>1</v>
      </c>
      <c r="Y2770" s="16">
        <f t="shared" si="393"/>
        <v>8</v>
      </c>
      <c r="Z2770" s="16">
        <f t="shared" si="394"/>
        <v>2015</v>
      </c>
      <c r="AA2770" t="str">
        <f t="shared" si="395"/>
        <v>Aug</v>
      </c>
    </row>
    <row r="2771" spans="1:27" ht="43.5" x14ac:dyDescent="0.3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 t="shared" si="388"/>
        <v>107.25</v>
      </c>
      <c r="P2771" s="7">
        <f t="shared" si="389"/>
        <v>273.82978723404256</v>
      </c>
      <c r="Q2771" t="s">
        <v>8308</v>
      </c>
      <c r="R2771" t="s">
        <v>8347</v>
      </c>
      <c r="S2771">
        <v>1383616856</v>
      </c>
      <c r="T2771" s="17">
        <f t="shared" si="390"/>
        <v>41583.083981481483</v>
      </c>
      <c r="U2771">
        <v>1386640856</v>
      </c>
      <c r="V2771" s="17">
        <f t="shared" si="391"/>
        <v>41618.083981481483</v>
      </c>
      <c r="W2771">
        <f t="shared" si="387"/>
        <v>9.5890410958904104E-2</v>
      </c>
      <c r="X2771" s="16">
        <f t="shared" si="392"/>
        <v>5</v>
      </c>
      <c r="Y2771" s="16">
        <f t="shared" si="393"/>
        <v>11</v>
      </c>
      <c r="Z2771" s="16">
        <f t="shared" si="394"/>
        <v>2013</v>
      </c>
      <c r="AA2771" t="str">
        <f t="shared" si="395"/>
        <v>Nov</v>
      </c>
    </row>
    <row r="2772" spans="1:27" ht="43.5" x14ac:dyDescent="0.3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 t="shared" si="388"/>
        <v>107.25</v>
      </c>
      <c r="P2772" s="7">
        <f t="shared" si="389"/>
        <v>107.25</v>
      </c>
      <c r="Q2772" t="s">
        <v>8339</v>
      </c>
      <c r="R2772" t="s">
        <v>8340</v>
      </c>
      <c r="S2772">
        <v>1444236216</v>
      </c>
      <c r="T2772" s="17">
        <f t="shared" si="390"/>
        <v>42284.69694444444</v>
      </c>
      <c r="U2772">
        <v>1445659140</v>
      </c>
      <c r="V2772" s="17">
        <f t="shared" si="391"/>
        <v>42301.165972222225</v>
      </c>
      <c r="W2772">
        <f t="shared" si="387"/>
        <v>4.5120624048724668E-2</v>
      </c>
      <c r="X2772" s="16">
        <f t="shared" si="392"/>
        <v>7</v>
      </c>
      <c r="Y2772" s="16">
        <f t="shared" si="393"/>
        <v>10</v>
      </c>
      <c r="Z2772" s="16">
        <f t="shared" si="394"/>
        <v>2015</v>
      </c>
      <c r="AA2772" t="str">
        <f t="shared" si="395"/>
        <v>Oct</v>
      </c>
    </row>
    <row r="2773" spans="1:27" ht="43.5" x14ac:dyDescent="0.3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 t="shared" si="388"/>
        <v>107.2505</v>
      </c>
      <c r="P2773" s="7">
        <f t="shared" si="389"/>
        <v>46.630652173913049</v>
      </c>
      <c r="Q2773" t="s">
        <v>8317</v>
      </c>
      <c r="R2773" t="s">
        <v>8349</v>
      </c>
      <c r="S2773">
        <v>1332175476</v>
      </c>
      <c r="T2773" s="17">
        <f t="shared" si="390"/>
        <v>40987.697638888887</v>
      </c>
      <c r="U2773">
        <v>1334767476</v>
      </c>
      <c r="V2773" s="17">
        <f t="shared" si="391"/>
        <v>41017.697638888887</v>
      </c>
      <c r="W2773">
        <f t="shared" si="387"/>
        <v>8.2191780821917804E-2</v>
      </c>
      <c r="X2773" s="16">
        <f t="shared" si="392"/>
        <v>19</v>
      </c>
      <c r="Y2773" s="16">
        <f t="shared" si="393"/>
        <v>3</v>
      </c>
      <c r="Z2773" s="16">
        <f t="shared" si="394"/>
        <v>2012</v>
      </c>
      <c r="AA2773" t="str">
        <f t="shared" si="395"/>
        <v>Mar</v>
      </c>
    </row>
    <row r="2774" spans="1:27" ht="29" x14ac:dyDescent="0.3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 t="shared" si="388"/>
        <v>107.26249999999999</v>
      </c>
      <c r="P2774" s="7">
        <f t="shared" si="389"/>
        <v>49.316091954022987</v>
      </c>
      <c r="Q2774" t="s">
        <v>8308</v>
      </c>
      <c r="R2774" t="s">
        <v>8346</v>
      </c>
      <c r="S2774">
        <v>1432559424</v>
      </c>
      <c r="T2774" s="17">
        <f t="shared" si="390"/>
        <v>42149.548888888887</v>
      </c>
      <c r="U2774">
        <v>1433779200</v>
      </c>
      <c r="V2774" s="17">
        <f t="shared" si="391"/>
        <v>42163.666666666672</v>
      </c>
      <c r="W2774">
        <f t="shared" si="387"/>
        <v>3.867884322680766E-2</v>
      </c>
      <c r="X2774" s="16">
        <f t="shared" si="392"/>
        <v>25</v>
      </c>
      <c r="Y2774" s="16">
        <f t="shared" si="393"/>
        <v>5</v>
      </c>
      <c r="Z2774" s="16">
        <f t="shared" si="394"/>
        <v>2015</v>
      </c>
      <c r="AA2774" t="str">
        <f t="shared" si="395"/>
        <v>May</v>
      </c>
    </row>
    <row r="2775" spans="1:27" ht="58" x14ac:dyDescent="0.3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 t="shared" si="388"/>
        <v>107.3</v>
      </c>
      <c r="P2775" s="7">
        <f t="shared" si="389"/>
        <v>88.191780821917803</v>
      </c>
      <c r="Q2775" t="s">
        <v>8317</v>
      </c>
      <c r="R2775" t="s">
        <v>8349</v>
      </c>
      <c r="S2775">
        <v>1421279882</v>
      </c>
      <c r="T2775" s="17">
        <f t="shared" si="390"/>
        <v>42018.99863425926</v>
      </c>
      <c r="U2775">
        <v>1423871882</v>
      </c>
      <c r="V2775" s="17">
        <f t="shared" si="391"/>
        <v>42048.99863425926</v>
      </c>
      <c r="W2775">
        <f t="shared" si="387"/>
        <v>8.2191780821917804E-2</v>
      </c>
      <c r="X2775" s="16">
        <f t="shared" si="392"/>
        <v>14</v>
      </c>
      <c r="Y2775" s="16">
        <f t="shared" si="393"/>
        <v>1</v>
      </c>
      <c r="Z2775" s="16">
        <f t="shared" si="394"/>
        <v>2015</v>
      </c>
      <c r="AA2775" t="str">
        <f t="shared" si="395"/>
        <v>Jan</v>
      </c>
    </row>
    <row r="2776" spans="1:27" ht="58" x14ac:dyDescent="0.3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 t="shared" si="388"/>
        <v>107.31250000000001</v>
      </c>
      <c r="P2776" s="7">
        <f t="shared" si="389"/>
        <v>89.895287958115176</v>
      </c>
      <c r="Q2776" t="s">
        <v>8317</v>
      </c>
      <c r="R2776" t="s">
        <v>8319</v>
      </c>
      <c r="S2776">
        <v>1344917580</v>
      </c>
      <c r="T2776" s="17">
        <f t="shared" si="390"/>
        <v>41135.175694444442</v>
      </c>
      <c r="U2776">
        <v>1347249300</v>
      </c>
      <c r="V2776" s="17">
        <f t="shared" si="391"/>
        <v>41162.163194444445</v>
      </c>
      <c r="W2776">
        <f t="shared" si="387"/>
        <v>7.3938356164391539E-2</v>
      </c>
      <c r="X2776" s="16">
        <f t="shared" si="392"/>
        <v>14</v>
      </c>
      <c r="Y2776" s="16">
        <f t="shared" si="393"/>
        <v>8</v>
      </c>
      <c r="Z2776" s="16">
        <f t="shared" si="394"/>
        <v>2012</v>
      </c>
      <c r="AA2776" t="str">
        <f t="shared" si="395"/>
        <v>Aug</v>
      </c>
    </row>
    <row r="2777" spans="1:27" ht="58" x14ac:dyDescent="0.3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 t="shared" si="388"/>
        <v>107.35</v>
      </c>
      <c r="P2777" s="7">
        <f t="shared" si="389"/>
        <v>61.342857142857142</v>
      </c>
      <c r="Q2777" t="s">
        <v>8317</v>
      </c>
      <c r="R2777" t="s">
        <v>8354</v>
      </c>
      <c r="S2777">
        <v>1335541393</v>
      </c>
      <c r="T2777" s="17">
        <f t="shared" si="390"/>
        <v>41026.655011574076</v>
      </c>
      <c r="U2777">
        <v>1338219793</v>
      </c>
      <c r="V2777" s="17">
        <f t="shared" si="391"/>
        <v>41057.655011574076</v>
      </c>
      <c r="W2777">
        <f t="shared" si="387"/>
        <v>8.4931506849315067E-2</v>
      </c>
      <c r="X2777" s="16">
        <f t="shared" si="392"/>
        <v>27</v>
      </c>
      <c r="Y2777" s="16">
        <f t="shared" si="393"/>
        <v>4</v>
      </c>
      <c r="Z2777" s="16">
        <f t="shared" si="394"/>
        <v>2012</v>
      </c>
      <c r="AA2777" t="str">
        <f t="shared" si="395"/>
        <v>Apr</v>
      </c>
    </row>
    <row r="2778" spans="1:27" ht="43.5" x14ac:dyDescent="0.3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 t="shared" si="388"/>
        <v>107.36666666666667</v>
      </c>
      <c r="P2778" s="7">
        <f t="shared" si="389"/>
        <v>134.20833333333334</v>
      </c>
      <c r="Q2778" t="s">
        <v>8317</v>
      </c>
      <c r="R2778" t="s">
        <v>8349</v>
      </c>
      <c r="S2778">
        <v>1306608888</v>
      </c>
      <c r="T2778" s="17">
        <f t="shared" si="390"/>
        <v>40691.788055555553</v>
      </c>
      <c r="U2778">
        <v>1312095540</v>
      </c>
      <c r="V2778" s="17">
        <f t="shared" si="391"/>
        <v>40755.290972222225</v>
      </c>
      <c r="W2778">
        <f t="shared" si="387"/>
        <v>0.17398059360732002</v>
      </c>
      <c r="X2778" s="16">
        <f t="shared" si="392"/>
        <v>28</v>
      </c>
      <c r="Y2778" s="16">
        <f t="shared" si="393"/>
        <v>5</v>
      </c>
      <c r="Z2778" s="16">
        <f t="shared" si="394"/>
        <v>2011</v>
      </c>
      <c r="AA2778" t="str">
        <f t="shared" si="395"/>
        <v>May</v>
      </c>
    </row>
    <row r="2779" spans="1:27" ht="29" x14ac:dyDescent="0.3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 t="shared" si="388"/>
        <v>107.4</v>
      </c>
      <c r="P2779" s="7">
        <f t="shared" si="389"/>
        <v>97.63636363636364</v>
      </c>
      <c r="Q2779" t="s">
        <v>8308</v>
      </c>
      <c r="R2779" t="s">
        <v>8348</v>
      </c>
      <c r="S2779">
        <v>1334783704</v>
      </c>
      <c r="T2779" s="17">
        <f t="shared" si="390"/>
        <v>41017.885462962964</v>
      </c>
      <c r="U2779">
        <v>1339080900</v>
      </c>
      <c r="V2779" s="17">
        <f t="shared" si="391"/>
        <v>41067.621527777781</v>
      </c>
      <c r="W2779">
        <f t="shared" si="387"/>
        <v>0.13626319127347103</v>
      </c>
      <c r="X2779" s="16">
        <f t="shared" si="392"/>
        <v>18</v>
      </c>
      <c r="Y2779" s="16">
        <f t="shared" si="393"/>
        <v>4</v>
      </c>
      <c r="Z2779" s="16">
        <f t="shared" si="394"/>
        <v>2012</v>
      </c>
      <c r="AA2779" t="str">
        <f t="shared" si="395"/>
        <v>Apr</v>
      </c>
    </row>
    <row r="2780" spans="1:27" ht="58" x14ac:dyDescent="0.3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 t="shared" si="388"/>
        <v>107.4</v>
      </c>
      <c r="P2780" s="7">
        <f t="shared" si="389"/>
        <v>169.57894736842104</v>
      </c>
      <c r="Q2780" t="s">
        <v>8315</v>
      </c>
      <c r="R2780" t="s">
        <v>8351</v>
      </c>
      <c r="S2780">
        <v>1433647882</v>
      </c>
      <c r="T2780" s="17">
        <f t="shared" si="390"/>
        <v>42162.146782407406</v>
      </c>
      <c r="U2780">
        <v>1434857482</v>
      </c>
      <c r="V2780" s="17">
        <f t="shared" si="391"/>
        <v>42176.146782407406</v>
      </c>
      <c r="W2780">
        <f t="shared" si="387"/>
        <v>3.8356164383561646E-2</v>
      </c>
      <c r="X2780" s="16">
        <f t="shared" si="392"/>
        <v>7</v>
      </c>
      <c r="Y2780" s="16">
        <f t="shared" si="393"/>
        <v>6</v>
      </c>
      <c r="Z2780" s="16">
        <f t="shared" si="394"/>
        <v>2015</v>
      </c>
      <c r="AA2780" t="str">
        <f t="shared" si="395"/>
        <v>Jun</v>
      </c>
    </row>
    <row r="2781" spans="1:27" ht="58" x14ac:dyDescent="0.3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 t="shared" si="388"/>
        <v>107.4</v>
      </c>
      <c r="P2781" s="7">
        <f t="shared" si="389"/>
        <v>108.48484848484848</v>
      </c>
      <c r="Q2781" t="s">
        <v>8317</v>
      </c>
      <c r="R2781" t="s">
        <v>8353</v>
      </c>
      <c r="S2781">
        <v>1447698010</v>
      </c>
      <c r="T2781" s="17">
        <f t="shared" si="390"/>
        <v>42324.764004629629</v>
      </c>
      <c r="U2781">
        <v>1450290010</v>
      </c>
      <c r="V2781" s="17">
        <f t="shared" si="391"/>
        <v>42354.764004629629</v>
      </c>
      <c r="W2781">
        <f t="shared" si="387"/>
        <v>8.2191780821917804E-2</v>
      </c>
      <c r="X2781" s="16">
        <f t="shared" si="392"/>
        <v>16</v>
      </c>
      <c r="Y2781" s="16">
        <f t="shared" si="393"/>
        <v>11</v>
      </c>
      <c r="Z2781" s="16">
        <f t="shared" si="394"/>
        <v>2015</v>
      </c>
      <c r="AA2781" t="str">
        <f t="shared" si="395"/>
        <v>Nov</v>
      </c>
    </row>
    <row r="2782" spans="1:27" ht="43.5" x14ac:dyDescent="0.3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 t="shared" si="388"/>
        <v>107.4</v>
      </c>
      <c r="P2782" s="7">
        <f t="shared" si="389"/>
        <v>64.44</v>
      </c>
      <c r="Q2782" t="s">
        <v>8317</v>
      </c>
      <c r="R2782" t="s">
        <v>8349</v>
      </c>
      <c r="S2782">
        <v>1382659060</v>
      </c>
      <c r="T2782" s="17">
        <f t="shared" si="390"/>
        <v>41571.998379629629</v>
      </c>
      <c r="U2782">
        <v>1386372120</v>
      </c>
      <c r="V2782" s="17">
        <f t="shared" si="391"/>
        <v>41614.973611111112</v>
      </c>
      <c r="W2782">
        <f t="shared" si="387"/>
        <v>0.11774036022324166</v>
      </c>
      <c r="X2782" s="16">
        <f t="shared" si="392"/>
        <v>24</v>
      </c>
      <c r="Y2782" s="16">
        <f t="shared" si="393"/>
        <v>10</v>
      </c>
      <c r="Z2782" s="16">
        <f t="shared" si="394"/>
        <v>2013</v>
      </c>
      <c r="AA2782" t="str">
        <f t="shared" si="395"/>
        <v>Oct</v>
      </c>
    </row>
    <row r="2783" spans="1:27" ht="58" x14ac:dyDescent="0.3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 t="shared" si="388"/>
        <v>107.4</v>
      </c>
      <c r="P2783" s="7">
        <f t="shared" si="389"/>
        <v>204.57142857142858</v>
      </c>
      <c r="Q2783" t="s">
        <v>8339</v>
      </c>
      <c r="R2783" t="s">
        <v>8340</v>
      </c>
      <c r="S2783">
        <v>1472498042</v>
      </c>
      <c r="T2783" s="17">
        <f t="shared" si="390"/>
        <v>42611.801412037035</v>
      </c>
      <c r="U2783">
        <v>1473879600</v>
      </c>
      <c r="V2783" s="17">
        <f t="shared" si="391"/>
        <v>42627.791666666672</v>
      </c>
      <c r="W2783">
        <f t="shared" si="387"/>
        <v>4.3808916793523792E-2</v>
      </c>
      <c r="X2783" s="16">
        <f t="shared" si="392"/>
        <v>29</v>
      </c>
      <c r="Y2783" s="16">
        <f t="shared" si="393"/>
        <v>8</v>
      </c>
      <c r="Z2783" s="16">
        <f t="shared" si="394"/>
        <v>2016</v>
      </c>
      <c r="AA2783" t="str">
        <f t="shared" si="395"/>
        <v>Aug</v>
      </c>
    </row>
    <row r="2784" spans="1:27" ht="58" x14ac:dyDescent="0.3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 t="shared" si="388"/>
        <v>107.4</v>
      </c>
      <c r="P2784" s="7">
        <f t="shared" si="389"/>
        <v>35.799999999999997</v>
      </c>
      <c r="Q2784" t="s">
        <v>8339</v>
      </c>
      <c r="R2784" t="s">
        <v>8340</v>
      </c>
      <c r="S2784">
        <v>1412216665</v>
      </c>
      <c r="T2784" s="17">
        <f t="shared" si="390"/>
        <v>41914.100289351853</v>
      </c>
      <c r="U2784">
        <v>1413431940</v>
      </c>
      <c r="V2784" s="17">
        <f t="shared" si="391"/>
        <v>41928.165972222225</v>
      </c>
      <c r="W2784">
        <f t="shared" si="387"/>
        <v>3.8536117453074677E-2</v>
      </c>
      <c r="X2784" s="16">
        <f t="shared" si="392"/>
        <v>2</v>
      </c>
      <c r="Y2784" s="16">
        <f t="shared" si="393"/>
        <v>10</v>
      </c>
      <c r="Z2784" s="16">
        <f t="shared" si="394"/>
        <v>2014</v>
      </c>
      <c r="AA2784" t="str">
        <f t="shared" si="395"/>
        <v>Oct</v>
      </c>
    </row>
    <row r="2785" spans="1:27" ht="43.5" x14ac:dyDescent="0.3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 t="shared" si="388"/>
        <v>107.40909090909089</v>
      </c>
      <c r="P2785" s="7">
        <f t="shared" si="389"/>
        <v>39.383333333333333</v>
      </c>
      <c r="Q2785" t="s">
        <v>8308</v>
      </c>
      <c r="R2785" t="s">
        <v>8347</v>
      </c>
      <c r="S2785">
        <v>1461605020</v>
      </c>
      <c r="T2785" s="17">
        <f t="shared" si="390"/>
        <v>42485.724768518514</v>
      </c>
      <c r="U2785">
        <v>1463184000</v>
      </c>
      <c r="V2785" s="17">
        <f t="shared" si="391"/>
        <v>42504</v>
      </c>
      <c r="W2785">
        <f t="shared" si="387"/>
        <v>5.0069127346537304E-2</v>
      </c>
      <c r="X2785" s="16">
        <f t="shared" si="392"/>
        <v>25</v>
      </c>
      <c r="Y2785" s="16">
        <f t="shared" si="393"/>
        <v>4</v>
      </c>
      <c r="Z2785" s="16">
        <f t="shared" si="394"/>
        <v>2016</v>
      </c>
      <c r="AA2785" t="str">
        <f t="shared" si="395"/>
        <v>Apr</v>
      </c>
    </row>
    <row r="2786" spans="1:27" ht="43.5" x14ac:dyDescent="0.3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 t="shared" si="388"/>
        <v>107.42157000000002</v>
      </c>
      <c r="P2786" s="7">
        <f t="shared" si="389"/>
        <v>60.965703745743475</v>
      </c>
      <c r="Q2786" t="s">
        <v>8312</v>
      </c>
      <c r="R2786" t="s">
        <v>8337</v>
      </c>
      <c r="S2786">
        <v>1463576390</v>
      </c>
      <c r="T2786" s="17">
        <f t="shared" si="390"/>
        <v>42508.541550925926</v>
      </c>
      <c r="U2786">
        <v>1466168390</v>
      </c>
      <c r="V2786" s="17">
        <f t="shared" si="391"/>
        <v>42538.541550925926</v>
      </c>
      <c r="W2786">
        <f t="shared" si="387"/>
        <v>8.2191780821917804E-2</v>
      </c>
      <c r="X2786" s="16">
        <f t="shared" si="392"/>
        <v>18</v>
      </c>
      <c r="Y2786" s="16">
        <f t="shared" si="393"/>
        <v>5</v>
      </c>
      <c r="Z2786" s="16">
        <f t="shared" si="394"/>
        <v>2016</v>
      </c>
      <c r="AA2786" t="str">
        <f t="shared" si="395"/>
        <v>May</v>
      </c>
    </row>
    <row r="2787" spans="1:27" ht="58" x14ac:dyDescent="0.3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 t="shared" si="388"/>
        <v>107.42857142857143</v>
      </c>
      <c r="P2787" s="7">
        <f t="shared" si="389"/>
        <v>62.666666666666664</v>
      </c>
      <c r="Q2787" t="s">
        <v>8339</v>
      </c>
      <c r="R2787" t="s">
        <v>8340</v>
      </c>
      <c r="S2787">
        <v>1461985967</v>
      </c>
      <c r="T2787" s="17">
        <f t="shared" si="390"/>
        <v>42490.133877314816</v>
      </c>
      <c r="U2787">
        <v>1465178400</v>
      </c>
      <c r="V2787" s="17">
        <f t="shared" si="391"/>
        <v>42527.083333333328</v>
      </c>
      <c r="W2787">
        <f t="shared" si="387"/>
        <v>0.10123138635208805</v>
      </c>
      <c r="X2787" s="16">
        <f t="shared" si="392"/>
        <v>30</v>
      </c>
      <c r="Y2787" s="16">
        <f t="shared" si="393"/>
        <v>4</v>
      </c>
      <c r="Z2787" s="16">
        <f t="shared" si="394"/>
        <v>2016</v>
      </c>
      <c r="AA2787" t="str">
        <f t="shared" si="395"/>
        <v>Apr</v>
      </c>
    </row>
    <row r="2788" spans="1:27" ht="58" x14ac:dyDescent="0.3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 t="shared" si="388"/>
        <v>107.5</v>
      </c>
      <c r="P2788" s="7">
        <f t="shared" si="389"/>
        <v>47.777777777777779</v>
      </c>
      <c r="Q2788" t="s">
        <v>8325</v>
      </c>
      <c r="R2788" t="s">
        <v>8345</v>
      </c>
      <c r="S2788">
        <v>1472110513</v>
      </c>
      <c r="T2788" s="17">
        <f t="shared" si="390"/>
        <v>42607.316122685181</v>
      </c>
      <c r="U2788">
        <v>1472621760</v>
      </c>
      <c r="V2788" s="17">
        <f t="shared" si="391"/>
        <v>42613.233333333337</v>
      </c>
      <c r="W2788">
        <f t="shared" si="387"/>
        <v>1.6211536022346491E-2</v>
      </c>
      <c r="X2788" s="16">
        <f t="shared" si="392"/>
        <v>25</v>
      </c>
      <c r="Y2788" s="16">
        <f t="shared" si="393"/>
        <v>8</v>
      </c>
      <c r="Z2788" s="16">
        <f t="shared" si="394"/>
        <v>2016</v>
      </c>
      <c r="AA2788" t="str">
        <f t="shared" si="395"/>
        <v>Aug</v>
      </c>
    </row>
    <row r="2789" spans="1:27" ht="43.5" x14ac:dyDescent="0.3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 t="shared" si="388"/>
        <v>107.5</v>
      </c>
      <c r="P2789" s="7">
        <f t="shared" si="389"/>
        <v>76.785714285714292</v>
      </c>
      <c r="Q2789" t="s">
        <v>8339</v>
      </c>
      <c r="R2789" t="s">
        <v>8341</v>
      </c>
      <c r="S2789">
        <v>1434999621</v>
      </c>
      <c r="T2789" s="17">
        <f t="shared" si="390"/>
        <v>42177.791909722218</v>
      </c>
      <c r="U2789">
        <v>1435359600</v>
      </c>
      <c r="V2789" s="17">
        <f t="shared" si="391"/>
        <v>42181.958333333328</v>
      </c>
      <c r="W2789">
        <f t="shared" si="387"/>
        <v>1.1414859208520757E-2</v>
      </c>
      <c r="X2789" s="16">
        <f t="shared" si="392"/>
        <v>22</v>
      </c>
      <c r="Y2789" s="16">
        <f t="shared" si="393"/>
        <v>6</v>
      </c>
      <c r="Z2789" s="16">
        <f t="shared" si="394"/>
        <v>2015</v>
      </c>
      <c r="AA2789" t="str">
        <f t="shared" si="395"/>
        <v>Jun</v>
      </c>
    </row>
    <row r="2790" spans="1:27" ht="58" x14ac:dyDescent="0.3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 t="shared" si="388"/>
        <v>107.52</v>
      </c>
      <c r="P2790" s="7">
        <f t="shared" si="389"/>
        <v>76.8</v>
      </c>
      <c r="Q2790" t="s">
        <v>8339</v>
      </c>
      <c r="R2790" t="s">
        <v>8340</v>
      </c>
      <c r="S2790">
        <v>1462492178</v>
      </c>
      <c r="T2790" s="17">
        <f t="shared" si="390"/>
        <v>42495.992800925931</v>
      </c>
      <c r="U2790">
        <v>1467414000</v>
      </c>
      <c r="V2790" s="17">
        <f t="shared" si="391"/>
        <v>42552.958333333328</v>
      </c>
      <c r="W2790">
        <f t="shared" si="387"/>
        <v>0.15606995180108879</v>
      </c>
      <c r="X2790" s="16">
        <f t="shared" si="392"/>
        <v>5</v>
      </c>
      <c r="Y2790" s="16">
        <f t="shared" si="393"/>
        <v>5</v>
      </c>
      <c r="Z2790" s="16">
        <f t="shared" si="394"/>
        <v>2016</v>
      </c>
      <c r="AA2790" t="str">
        <f t="shared" si="395"/>
        <v>May</v>
      </c>
    </row>
    <row r="2791" spans="1:27" ht="43.5" x14ac:dyDescent="0.3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 t="shared" si="388"/>
        <v>107.52857142857141</v>
      </c>
      <c r="P2791" s="7">
        <f t="shared" si="389"/>
        <v>132.05263157894737</v>
      </c>
      <c r="Q2791" t="s">
        <v>8308</v>
      </c>
      <c r="R2791" t="s">
        <v>8347</v>
      </c>
      <c r="S2791">
        <v>1405453354</v>
      </c>
      <c r="T2791" s="17">
        <f t="shared" si="390"/>
        <v>41835.821226851855</v>
      </c>
      <c r="U2791">
        <v>1407736740</v>
      </c>
      <c r="V2791" s="17">
        <f t="shared" si="391"/>
        <v>41862.249305555553</v>
      </c>
      <c r="W2791">
        <f t="shared" si="387"/>
        <v>7.2405695078626583E-2</v>
      </c>
      <c r="X2791" s="16">
        <f t="shared" si="392"/>
        <v>15</v>
      </c>
      <c r="Y2791" s="16">
        <f t="shared" si="393"/>
        <v>7</v>
      </c>
      <c r="Z2791" s="16">
        <f t="shared" si="394"/>
        <v>2014</v>
      </c>
      <c r="AA2791" t="str">
        <f t="shared" si="395"/>
        <v>Jul</v>
      </c>
    </row>
    <row r="2792" spans="1:27" ht="43.5" x14ac:dyDescent="0.3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 t="shared" si="388"/>
        <v>107.53333333333333</v>
      </c>
      <c r="P2792" s="7">
        <f t="shared" si="389"/>
        <v>45.436619718309856</v>
      </c>
      <c r="Q2792" t="s">
        <v>8317</v>
      </c>
      <c r="R2792" t="s">
        <v>8349</v>
      </c>
      <c r="S2792">
        <v>1332978688</v>
      </c>
      <c r="T2792" s="17">
        <f t="shared" si="390"/>
        <v>40996.994074074071</v>
      </c>
      <c r="U2792">
        <v>1335672000</v>
      </c>
      <c r="V2792" s="17">
        <f t="shared" si="391"/>
        <v>41028.166666666664</v>
      </c>
      <c r="W2792">
        <f t="shared" si="387"/>
        <v>8.5404363267378061E-2</v>
      </c>
      <c r="X2792" s="16">
        <f t="shared" si="392"/>
        <v>28</v>
      </c>
      <c r="Y2792" s="16">
        <f t="shared" si="393"/>
        <v>3</v>
      </c>
      <c r="Z2792" s="16">
        <f t="shared" si="394"/>
        <v>2012</v>
      </c>
      <c r="AA2792" t="str">
        <f t="shared" si="395"/>
        <v>Mar</v>
      </c>
    </row>
    <row r="2793" spans="1:27" ht="58" x14ac:dyDescent="0.3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 t="shared" si="388"/>
        <v>107.538</v>
      </c>
      <c r="P2793" s="7">
        <f t="shared" si="389"/>
        <v>451.84033613445376</v>
      </c>
      <c r="Q2793" t="s">
        <v>8312</v>
      </c>
      <c r="R2793" t="s">
        <v>8356</v>
      </c>
      <c r="S2793">
        <v>1423463574</v>
      </c>
      <c r="T2793" s="17">
        <f t="shared" si="390"/>
        <v>42044.272847222222</v>
      </c>
      <c r="U2793">
        <v>1428643974</v>
      </c>
      <c r="V2793" s="17">
        <f t="shared" si="391"/>
        <v>42104.231180555551</v>
      </c>
      <c r="W2793">
        <f t="shared" si="387"/>
        <v>0.16426940639268078</v>
      </c>
      <c r="X2793" s="16">
        <f t="shared" si="392"/>
        <v>9</v>
      </c>
      <c r="Y2793" s="16">
        <f t="shared" si="393"/>
        <v>2</v>
      </c>
      <c r="Z2793" s="16">
        <f t="shared" si="394"/>
        <v>2015</v>
      </c>
      <c r="AA2793" t="str">
        <f t="shared" si="395"/>
        <v>Feb</v>
      </c>
    </row>
    <row r="2794" spans="1:27" ht="43.5" x14ac:dyDescent="0.3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388"/>
        <v>107.55999999999999</v>
      </c>
      <c r="P2794" s="7">
        <f t="shared" si="389"/>
        <v>70.763157894736835</v>
      </c>
      <c r="Q2794" t="s">
        <v>8339</v>
      </c>
      <c r="R2794" t="s">
        <v>8340</v>
      </c>
      <c r="S2794">
        <v>1466767728</v>
      </c>
      <c r="T2794" s="17">
        <f t="shared" si="390"/>
        <v>42545.478333333333</v>
      </c>
      <c r="U2794">
        <v>1469359728</v>
      </c>
      <c r="V2794" s="17">
        <f t="shared" si="391"/>
        <v>42575.478333333333</v>
      </c>
      <c r="W2794">
        <f t="shared" si="387"/>
        <v>8.2191780821917804E-2</v>
      </c>
      <c r="X2794" s="16">
        <f t="shared" si="392"/>
        <v>24</v>
      </c>
      <c r="Y2794" s="16">
        <f t="shared" si="393"/>
        <v>6</v>
      </c>
      <c r="Z2794" s="16">
        <f t="shared" si="394"/>
        <v>2016</v>
      </c>
      <c r="AA2794" t="str">
        <f t="shared" si="395"/>
        <v>Jun</v>
      </c>
    </row>
    <row r="2795" spans="1:27" ht="43.5" x14ac:dyDescent="0.3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388"/>
        <v>107.60000000000001</v>
      </c>
      <c r="P2795" s="7">
        <f t="shared" si="389"/>
        <v>89.666666666666671</v>
      </c>
      <c r="Q2795" t="s">
        <v>8339</v>
      </c>
      <c r="R2795" t="s">
        <v>8340</v>
      </c>
      <c r="S2795">
        <v>1435469559</v>
      </c>
      <c r="T2795" s="17">
        <f t="shared" si="390"/>
        <v>42183.231006944443</v>
      </c>
      <c r="U2795">
        <v>1439357559</v>
      </c>
      <c r="V2795" s="17">
        <f t="shared" si="391"/>
        <v>42228.231006944443</v>
      </c>
      <c r="W2795">
        <f t="shared" si="387"/>
        <v>0.12328767123287671</v>
      </c>
      <c r="X2795" s="16">
        <f t="shared" si="392"/>
        <v>28</v>
      </c>
      <c r="Y2795" s="16">
        <f t="shared" si="393"/>
        <v>6</v>
      </c>
      <c r="Z2795" s="16">
        <f t="shared" si="394"/>
        <v>2015</v>
      </c>
      <c r="AA2795" t="str">
        <f t="shared" si="395"/>
        <v>Jun</v>
      </c>
    </row>
    <row r="2796" spans="1:27" ht="58" x14ac:dyDescent="0.3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 t="shared" si="388"/>
        <v>107.61100000000002</v>
      </c>
      <c r="P2796" s="7">
        <f t="shared" si="389"/>
        <v>76.865000000000009</v>
      </c>
      <c r="Q2796" t="s">
        <v>8308</v>
      </c>
      <c r="R2796" t="s">
        <v>8346</v>
      </c>
      <c r="S2796">
        <v>1413834007</v>
      </c>
      <c r="T2796" s="17">
        <f t="shared" si="390"/>
        <v>41932.819525462961</v>
      </c>
      <c r="U2796">
        <v>1419021607</v>
      </c>
      <c r="V2796" s="17">
        <f t="shared" si="391"/>
        <v>41992.861192129625</v>
      </c>
      <c r="W2796">
        <f t="shared" si="387"/>
        <v>0.16449771689497053</v>
      </c>
      <c r="X2796" s="16">
        <f t="shared" si="392"/>
        <v>20</v>
      </c>
      <c r="Y2796" s="16">
        <f t="shared" si="393"/>
        <v>10</v>
      </c>
      <c r="Z2796" s="16">
        <f t="shared" si="394"/>
        <v>2014</v>
      </c>
      <c r="AA2796" t="str">
        <f t="shared" si="395"/>
        <v>Oct</v>
      </c>
    </row>
    <row r="2797" spans="1:27" ht="58" x14ac:dyDescent="0.3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 t="shared" si="388"/>
        <v>107.63413333333334</v>
      </c>
      <c r="P2797" s="7">
        <f t="shared" si="389"/>
        <v>117.84759124087591</v>
      </c>
      <c r="Q2797" t="s">
        <v>8308</v>
      </c>
      <c r="R2797" t="s">
        <v>8348</v>
      </c>
      <c r="S2797">
        <v>1363885211</v>
      </c>
      <c r="T2797" s="17">
        <f t="shared" si="390"/>
        <v>41354.708460648151</v>
      </c>
      <c r="U2797">
        <v>1367773211</v>
      </c>
      <c r="V2797" s="17">
        <f t="shared" si="391"/>
        <v>41399.708460648151</v>
      </c>
      <c r="W2797">
        <f t="shared" si="387"/>
        <v>0.12328767123287671</v>
      </c>
      <c r="X2797" s="16">
        <f t="shared" si="392"/>
        <v>21</v>
      </c>
      <c r="Y2797" s="16">
        <f t="shared" si="393"/>
        <v>3</v>
      </c>
      <c r="Z2797" s="16">
        <f t="shared" si="394"/>
        <v>2013</v>
      </c>
      <c r="AA2797" t="str">
        <f t="shared" si="395"/>
        <v>Mar</v>
      </c>
    </row>
    <row r="2798" spans="1:27" ht="43.5" x14ac:dyDescent="0.3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88"/>
        <v>107.63636363636364</v>
      </c>
      <c r="P2798" s="7">
        <f t="shared" si="389"/>
        <v>28.19047619047619</v>
      </c>
      <c r="Q2798" t="s">
        <v>8339</v>
      </c>
      <c r="R2798" t="s">
        <v>8340</v>
      </c>
      <c r="S2798">
        <v>1407400306</v>
      </c>
      <c r="T2798" s="17">
        <f t="shared" si="390"/>
        <v>41858.355393518519</v>
      </c>
      <c r="U2798">
        <v>1409490480</v>
      </c>
      <c r="V2798" s="17">
        <f t="shared" si="391"/>
        <v>41882.547222222223</v>
      </c>
      <c r="W2798">
        <f t="shared" si="387"/>
        <v>6.6278982749874607E-2</v>
      </c>
      <c r="X2798" s="16">
        <f t="shared" si="392"/>
        <v>7</v>
      </c>
      <c r="Y2798" s="16">
        <f t="shared" si="393"/>
        <v>8</v>
      </c>
      <c r="Z2798" s="16">
        <f t="shared" si="394"/>
        <v>2014</v>
      </c>
      <c r="AA2798" t="str">
        <f t="shared" si="395"/>
        <v>Aug</v>
      </c>
    </row>
    <row r="2799" spans="1:27" ht="43.5" x14ac:dyDescent="0.3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 t="shared" si="388"/>
        <v>107.65217391304347</v>
      </c>
      <c r="P2799" s="7">
        <f t="shared" si="389"/>
        <v>65.15789473684211</v>
      </c>
      <c r="Q2799" t="s">
        <v>8317</v>
      </c>
      <c r="R2799" t="s">
        <v>8353</v>
      </c>
      <c r="S2799">
        <v>1421076220</v>
      </c>
      <c r="T2799" s="17">
        <f t="shared" si="390"/>
        <v>42016.641435185185</v>
      </c>
      <c r="U2799">
        <v>1423668220</v>
      </c>
      <c r="V2799" s="17">
        <f t="shared" si="391"/>
        <v>42046.641435185185</v>
      </c>
      <c r="W2799">
        <f t="shared" si="387"/>
        <v>8.2191780821917804E-2</v>
      </c>
      <c r="X2799" s="16">
        <f t="shared" si="392"/>
        <v>12</v>
      </c>
      <c r="Y2799" s="16">
        <f t="shared" si="393"/>
        <v>1</v>
      </c>
      <c r="Z2799" s="16">
        <f t="shared" si="394"/>
        <v>2015</v>
      </c>
      <c r="AA2799" t="str">
        <f t="shared" si="395"/>
        <v>Jan</v>
      </c>
    </row>
    <row r="2800" spans="1:27" ht="43.5" x14ac:dyDescent="0.3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 t="shared" si="388"/>
        <v>107.65274999999998</v>
      </c>
      <c r="P2800" s="7">
        <f t="shared" si="389"/>
        <v>74.243275862068955</v>
      </c>
      <c r="Q2800" t="s">
        <v>8339</v>
      </c>
      <c r="R2800" t="s">
        <v>8342</v>
      </c>
      <c r="S2800">
        <v>1400002090</v>
      </c>
      <c r="T2800" s="17">
        <f t="shared" si="390"/>
        <v>41772.727893518517</v>
      </c>
      <c r="U2800">
        <v>1402594090</v>
      </c>
      <c r="V2800" s="17">
        <f t="shared" si="391"/>
        <v>41802.727893518517</v>
      </c>
      <c r="W2800">
        <f t="shared" si="387"/>
        <v>8.2191780821917804E-2</v>
      </c>
      <c r="X2800" s="16">
        <f t="shared" si="392"/>
        <v>13</v>
      </c>
      <c r="Y2800" s="16">
        <f t="shared" si="393"/>
        <v>5</v>
      </c>
      <c r="Z2800" s="16">
        <f t="shared" si="394"/>
        <v>2014</v>
      </c>
      <c r="AA2800" t="str">
        <f t="shared" si="395"/>
        <v>May</v>
      </c>
    </row>
    <row r="2801" spans="1:27" ht="43.5" x14ac:dyDescent="0.3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 t="shared" si="388"/>
        <v>107.65957446808511</v>
      </c>
      <c r="P2801" s="7">
        <f t="shared" si="389"/>
        <v>55.2</v>
      </c>
      <c r="Q2801" t="s">
        <v>8308</v>
      </c>
      <c r="R2801" t="s">
        <v>8348</v>
      </c>
      <c r="S2801">
        <v>1391479339</v>
      </c>
      <c r="T2801" s="17">
        <f t="shared" si="390"/>
        <v>41674.08494212963</v>
      </c>
      <c r="U2801">
        <v>1394071339</v>
      </c>
      <c r="V2801" s="17">
        <f t="shared" si="391"/>
        <v>41704.08494212963</v>
      </c>
      <c r="W2801">
        <f t="shared" si="387"/>
        <v>8.2191780821917804E-2</v>
      </c>
      <c r="X2801" s="16">
        <f t="shared" si="392"/>
        <v>4</v>
      </c>
      <c r="Y2801" s="16">
        <f t="shared" si="393"/>
        <v>2</v>
      </c>
      <c r="Z2801" s="16">
        <f t="shared" si="394"/>
        <v>2014</v>
      </c>
      <c r="AA2801" t="str">
        <f t="shared" si="395"/>
        <v>Feb</v>
      </c>
    </row>
    <row r="2802" spans="1:27" ht="43.5" x14ac:dyDescent="0.3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 t="shared" si="388"/>
        <v>107.69999999999999</v>
      </c>
      <c r="P2802" s="7">
        <f t="shared" si="389"/>
        <v>41.961038961038959</v>
      </c>
      <c r="Q2802" t="s">
        <v>8317</v>
      </c>
      <c r="R2802" t="s">
        <v>8319</v>
      </c>
      <c r="S2802">
        <v>1384480685</v>
      </c>
      <c r="T2802" s="17">
        <f t="shared" si="390"/>
        <v>41593.082002314812</v>
      </c>
      <c r="U2802">
        <v>1387072685</v>
      </c>
      <c r="V2802" s="17">
        <f t="shared" si="391"/>
        <v>41623.082002314812</v>
      </c>
      <c r="W2802">
        <f t="shared" si="387"/>
        <v>8.2191780821917804E-2</v>
      </c>
      <c r="X2802" s="16">
        <f t="shared" si="392"/>
        <v>15</v>
      </c>
      <c r="Y2802" s="16">
        <f t="shared" si="393"/>
        <v>11</v>
      </c>
      <c r="Z2802" s="16">
        <f t="shared" si="394"/>
        <v>2013</v>
      </c>
      <c r="AA2802" t="str">
        <f t="shared" si="395"/>
        <v>Nov</v>
      </c>
    </row>
    <row r="2803" spans="1:27" ht="43.5" x14ac:dyDescent="0.3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 t="shared" si="388"/>
        <v>107.70464285714286</v>
      </c>
      <c r="P2803" s="7">
        <f t="shared" si="389"/>
        <v>86.163714285714292</v>
      </c>
      <c r="Q2803" t="s">
        <v>8308</v>
      </c>
      <c r="R2803" t="s">
        <v>8348</v>
      </c>
      <c r="S2803">
        <v>1301975637</v>
      </c>
      <c r="T2803" s="17">
        <f t="shared" si="390"/>
        <v>40638.162465277775</v>
      </c>
      <c r="U2803">
        <v>1304920740</v>
      </c>
      <c r="V2803" s="17">
        <f t="shared" si="391"/>
        <v>40672.249305555553</v>
      </c>
      <c r="W2803">
        <f t="shared" si="387"/>
        <v>9.3388603500761128E-2</v>
      </c>
      <c r="X2803" s="16">
        <f t="shared" si="392"/>
        <v>5</v>
      </c>
      <c r="Y2803" s="16">
        <f t="shared" si="393"/>
        <v>4</v>
      </c>
      <c r="Z2803" s="16">
        <f t="shared" si="394"/>
        <v>2011</v>
      </c>
      <c r="AA2803" t="str">
        <f t="shared" si="395"/>
        <v>Apr</v>
      </c>
    </row>
    <row r="2804" spans="1:27" ht="43.5" x14ac:dyDescent="0.3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 t="shared" si="388"/>
        <v>107.72727272727273</v>
      </c>
      <c r="P2804" s="7">
        <f t="shared" si="389"/>
        <v>79</v>
      </c>
      <c r="Q2804" t="s">
        <v>8339</v>
      </c>
      <c r="R2804" t="s">
        <v>8340</v>
      </c>
      <c r="S2804">
        <v>1407258582</v>
      </c>
      <c r="T2804" s="17">
        <f t="shared" si="390"/>
        <v>41856.715069444443</v>
      </c>
      <c r="U2804">
        <v>1409072982</v>
      </c>
      <c r="V2804" s="17">
        <f t="shared" si="391"/>
        <v>41877.715069444443</v>
      </c>
      <c r="W2804">
        <f t="shared" si="387"/>
        <v>5.7534246575342465E-2</v>
      </c>
      <c r="X2804" s="16">
        <f t="shared" si="392"/>
        <v>5</v>
      </c>
      <c r="Y2804" s="16">
        <f t="shared" si="393"/>
        <v>8</v>
      </c>
      <c r="Z2804" s="16">
        <f t="shared" si="394"/>
        <v>2014</v>
      </c>
      <c r="AA2804" t="str">
        <f t="shared" si="395"/>
        <v>Aug</v>
      </c>
    </row>
    <row r="2805" spans="1:27" ht="43.5" x14ac:dyDescent="0.3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 t="shared" si="388"/>
        <v>107.73299999999999</v>
      </c>
      <c r="P2805" s="7">
        <f t="shared" si="389"/>
        <v>37.149310344827583</v>
      </c>
      <c r="Q2805" t="s">
        <v>8317</v>
      </c>
      <c r="R2805" t="s">
        <v>8319</v>
      </c>
      <c r="S2805">
        <v>1413997393</v>
      </c>
      <c r="T2805" s="17">
        <f t="shared" si="390"/>
        <v>41934.71056712963</v>
      </c>
      <c r="U2805">
        <v>1415815393</v>
      </c>
      <c r="V2805" s="17">
        <f t="shared" si="391"/>
        <v>41955.752233796295</v>
      </c>
      <c r="W2805">
        <f t="shared" si="387"/>
        <v>5.7648401826477375E-2</v>
      </c>
      <c r="X2805" s="16">
        <f t="shared" si="392"/>
        <v>22</v>
      </c>
      <c r="Y2805" s="16">
        <f t="shared" si="393"/>
        <v>10</v>
      </c>
      <c r="Z2805" s="16">
        <f t="shared" si="394"/>
        <v>2014</v>
      </c>
      <c r="AA2805" t="str">
        <f t="shared" si="395"/>
        <v>Oct</v>
      </c>
    </row>
    <row r="2806" spans="1:27" ht="43.5" x14ac:dyDescent="0.3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 t="shared" si="388"/>
        <v>107.73333333333332</v>
      </c>
      <c r="P2806" s="7">
        <f t="shared" si="389"/>
        <v>25.25</v>
      </c>
      <c r="Q2806" t="s">
        <v>8339</v>
      </c>
      <c r="R2806" t="s">
        <v>8340</v>
      </c>
      <c r="S2806">
        <v>1428572115</v>
      </c>
      <c r="T2806" s="17">
        <f t="shared" si="390"/>
        <v>42103.399479166663</v>
      </c>
      <c r="U2806">
        <v>1431164115</v>
      </c>
      <c r="V2806" s="17">
        <f t="shared" si="391"/>
        <v>42133.399479166663</v>
      </c>
      <c r="W2806">
        <f t="shared" si="387"/>
        <v>8.2191780821917804E-2</v>
      </c>
      <c r="X2806" s="16">
        <f t="shared" si="392"/>
        <v>9</v>
      </c>
      <c r="Y2806" s="16">
        <f t="shared" si="393"/>
        <v>4</v>
      </c>
      <c r="Z2806" s="16">
        <f t="shared" si="394"/>
        <v>2015</v>
      </c>
      <c r="AA2806" t="str">
        <f t="shared" si="395"/>
        <v>Apr</v>
      </c>
    </row>
    <row r="2807" spans="1:27" ht="58" x14ac:dyDescent="0.3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 t="shared" si="388"/>
        <v>107.74999999999999</v>
      </c>
      <c r="P2807" s="7">
        <f t="shared" si="389"/>
        <v>113.42105263157895</v>
      </c>
      <c r="Q2807" t="s">
        <v>8339</v>
      </c>
      <c r="R2807" t="s">
        <v>8340</v>
      </c>
      <c r="S2807">
        <v>1434415812</v>
      </c>
      <c r="T2807" s="17">
        <f t="shared" si="390"/>
        <v>42171.034861111111</v>
      </c>
      <c r="U2807">
        <v>1436511600</v>
      </c>
      <c r="V2807" s="17">
        <f t="shared" si="391"/>
        <v>42195.291666666672</v>
      </c>
      <c r="W2807">
        <f t="shared" si="387"/>
        <v>6.6457001522082948E-2</v>
      </c>
      <c r="X2807" s="16">
        <f t="shared" si="392"/>
        <v>16</v>
      </c>
      <c r="Y2807" s="16">
        <f t="shared" si="393"/>
        <v>6</v>
      </c>
      <c r="Z2807" s="16">
        <f t="shared" si="394"/>
        <v>2015</v>
      </c>
      <c r="AA2807" t="str">
        <f t="shared" si="395"/>
        <v>Jun</v>
      </c>
    </row>
    <row r="2808" spans="1:27" ht="29" x14ac:dyDescent="0.3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 t="shared" si="388"/>
        <v>107.74999999999999</v>
      </c>
      <c r="P2808" s="7">
        <f t="shared" si="389"/>
        <v>88.865979381443296</v>
      </c>
      <c r="Q2808" t="s">
        <v>8339</v>
      </c>
      <c r="R2808" t="s">
        <v>8341</v>
      </c>
      <c r="S2808">
        <v>1415988591</v>
      </c>
      <c r="T2808" s="17">
        <f t="shared" si="390"/>
        <v>41957.756840277783</v>
      </c>
      <c r="U2808">
        <v>1418580591</v>
      </c>
      <c r="V2808" s="17">
        <f t="shared" si="391"/>
        <v>41987.756840277783</v>
      </c>
      <c r="W2808">
        <f t="shared" si="387"/>
        <v>8.2191780821917804E-2</v>
      </c>
      <c r="X2808" s="16">
        <f t="shared" si="392"/>
        <v>14</v>
      </c>
      <c r="Y2808" s="16">
        <f t="shared" si="393"/>
        <v>11</v>
      </c>
      <c r="Z2808" s="16">
        <f t="shared" si="394"/>
        <v>2014</v>
      </c>
      <c r="AA2808" t="str">
        <f t="shared" si="395"/>
        <v>Nov</v>
      </c>
    </row>
    <row r="2809" spans="1:27" ht="58" x14ac:dyDescent="0.3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 t="shared" si="388"/>
        <v>107.7758</v>
      </c>
      <c r="P2809" s="7">
        <f t="shared" si="389"/>
        <v>45.667711864406776</v>
      </c>
      <c r="Q2809" t="s">
        <v>8308</v>
      </c>
      <c r="R2809" t="s">
        <v>8348</v>
      </c>
      <c r="S2809">
        <v>1307102266</v>
      </c>
      <c r="T2809" s="17">
        <f t="shared" si="390"/>
        <v>40697.498449074075</v>
      </c>
      <c r="U2809">
        <v>1309694266</v>
      </c>
      <c r="V2809" s="17">
        <f t="shared" si="391"/>
        <v>40727.498449074075</v>
      </c>
      <c r="W2809">
        <f t="shared" si="387"/>
        <v>8.2191780821917804E-2</v>
      </c>
      <c r="X2809" s="16">
        <f t="shared" si="392"/>
        <v>3</v>
      </c>
      <c r="Y2809" s="16">
        <f t="shared" si="393"/>
        <v>6</v>
      </c>
      <c r="Z2809" s="16">
        <f t="shared" si="394"/>
        <v>2011</v>
      </c>
      <c r="AA2809" t="str">
        <f t="shared" si="395"/>
        <v>Jun</v>
      </c>
    </row>
    <row r="2810" spans="1:27" ht="43.5" x14ac:dyDescent="0.3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 t="shared" si="388"/>
        <v>107.77777777777777</v>
      </c>
      <c r="P2810" s="7">
        <f t="shared" si="389"/>
        <v>112.79069767441861</v>
      </c>
      <c r="Q2810" t="s">
        <v>8329</v>
      </c>
      <c r="R2810" t="s">
        <v>8334</v>
      </c>
      <c r="S2810">
        <v>1465428595</v>
      </c>
      <c r="T2810" s="17">
        <f t="shared" si="390"/>
        <v>42529.979108796295</v>
      </c>
      <c r="U2810">
        <v>1467242995</v>
      </c>
      <c r="V2810" s="17">
        <f t="shared" si="391"/>
        <v>42550.979108796295</v>
      </c>
      <c r="W2810">
        <f t="shared" si="387"/>
        <v>5.7534246575342465E-2</v>
      </c>
      <c r="X2810" s="16">
        <f t="shared" si="392"/>
        <v>8</v>
      </c>
      <c r="Y2810" s="16">
        <f t="shared" si="393"/>
        <v>6</v>
      </c>
      <c r="Z2810" s="16">
        <f t="shared" si="394"/>
        <v>2016</v>
      </c>
      <c r="AA2810" t="str">
        <f t="shared" si="395"/>
        <v>Jun</v>
      </c>
    </row>
    <row r="2811" spans="1:27" ht="58" x14ac:dyDescent="0.3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 t="shared" si="388"/>
        <v>107.77777777777777</v>
      </c>
      <c r="P2811" s="7">
        <f t="shared" si="389"/>
        <v>44.090909090909093</v>
      </c>
      <c r="Q2811" t="s">
        <v>8339</v>
      </c>
      <c r="R2811" t="s">
        <v>8340</v>
      </c>
      <c r="S2811">
        <v>1484115418</v>
      </c>
      <c r="T2811" s="17">
        <f t="shared" si="390"/>
        <v>42746.261782407411</v>
      </c>
      <c r="U2811">
        <v>1487393940</v>
      </c>
      <c r="V2811" s="17">
        <f t="shared" si="391"/>
        <v>42784.207638888889</v>
      </c>
      <c r="W2811">
        <f t="shared" si="387"/>
        <v>0.10396125063418542</v>
      </c>
      <c r="X2811" s="16">
        <f t="shared" si="392"/>
        <v>11</v>
      </c>
      <c r="Y2811" s="16">
        <f t="shared" si="393"/>
        <v>1</v>
      </c>
      <c r="Z2811" s="16">
        <f t="shared" si="394"/>
        <v>2017</v>
      </c>
      <c r="AA2811" t="str">
        <f t="shared" si="395"/>
        <v>Jan</v>
      </c>
    </row>
    <row r="2812" spans="1:27" ht="43.5" x14ac:dyDescent="0.3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 t="shared" si="388"/>
        <v>107.78267254038178</v>
      </c>
      <c r="P2812" s="7">
        <f t="shared" si="389"/>
        <v>126.55172413793103</v>
      </c>
      <c r="Q2812" t="s">
        <v>8339</v>
      </c>
      <c r="R2812" t="s">
        <v>8340</v>
      </c>
      <c r="S2812">
        <v>1433254268</v>
      </c>
      <c r="T2812" s="17">
        <f t="shared" si="390"/>
        <v>42157.591064814813</v>
      </c>
      <c r="U2812">
        <v>1435111200</v>
      </c>
      <c r="V2812" s="17">
        <f t="shared" si="391"/>
        <v>42179.083333333328</v>
      </c>
      <c r="W2812">
        <f t="shared" si="387"/>
        <v>5.8882927447988023E-2</v>
      </c>
      <c r="X2812" s="16">
        <f t="shared" si="392"/>
        <v>2</v>
      </c>
      <c r="Y2812" s="16">
        <f t="shared" si="393"/>
        <v>6</v>
      </c>
      <c r="Z2812" s="16">
        <f t="shared" si="394"/>
        <v>2015</v>
      </c>
      <c r="AA2812" t="str">
        <f t="shared" si="395"/>
        <v>Jun</v>
      </c>
    </row>
    <row r="2813" spans="1:27" ht="29" x14ac:dyDescent="0.3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 t="shared" si="388"/>
        <v>107.80000000000001</v>
      </c>
      <c r="P2813" s="7">
        <f t="shared" si="389"/>
        <v>77</v>
      </c>
      <c r="Q2813" t="s">
        <v>8339</v>
      </c>
      <c r="R2813" t="s">
        <v>8340</v>
      </c>
      <c r="S2813">
        <v>1454448012</v>
      </c>
      <c r="T2813" s="17">
        <f t="shared" si="390"/>
        <v>42402.889027777783</v>
      </c>
      <c r="U2813">
        <v>1458332412</v>
      </c>
      <c r="V2813" s="17">
        <f t="shared" si="391"/>
        <v>42447.847361111111</v>
      </c>
      <c r="W2813">
        <f t="shared" si="387"/>
        <v>0.12317351598172187</v>
      </c>
      <c r="X2813" s="16">
        <f t="shared" si="392"/>
        <v>2</v>
      </c>
      <c r="Y2813" s="16">
        <f t="shared" si="393"/>
        <v>2</v>
      </c>
      <c r="Z2813" s="16">
        <f t="shared" si="394"/>
        <v>2016</v>
      </c>
      <c r="AA2813" t="str">
        <f t="shared" si="395"/>
        <v>Feb</v>
      </c>
    </row>
    <row r="2814" spans="1:27" ht="43.5" x14ac:dyDescent="0.3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 t="shared" si="388"/>
        <v>107.83333333333334</v>
      </c>
      <c r="P2814" s="7">
        <f t="shared" si="389"/>
        <v>60.65625</v>
      </c>
      <c r="Q2814" t="s">
        <v>8317</v>
      </c>
      <c r="R2814" t="s">
        <v>8349</v>
      </c>
      <c r="S2814">
        <v>1361363825</v>
      </c>
      <c r="T2814" s="17">
        <f t="shared" si="390"/>
        <v>41325.525752314818</v>
      </c>
      <c r="U2814">
        <v>1363952225</v>
      </c>
      <c r="V2814" s="17">
        <f t="shared" si="391"/>
        <v>41355.484085648146</v>
      </c>
      <c r="W2814">
        <f t="shared" si="387"/>
        <v>8.2077625570762966E-2</v>
      </c>
      <c r="X2814" s="16">
        <f t="shared" si="392"/>
        <v>20</v>
      </c>
      <c r="Y2814" s="16">
        <f t="shared" si="393"/>
        <v>2</v>
      </c>
      <c r="Z2814" s="16">
        <f t="shared" si="394"/>
        <v>2013</v>
      </c>
      <c r="AA2814" t="str">
        <f t="shared" si="395"/>
        <v>Feb</v>
      </c>
    </row>
    <row r="2815" spans="1:27" ht="43.5" x14ac:dyDescent="0.3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 t="shared" si="388"/>
        <v>107.86500000000001</v>
      </c>
      <c r="P2815" s="7">
        <f t="shared" si="389"/>
        <v>106.79702970297029</v>
      </c>
      <c r="Q2815" t="s">
        <v>8339</v>
      </c>
      <c r="R2815" t="s">
        <v>8340</v>
      </c>
      <c r="S2815">
        <v>1413874798</v>
      </c>
      <c r="T2815" s="17">
        <f t="shared" si="390"/>
        <v>41933.291643518518</v>
      </c>
      <c r="U2815">
        <v>1416470398</v>
      </c>
      <c r="V2815" s="17">
        <f t="shared" si="391"/>
        <v>41963.333310185189</v>
      </c>
      <c r="W2815">
        <f t="shared" si="387"/>
        <v>8.2305936073072655E-2</v>
      </c>
      <c r="X2815" s="16">
        <f t="shared" si="392"/>
        <v>21</v>
      </c>
      <c r="Y2815" s="16">
        <f t="shared" si="393"/>
        <v>10</v>
      </c>
      <c r="Z2815" s="16">
        <f t="shared" si="394"/>
        <v>2014</v>
      </c>
      <c r="AA2815" t="str">
        <f t="shared" si="395"/>
        <v>Oct</v>
      </c>
    </row>
    <row r="2816" spans="1:27" ht="43.5" x14ac:dyDescent="0.3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 t="shared" si="388"/>
        <v>107.86666666666666</v>
      </c>
      <c r="P2816" s="7">
        <f t="shared" si="389"/>
        <v>40.962025316455694</v>
      </c>
      <c r="Q2816" t="s">
        <v>8317</v>
      </c>
      <c r="R2816" t="s">
        <v>8319</v>
      </c>
      <c r="S2816">
        <v>1395155478</v>
      </c>
      <c r="T2816" s="17">
        <f t="shared" si="390"/>
        <v>41716.632847222223</v>
      </c>
      <c r="U2816">
        <v>1397862000</v>
      </c>
      <c r="V2816" s="17">
        <f t="shared" si="391"/>
        <v>41747.958333333336</v>
      </c>
      <c r="W2816">
        <f t="shared" si="387"/>
        <v>8.5823249619486841E-2</v>
      </c>
      <c r="X2816" s="16">
        <f t="shared" si="392"/>
        <v>18</v>
      </c>
      <c r="Y2816" s="16">
        <f t="shared" si="393"/>
        <v>3</v>
      </c>
      <c r="Z2816" s="16">
        <f t="shared" si="394"/>
        <v>2014</v>
      </c>
      <c r="AA2816" t="str">
        <f t="shared" si="395"/>
        <v>Mar</v>
      </c>
    </row>
    <row r="2817" spans="1:27" ht="43.5" x14ac:dyDescent="0.3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 t="shared" si="388"/>
        <v>107.87731249999999</v>
      </c>
      <c r="P2817" s="7">
        <f t="shared" si="389"/>
        <v>69.598266129032254</v>
      </c>
      <c r="Q2817" t="s">
        <v>8315</v>
      </c>
      <c r="R2817" t="s">
        <v>8357</v>
      </c>
      <c r="S2817">
        <v>1449029266</v>
      </c>
      <c r="T2817" s="17">
        <f t="shared" si="390"/>
        <v>42340.172060185185</v>
      </c>
      <c r="U2817">
        <v>1452574800</v>
      </c>
      <c r="V2817" s="17">
        <f t="shared" si="391"/>
        <v>42381.208333333328</v>
      </c>
      <c r="W2817">
        <f t="shared" si="387"/>
        <v>0.1124281456113525</v>
      </c>
      <c r="X2817" s="16">
        <f t="shared" si="392"/>
        <v>2</v>
      </c>
      <c r="Y2817" s="16">
        <f t="shared" si="393"/>
        <v>12</v>
      </c>
      <c r="Z2817" s="16">
        <f t="shared" si="394"/>
        <v>2015</v>
      </c>
      <c r="AA2817" t="str">
        <f t="shared" si="395"/>
        <v>Dec</v>
      </c>
    </row>
    <row r="2818" spans="1:27" ht="29" x14ac:dyDescent="0.3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 t="shared" si="388"/>
        <v>107.88</v>
      </c>
      <c r="P2818" s="7">
        <f t="shared" si="389"/>
        <v>74.22935779816514</v>
      </c>
      <c r="Q2818" t="s">
        <v>8325</v>
      </c>
      <c r="R2818" t="s">
        <v>8345</v>
      </c>
      <c r="S2818">
        <v>1435806054</v>
      </c>
      <c r="T2818" s="17">
        <f t="shared" si="390"/>
        <v>42187.125625000001</v>
      </c>
      <c r="U2818">
        <v>1437627540</v>
      </c>
      <c r="V2818" s="17">
        <f t="shared" si="391"/>
        <v>42208.207638888889</v>
      </c>
      <c r="W2818">
        <f t="shared" ref="W2818:W2881" si="396">(V2818-T2818)/365</f>
        <v>5.775894216133827E-2</v>
      </c>
      <c r="X2818" s="16">
        <f t="shared" si="392"/>
        <v>2</v>
      </c>
      <c r="Y2818" s="16">
        <f t="shared" si="393"/>
        <v>7</v>
      </c>
      <c r="Z2818" s="16">
        <f t="shared" si="394"/>
        <v>2015</v>
      </c>
      <c r="AA2818" t="str">
        <f t="shared" si="395"/>
        <v>Jul</v>
      </c>
    </row>
    <row r="2819" spans="1:27" ht="43.5" x14ac:dyDescent="0.3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 t="shared" ref="O2819:O2882" si="397">(E2819/D2819)*100</f>
        <v>107.89146666666667</v>
      </c>
      <c r="P2819" s="7">
        <f t="shared" ref="P2819:P2882" si="398">IF(E2819&gt;0,E2819/L2819,0)</f>
        <v>56.98492957746479</v>
      </c>
      <c r="Q2819" t="s">
        <v>8329</v>
      </c>
      <c r="R2819" t="s">
        <v>8334</v>
      </c>
      <c r="S2819">
        <v>1472026801</v>
      </c>
      <c r="T2819" s="17">
        <f t="shared" ref="T2819:T2882" si="399">(((S2819/60)/60)/24)+DATE(1970,1,1)</f>
        <v>42606.347233796296</v>
      </c>
      <c r="U2819">
        <v>1477210801</v>
      </c>
      <c r="V2819" s="17">
        <f t="shared" ref="V2819:V2882" si="400">(((U2819/60)/60)/24)+DATE(1970,1,1)</f>
        <v>42666.347233796296</v>
      </c>
      <c r="W2819">
        <f t="shared" si="396"/>
        <v>0.16438356164383561</v>
      </c>
      <c r="X2819" s="16">
        <f t="shared" ref="X2819:X2882" si="401">DAY(T2819)</f>
        <v>24</v>
      </c>
      <c r="Y2819" s="16">
        <f t="shared" ref="Y2819:Y2882" si="402">MONTH(T2819)</f>
        <v>8</v>
      </c>
      <c r="Z2819" s="16">
        <f t="shared" ref="Z2819:Z2882" si="403">YEAR(T2819)</f>
        <v>2016</v>
      </c>
      <c r="AA2819" t="str">
        <f t="shared" ref="AA2819:AA2882" si="404">TEXT(DATE(Z2819,Y2819,X2819),"mmm")</f>
        <v>Aug</v>
      </c>
    </row>
    <row r="2820" spans="1:27" ht="43.5" x14ac:dyDescent="0.3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 t="shared" si="397"/>
        <v>107.91200000000001</v>
      </c>
      <c r="P2820" s="7">
        <f t="shared" si="398"/>
        <v>145.04301075268816</v>
      </c>
      <c r="Q2820" t="s">
        <v>8308</v>
      </c>
      <c r="R2820" t="s">
        <v>8348</v>
      </c>
      <c r="S2820">
        <v>1460554848</v>
      </c>
      <c r="T2820" s="17">
        <f t="shared" si="399"/>
        <v>42473.57</v>
      </c>
      <c r="U2820">
        <v>1463146848</v>
      </c>
      <c r="V2820" s="17">
        <f t="shared" si="400"/>
        <v>42503.57</v>
      </c>
      <c r="W2820">
        <f t="shared" si="396"/>
        <v>8.2191780821917804E-2</v>
      </c>
      <c r="X2820" s="16">
        <f t="shared" si="401"/>
        <v>13</v>
      </c>
      <c r="Y2820" s="16">
        <f t="shared" si="402"/>
        <v>4</v>
      </c>
      <c r="Z2820" s="16">
        <f t="shared" si="403"/>
        <v>2016</v>
      </c>
      <c r="AA2820" t="str">
        <f t="shared" si="404"/>
        <v>Apr</v>
      </c>
    </row>
    <row r="2821" spans="1:27" ht="43.5" x14ac:dyDescent="0.3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 t="shared" si="397"/>
        <v>107.91999999999999</v>
      </c>
      <c r="P2821" s="7">
        <f t="shared" si="398"/>
        <v>154.17142857142858</v>
      </c>
      <c r="Q2821" t="s">
        <v>8312</v>
      </c>
      <c r="R2821" t="s">
        <v>8356</v>
      </c>
      <c r="S2821">
        <v>1480616454</v>
      </c>
      <c r="T2821" s="17">
        <f t="shared" si="399"/>
        <v>42705.764513888891</v>
      </c>
      <c r="U2821">
        <v>1483208454</v>
      </c>
      <c r="V2821" s="17">
        <f t="shared" si="400"/>
        <v>42735.764513888891</v>
      </c>
      <c r="W2821">
        <f t="shared" si="396"/>
        <v>8.2191780821917804E-2</v>
      </c>
      <c r="X2821" s="16">
        <f t="shared" si="401"/>
        <v>1</v>
      </c>
      <c r="Y2821" s="16">
        <f t="shared" si="402"/>
        <v>12</v>
      </c>
      <c r="Z2821" s="16">
        <f t="shared" si="403"/>
        <v>2016</v>
      </c>
      <c r="AA2821" t="str">
        <f t="shared" si="404"/>
        <v>Dec</v>
      </c>
    </row>
    <row r="2822" spans="1:27" ht="43.5" x14ac:dyDescent="0.3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 t="shared" si="397"/>
        <v>107.94999999999999</v>
      </c>
      <c r="P2822" s="7">
        <f t="shared" si="398"/>
        <v>56.815789473684212</v>
      </c>
      <c r="Q2822" t="s">
        <v>8308</v>
      </c>
      <c r="R2822" t="s">
        <v>8346</v>
      </c>
      <c r="S2822">
        <v>1422534260</v>
      </c>
      <c r="T2822" s="17">
        <f t="shared" si="399"/>
        <v>42033.516898148147</v>
      </c>
      <c r="U2822">
        <v>1425211200</v>
      </c>
      <c r="V2822" s="17">
        <f t="shared" si="400"/>
        <v>42064.5</v>
      </c>
      <c r="W2822">
        <f t="shared" si="396"/>
        <v>8.4885210553020687E-2</v>
      </c>
      <c r="X2822" s="16">
        <f t="shared" si="401"/>
        <v>29</v>
      </c>
      <c r="Y2822" s="16">
        <f t="shared" si="402"/>
        <v>1</v>
      </c>
      <c r="Z2822" s="16">
        <f t="shared" si="403"/>
        <v>2015</v>
      </c>
      <c r="AA2822" t="str">
        <f t="shared" si="404"/>
        <v>Jan</v>
      </c>
    </row>
    <row r="2823" spans="1:27" ht="43.5" x14ac:dyDescent="0.3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6">
        <f t="shared" si="397"/>
        <v>108</v>
      </c>
      <c r="P2823" s="7">
        <f t="shared" si="398"/>
        <v>33.75</v>
      </c>
      <c r="Q2823" t="s">
        <v>8317</v>
      </c>
      <c r="R2823" t="s">
        <v>8352</v>
      </c>
      <c r="S2823">
        <v>1420158707</v>
      </c>
      <c r="T2823" s="17">
        <f t="shared" si="399"/>
        <v>42006.02207175926</v>
      </c>
      <c r="U2823">
        <v>1422750707</v>
      </c>
      <c r="V2823" s="17">
        <f t="shared" si="400"/>
        <v>42036.02207175926</v>
      </c>
      <c r="W2823">
        <f t="shared" si="396"/>
        <v>8.2191780821917804E-2</v>
      </c>
      <c r="X2823" s="16">
        <f t="shared" si="401"/>
        <v>2</v>
      </c>
      <c r="Y2823" s="16">
        <f t="shared" si="402"/>
        <v>1</v>
      </c>
      <c r="Z2823" s="16">
        <f t="shared" si="403"/>
        <v>2015</v>
      </c>
      <c r="AA2823" t="str">
        <f t="shared" si="404"/>
        <v>Jan</v>
      </c>
    </row>
    <row r="2824" spans="1:27" ht="43.5" x14ac:dyDescent="0.3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6">
        <f t="shared" si="397"/>
        <v>108</v>
      </c>
      <c r="P2824" s="7">
        <f t="shared" si="398"/>
        <v>462.85714285714283</v>
      </c>
      <c r="Q2824" t="s">
        <v>8329</v>
      </c>
      <c r="R2824" t="s">
        <v>8334</v>
      </c>
      <c r="S2824">
        <v>1455991168</v>
      </c>
      <c r="T2824" s="17">
        <f t="shared" si="399"/>
        <v>42420.74962962963</v>
      </c>
      <c r="U2824">
        <v>1458579568</v>
      </c>
      <c r="V2824" s="17">
        <f t="shared" si="400"/>
        <v>42450.707962962959</v>
      </c>
      <c r="W2824">
        <f t="shared" si="396"/>
        <v>8.2077625570762966E-2</v>
      </c>
      <c r="X2824" s="16">
        <f t="shared" si="401"/>
        <v>20</v>
      </c>
      <c r="Y2824" s="16">
        <f t="shared" si="402"/>
        <v>2</v>
      </c>
      <c r="Z2824" s="16">
        <f t="shared" si="403"/>
        <v>2016</v>
      </c>
      <c r="AA2824" t="str">
        <f t="shared" si="404"/>
        <v>Feb</v>
      </c>
    </row>
    <row r="2825" spans="1:27" ht="43.5" x14ac:dyDescent="0.3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6">
        <f t="shared" si="397"/>
        <v>108</v>
      </c>
      <c r="P2825" s="7">
        <f t="shared" si="398"/>
        <v>90</v>
      </c>
      <c r="Q2825" t="s">
        <v>8325</v>
      </c>
      <c r="R2825" t="s">
        <v>8345</v>
      </c>
      <c r="S2825">
        <v>1414725915</v>
      </c>
      <c r="T2825" s="17">
        <f t="shared" si="399"/>
        <v>41943.142534722225</v>
      </c>
      <c r="U2825">
        <v>1417321515</v>
      </c>
      <c r="V2825" s="17">
        <f t="shared" si="400"/>
        <v>41973.184201388889</v>
      </c>
      <c r="W2825">
        <f t="shared" si="396"/>
        <v>8.2305936073052713E-2</v>
      </c>
      <c r="X2825" s="16">
        <f t="shared" si="401"/>
        <v>31</v>
      </c>
      <c r="Y2825" s="16">
        <f t="shared" si="402"/>
        <v>10</v>
      </c>
      <c r="Z2825" s="16">
        <f t="shared" si="403"/>
        <v>2014</v>
      </c>
      <c r="AA2825" t="str">
        <f t="shared" si="404"/>
        <v>Oct</v>
      </c>
    </row>
    <row r="2826" spans="1:27" ht="43.5" x14ac:dyDescent="0.3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6">
        <f t="shared" si="397"/>
        <v>108</v>
      </c>
      <c r="P2826" s="7">
        <f t="shared" si="398"/>
        <v>72.972972972972968</v>
      </c>
      <c r="Q2826" t="s">
        <v>8339</v>
      </c>
      <c r="R2826" t="s">
        <v>8342</v>
      </c>
      <c r="S2826">
        <v>1400253364</v>
      </c>
      <c r="T2826" s="17">
        <f t="shared" si="399"/>
        <v>41775.636157407411</v>
      </c>
      <c r="U2826">
        <v>1402845364</v>
      </c>
      <c r="V2826" s="17">
        <f t="shared" si="400"/>
        <v>41805.636157407411</v>
      </c>
      <c r="W2826">
        <f t="shared" si="396"/>
        <v>8.2191780821917804E-2</v>
      </c>
      <c r="X2826" s="16">
        <f t="shared" si="401"/>
        <v>16</v>
      </c>
      <c r="Y2826" s="16">
        <f t="shared" si="402"/>
        <v>5</v>
      </c>
      <c r="Z2826" s="16">
        <f t="shared" si="403"/>
        <v>2014</v>
      </c>
      <c r="AA2826" t="str">
        <f t="shared" si="404"/>
        <v>May</v>
      </c>
    </row>
    <row r="2827" spans="1:27" ht="43.5" x14ac:dyDescent="0.3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6">
        <f t="shared" si="397"/>
        <v>108</v>
      </c>
      <c r="P2827" s="7">
        <f t="shared" si="398"/>
        <v>33.75</v>
      </c>
      <c r="Q2827" t="s">
        <v>8339</v>
      </c>
      <c r="R2827" t="s">
        <v>8340</v>
      </c>
      <c r="S2827">
        <v>1487770434</v>
      </c>
      <c r="T2827" s="17">
        <f t="shared" si="399"/>
        <v>42788.565208333333</v>
      </c>
      <c r="U2827">
        <v>1490358834</v>
      </c>
      <c r="V2827" s="17">
        <f t="shared" si="400"/>
        <v>42818.523541666669</v>
      </c>
      <c r="W2827">
        <f t="shared" si="396"/>
        <v>8.2077625570782894E-2</v>
      </c>
      <c r="X2827" s="16">
        <f t="shared" si="401"/>
        <v>22</v>
      </c>
      <c r="Y2827" s="16">
        <f t="shared" si="402"/>
        <v>2</v>
      </c>
      <c r="Z2827" s="16">
        <f t="shared" si="403"/>
        <v>2017</v>
      </c>
      <c r="AA2827" t="str">
        <f t="shared" si="404"/>
        <v>Feb</v>
      </c>
    </row>
    <row r="2828" spans="1:27" ht="58" x14ac:dyDescent="0.3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 t="shared" si="397"/>
        <v>108</v>
      </c>
      <c r="P2828" s="7">
        <f t="shared" si="398"/>
        <v>33.75</v>
      </c>
      <c r="Q2828" t="s">
        <v>8339</v>
      </c>
      <c r="R2828" t="s">
        <v>8340</v>
      </c>
      <c r="S2828">
        <v>1418824986</v>
      </c>
      <c r="T2828" s="17">
        <f t="shared" si="399"/>
        <v>41990.585486111115</v>
      </c>
      <c r="U2828">
        <v>1422712986</v>
      </c>
      <c r="V2828" s="17">
        <f t="shared" si="400"/>
        <v>42035.585486111115</v>
      </c>
      <c r="W2828">
        <f t="shared" si="396"/>
        <v>0.12328767123287671</v>
      </c>
      <c r="X2828" s="16">
        <f t="shared" si="401"/>
        <v>17</v>
      </c>
      <c r="Y2828" s="16">
        <f t="shared" si="402"/>
        <v>12</v>
      </c>
      <c r="Z2828" s="16">
        <f t="shared" si="403"/>
        <v>2014</v>
      </c>
      <c r="AA2828" t="str">
        <f t="shared" si="404"/>
        <v>Dec</v>
      </c>
    </row>
    <row r="2829" spans="1:27" ht="43.5" x14ac:dyDescent="0.3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 t="shared" si="397"/>
        <v>108</v>
      </c>
      <c r="P2829" s="7">
        <f t="shared" si="398"/>
        <v>72</v>
      </c>
      <c r="Q2829" t="s">
        <v>8339</v>
      </c>
      <c r="R2829" t="s">
        <v>8340</v>
      </c>
      <c r="S2829">
        <v>1461064248</v>
      </c>
      <c r="T2829" s="17">
        <f t="shared" si="399"/>
        <v>42479.465833333335</v>
      </c>
      <c r="U2829">
        <v>1462878648</v>
      </c>
      <c r="V2829" s="17">
        <f t="shared" si="400"/>
        <v>42500.465833333335</v>
      </c>
      <c r="W2829">
        <f t="shared" si="396"/>
        <v>5.7534246575342465E-2</v>
      </c>
      <c r="X2829" s="16">
        <f t="shared" si="401"/>
        <v>19</v>
      </c>
      <c r="Y2829" s="16">
        <f t="shared" si="402"/>
        <v>4</v>
      </c>
      <c r="Z2829" s="16">
        <f t="shared" si="403"/>
        <v>2016</v>
      </c>
      <c r="AA2829" t="str">
        <f t="shared" si="404"/>
        <v>Apr</v>
      </c>
    </row>
    <row r="2830" spans="1:27" ht="43.5" x14ac:dyDescent="0.3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 t="shared" si="397"/>
        <v>108</v>
      </c>
      <c r="P2830" s="7">
        <f t="shared" si="398"/>
        <v>38.571428571428569</v>
      </c>
      <c r="Q2830" t="s">
        <v>8339</v>
      </c>
      <c r="R2830" t="s">
        <v>8340</v>
      </c>
      <c r="S2830">
        <v>1469026903</v>
      </c>
      <c r="T2830" s="17">
        <f t="shared" si="399"/>
        <v>42571.626192129625</v>
      </c>
      <c r="U2830">
        <v>1470058860</v>
      </c>
      <c r="V2830" s="17">
        <f t="shared" si="400"/>
        <v>42583.570138888885</v>
      </c>
      <c r="W2830">
        <f t="shared" si="396"/>
        <v>3.2723141806192173E-2</v>
      </c>
      <c r="X2830" s="16">
        <f t="shared" si="401"/>
        <v>20</v>
      </c>
      <c r="Y2830" s="16">
        <f t="shared" si="402"/>
        <v>7</v>
      </c>
      <c r="Z2830" s="16">
        <f t="shared" si="403"/>
        <v>2016</v>
      </c>
      <c r="AA2830" t="str">
        <f t="shared" si="404"/>
        <v>Jul</v>
      </c>
    </row>
    <row r="2831" spans="1:27" ht="43.5" x14ac:dyDescent="0.3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 t="shared" si="397"/>
        <v>108.04450000000001</v>
      </c>
      <c r="P2831" s="7">
        <f t="shared" si="398"/>
        <v>58.719836956521746</v>
      </c>
      <c r="Q2831" t="s">
        <v>8308</v>
      </c>
      <c r="R2831" t="s">
        <v>8348</v>
      </c>
      <c r="S2831">
        <v>1332452960</v>
      </c>
      <c r="T2831" s="17">
        <f t="shared" si="399"/>
        <v>40990.909259259257</v>
      </c>
      <c r="U2831">
        <v>1335562320</v>
      </c>
      <c r="V2831" s="17">
        <f t="shared" si="400"/>
        <v>41026.897222222222</v>
      </c>
      <c r="W2831">
        <f t="shared" si="396"/>
        <v>9.859715880264372E-2</v>
      </c>
      <c r="X2831" s="16">
        <f t="shared" si="401"/>
        <v>22</v>
      </c>
      <c r="Y2831" s="16">
        <f t="shared" si="402"/>
        <v>3</v>
      </c>
      <c r="Z2831" s="16">
        <f t="shared" si="403"/>
        <v>2012</v>
      </c>
      <c r="AA2831" t="str">
        <f t="shared" si="404"/>
        <v>Mar</v>
      </c>
    </row>
    <row r="2832" spans="1:27" ht="43.5" x14ac:dyDescent="0.3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 t="shared" si="397"/>
        <v>108.08333333333333</v>
      </c>
      <c r="P2832" s="7">
        <f t="shared" si="398"/>
        <v>72.865168539325836</v>
      </c>
      <c r="Q2832" t="s">
        <v>8308</v>
      </c>
      <c r="R2832" t="s">
        <v>8348</v>
      </c>
      <c r="S2832">
        <v>1427739268</v>
      </c>
      <c r="T2832" s="17">
        <f t="shared" si="399"/>
        <v>42093.760046296295</v>
      </c>
      <c r="U2832">
        <v>1430331268</v>
      </c>
      <c r="V2832" s="17">
        <f t="shared" si="400"/>
        <v>42123.760046296295</v>
      </c>
      <c r="W2832">
        <f t="shared" si="396"/>
        <v>8.2191780821917804E-2</v>
      </c>
      <c r="X2832" s="16">
        <f t="shared" si="401"/>
        <v>30</v>
      </c>
      <c r="Y2832" s="16">
        <f t="shared" si="402"/>
        <v>3</v>
      </c>
      <c r="Z2832" s="16">
        <f t="shared" si="403"/>
        <v>2015</v>
      </c>
      <c r="AA2832" t="str">
        <f t="shared" si="404"/>
        <v>Mar</v>
      </c>
    </row>
    <row r="2833" spans="1:27" ht="43.5" x14ac:dyDescent="0.3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 t="shared" si="397"/>
        <v>108.11999999999999</v>
      </c>
      <c r="P2833" s="7">
        <f t="shared" si="398"/>
        <v>37.197247706422019</v>
      </c>
      <c r="Q2833" t="s">
        <v>8322</v>
      </c>
      <c r="R2833" t="s">
        <v>8355</v>
      </c>
      <c r="S2833">
        <v>1458748809</v>
      </c>
      <c r="T2833" s="17">
        <f t="shared" si="399"/>
        <v>42452.666770833333</v>
      </c>
      <c r="U2833">
        <v>1461369600</v>
      </c>
      <c r="V2833" s="17">
        <f t="shared" si="400"/>
        <v>42483</v>
      </c>
      <c r="W2833">
        <f t="shared" si="396"/>
        <v>8.3104737442922114E-2</v>
      </c>
      <c r="X2833" s="16">
        <f t="shared" si="401"/>
        <v>23</v>
      </c>
      <c r="Y2833" s="16">
        <f t="shared" si="402"/>
        <v>3</v>
      </c>
      <c r="Z2833" s="16">
        <f t="shared" si="403"/>
        <v>2016</v>
      </c>
      <c r="AA2833" t="str">
        <f t="shared" si="404"/>
        <v>Mar</v>
      </c>
    </row>
    <row r="2834" spans="1:27" ht="43.5" x14ac:dyDescent="0.3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 t="shared" si="397"/>
        <v>108.13333333333333</v>
      </c>
      <c r="P2834" s="7">
        <f t="shared" si="398"/>
        <v>46.609195402298852</v>
      </c>
      <c r="Q2834" t="s">
        <v>8339</v>
      </c>
      <c r="R2834" t="s">
        <v>8340</v>
      </c>
      <c r="S2834">
        <v>1409620903</v>
      </c>
      <c r="T2834" s="17">
        <f t="shared" si="399"/>
        <v>41884.056747685187</v>
      </c>
      <c r="U2834">
        <v>1411264800</v>
      </c>
      <c r="V2834" s="17">
        <f t="shared" si="400"/>
        <v>41903.083333333336</v>
      </c>
      <c r="W2834">
        <f t="shared" si="396"/>
        <v>5.2127631912737518E-2</v>
      </c>
      <c r="X2834" s="16">
        <f t="shared" si="401"/>
        <v>2</v>
      </c>
      <c r="Y2834" s="16">
        <f t="shared" si="402"/>
        <v>9</v>
      </c>
      <c r="Z2834" s="16">
        <f t="shared" si="403"/>
        <v>2014</v>
      </c>
      <c r="AA2834" t="str">
        <f t="shared" si="404"/>
        <v>Sep</v>
      </c>
    </row>
    <row r="2835" spans="1:27" ht="43.5" x14ac:dyDescent="0.3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 t="shared" si="397"/>
        <v>108.2</v>
      </c>
      <c r="P2835" s="7">
        <f t="shared" si="398"/>
        <v>47.456140350877192</v>
      </c>
      <c r="Q2835" t="s">
        <v>8339</v>
      </c>
      <c r="R2835" t="s">
        <v>8340</v>
      </c>
      <c r="S2835">
        <v>1398828064</v>
      </c>
      <c r="T2835" s="17">
        <f t="shared" si="399"/>
        <v>41759.13962962963</v>
      </c>
      <c r="U2835">
        <v>1401595140</v>
      </c>
      <c r="V2835" s="17">
        <f t="shared" si="400"/>
        <v>41791.165972222225</v>
      </c>
      <c r="W2835">
        <f t="shared" si="396"/>
        <v>8.7743404363274047E-2</v>
      </c>
      <c r="X2835" s="16">
        <f t="shared" si="401"/>
        <v>30</v>
      </c>
      <c r="Y2835" s="16">
        <f t="shared" si="402"/>
        <v>4</v>
      </c>
      <c r="Z2835" s="16">
        <f t="shared" si="403"/>
        <v>2014</v>
      </c>
      <c r="AA2835" t="str">
        <f t="shared" si="404"/>
        <v>Apr</v>
      </c>
    </row>
    <row r="2836" spans="1:27" ht="43.5" x14ac:dyDescent="0.3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 t="shared" si="397"/>
        <v>108.2</v>
      </c>
      <c r="P2836" s="7">
        <f t="shared" si="398"/>
        <v>43.28</v>
      </c>
      <c r="Q2836" t="s">
        <v>8339</v>
      </c>
      <c r="R2836" t="s">
        <v>8340</v>
      </c>
      <c r="S2836">
        <v>1421092725</v>
      </c>
      <c r="T2836" s="17">
        <f t="shared" si="399"/>
        <v>42016.832465277781</v>
      </c>
      <c r="U2836">
        <v>1423138800</v>
      </c>
      <c r="V2836" s="17">
        <f t="shared" si="400"/>
        <v>42040.513888888891</v>
      </c>
      <c r="W2836">
        <f t="shared" si="396"/>
        <v>6.4880612633176696E-2</v>
      </c>
      <c r="X2836" s="16">
        <f t="shared" si="401"/>
        <v>12</v>
      </c>
      <c r="Y2836" s="16">
        <f t="shared" si="402"/>
        <v>1</v>
      </c>
      <c r="Z2836" s="16">
        <f t="shared" si="403"/>
        <v>2015</v>
      </c>
      <c r="AA2836" t="str">
        <f t="shared" si="404"/>
        <v>Jan</v>
      </c>
    </row>
    <row r="2837" spans="1:27" ht="29" x14ac:dyDescent="0.3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 t="shared" si="397"/>
        <v>108.2</v>
      </c>
      <c r="P2837" s="7">
        <f t="shared" si="398"/>
        <v>94.912280701754383</v>
      </c>
      <c r="Q2837" t="s">
        <v>8339</v>
      </c>
      <c r="R2837" t="s">
        <v>8342</v>
      </c>
      <c r="S2837">
        <v>1476317247</v>
      </c>
      <c r="T2837" s="17">
        <f t="shared" si="399"/>
        <v>42656.005173611105</v>
      </c>
      <c r="U2837">
        <v>1479175680</v>
      </c>
      <c r="V2837" s="17">
        <f t="shared" si="400"/>
        <v>42689.088888888888</v>
      </c>
      <c r="W2837">
        <f t="shared" si="396"/>
        <v>9.0640315829540213E-2</v>
      </c>
      <c r="X2837" s="16">
        <f t="shared" si="401"/>
        <v>13</v>
      </c>
      <c r="Y2837" s="16">
        <f t="shared" si="402"/>
        <v>10</v>
      </c>
      <c r="Z2837" s="16">
        <f t="shared" si="403"/>
        <v>2016</v>
      </c>
      <c r="AA2837" t="str">
        <f t="shared" si="404"/>
        <v>Oct</v>
      </c>
    </row>
    <row r="2838" spans="1:27" ht="43.5" x14ac:dyDescent="0.3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 t="shared" si="397"/>
        <v>108.21333333333334</v>
      </c>
      <c r="P2838" s="7">
        <f t="shared" si="398"/>
        <v>90.177777777777777</v>
      </c>
      <c r="Q2838" t="s">
        <v>8312</v>
      </c>
      <c r="R2838" t="s">
        <v>8356</v>
      </c>
      <c r="S2838">
        <v>1431620714</v>
      </c>
      <c r="T2838" s="17">
        <f t="shared" si="399"/>
        <v>42138.684189814812</v>
      </c>
      <c r="U2838">
        <v>1434212714</v>
      </c>
      <c r="V2838" s="17">
        <f t="shared" si="400"/>
        <v>42168.684189814812</v>
      </c>
      <c r="W2838">
        <f t="shared" si="396"/>
        <v>8.2191780821917804E-2</v>
      </c>
      <c r="X2838" s="16">
        <f t="shared" si="401"/>
        <v>14</v>
      </c>
      <c r="Y2838" s="16">
        <f t="shared" si="402"/>
        <v>5</v>
      </c>
      <c r="Z2838" s="16">
        <f t="shared" si="403"/>
        <v>2015</v>
      </c>
      <c r="AA2838" t="str">
        <f t="shared" si="404"/>
        <v>May</v>
      </c>
    </row>
    <row r="2839" spans="1:27" ht="29" x14ac:dyDescent="0.3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 t="shared" si="397"/>
        <v>108.23529411764706</v>
      </c>
      <c r="P2839" s="7">
        <f t="shared" si="398"/>
        <v>34.074074074074076</v>
      </c>
      <c r="Q2839" t="s">
        <v>8317</v>
      </c>
      <c r="R2839" t="s">
        <v>8349</v>
      </c>
      <c r="S2839">
        <v>1346345999</v>
      </c>
      <c r="T2839" s="17">
        <f t="shared" si="399"/>
        <v>41151.708321759259</v>
      </c>
      <c r="U2839">
        <v>1348545540</v>
      </c>
      <c r="V2839" s="17">
        <f t="shared" si="400"/>
        <v>41177.165972222225</v>
      </c>
      <c r="W2839">
        <f t="shared" si="396"/>
        <v>6.9746987569769395E-2</v>
      </c>
      <c r="X2839" s="16">
        <f t="shared" si="401"/>
        <v>30</v>
      </c>
      <c r="Y2839" s="16">
        <f t="shared" si="402"/>
        <v>8</v>
      </c>
      <c r="Z2839" s="16">
        <f t="shared" si="403"/>
        <v>2012</v>
      </c>
      <c r="AA2839" t="str">
        <f t="shared" si="404"/>
        <v>Aug</v>
      </c>
    </row>
    <row r="2840" spans="1:27" ht="43.5" x14ac:dyDescent="0.3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 t="shared" si="397"/>
        <v>108.2492</v>
      </c>
      <c r="P2840" s="7">
        <f t="shared" si="398"/>
        <v>48.325535714285714</v>
      </c>
      <c r="Q2840" t="s">
        <v>8317</v>
      </c>
      <c r="R2840" t="s">
        <v>8349</v>
      </c>
      <c r="S2840">
        <v>1301969633</v>
      </c>
      <c r="T2840" s="17">
        <f t="shared" si="399"/>
        <v>40638.092974537038</v>
      </c>
      <c r="U2840">
        <v>1304561633</v>
      </c>
      <c r="V2840" s="17">
        <f t="shared" si="400"/>
        <v>40668.092974537038</v>
      </c>
      <c r="W2840">
        <f t="shared" si="396"/>
        <v>8.2191780821917804E-2</v>
      </c>
      <c r="X2840" s="16">
        <f t="shared" si="401"/>
        <v>5</v>
      </c>
      <c r="Y2840" s="16">
        <f t="shared" si="402"/>
        <v>4</v>
      </c>
      <c r="Z2840" s="16">
        <f t="shared" si="403"/>
        <v>2011</v>
      </c>
      <c r="AA2840" t="str">
        <f t="shared" si="404"/>
        <v>Apr</v>
      </c>
    </row>
    <row r="2841" spans="1:27" ht="43.5" x14ac:dyDescent="0.3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 t="shared" si="397"/>
        <v>108.25</v>
      </c>
      <c r="P2841" s="7">
        <f t="shared" si="398"/>
        <v>30.928571428571427</v>
      </c>
      <c r="Q2841" t="s">
        <v>8339</v>
      </c>
      <c r="R2841" t="s">
        <v>8340</v>
      </c>
      <c r="S2841">
        <v>1401123546</v>
      </c>
      <c r="T2841" s="17">
        <f t="shared" si="399"/>
        <v>41785.707708333335</v>
      </c>
      <c r="U2841">
        <v>1403715546</v>
      </c>
      <c r="V2841" s="17">
        <f t="shared" si="400"/>
        <v>41815.707708333335</v>
      </c>
      <c r="W2841">
        <f t="shared" si="396"/>
        <v>8.2191780821917804E-2</v>
      </c>
      <c r="X2841" s="16">
        <f t="shared" si="401"/>
        <v>26</v>
      </c>
      <c r="Y2841" s="16">
        <f t="shared" si="402"/>
        <v>5</v>
      </c>
      <c r="Z2841" s="16">
        <f t="shared" si="403"/>
        <v>2014</v>
      </c>
      <c r="AA2841" t="str">
        <f t="shared" si="404"/>
        <v>May</v>
      </c>
    </row>
    <row r="2842" spans="1:27" ht="15.5" x14ac:dyDescent="0.3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 t="shared" si="397"/>
        <v>108.25925925925925</v>
      </c>
      <c r="P2842" s="7">
        <f t="shared" si="398"/>
        <v>83.51428571428572</v>
      </c>
      <c r="Q2842" t="s">
        <v>8339</v>
      </c>
      <c r="R2842" t="s">
        <v>8340</v>
      </c>
      <c r="S2842">
        <v>1442804633</v>
      </c>
      <c r="T2842" s="17">
        <f t="shared" si="399"/>
        <v>42268.127696759257</v>
      </c>
      <c r="U2842">
        <v>1444528800</v>
      </c>
      <c r="V2842" s="17">
        <f t="shared" si="400"/>
        <v>42288.083333333328</v>
      </c>
      <c r="W2842">
        <f t="shared" si="396"/>
        <v>5.4672976915265292E-2</v>
      </c>
      <c r="X2842" s="16">
        <f t="shared" si="401"/>
        <v>21</v>
      </c>
      <c r="Y2842" s="16">
        <f t="shared" si="402"/>
        <v>9</v>
      </c>
      <c r="Z2842" s="16">
        <f t="shared" si="403"/>
        <v>2015</v>
      </c>
      <c r="AA2842" t="str">
        <f t="shared" si="404"/>
        <v>Sep</v>
      </c>
    </row>
    <row r="2843" spans="1:27" ht="43.5" x14ac:dyDescent="0.3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 t="shared" si="397"/>
        <v>108.33333333333333</v>
      </c>
      <c r="P2843" s="7">
        <f t="shared" si="398"/>
        <v>81.25</v>
      </c>
      <c r="Q2843" t="s">
        <v>8339</v>
      </c>
      <c r="R2843" t="s">
        <v>8340</v>
      </c>
      <c r="S2843">
        <v>1423041227</v>
      </c>
      <c r="T2843" s="17">
        <f t="shared" si="399"/>
        <v>42039.384571759263</v>
      </c>
      <c r="U2843">
        <v>1424181600</v>
      </c>
      <c r="V2843" s="17">
        <f t="shared" si="400"/>
        <v>42052.583333333328</v>
      </c>
      <c r="W2843">
        <f t="shared" si="396"/>
        <v>3.616099061387789E-2</v>
      </c>
      <c r="X2843" s="16">
        <f t="shared" si="401"/>
        <v>4</v>
      </c>
      <c r="Y2843" s="16">
        <f t="shared" si="402"/>
        <v>2</v>
      </c>
      <c r="Z2843" s="16">
        <f t="shared" si="403"/>
        <v>2015</v>
      </c>
      <c r="AA2843" t="str">
        <f t="shared" si="404"/>
        <v>Feb</v>
      </c>
    </row>
    <row r="2844" spans="1:27" ht="43.5" x14ac:dyDescent="0.3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 t="shared" si="397"/>
        <v>108.33333333333333</v>
      </c>
      <c r="P2844" s="7">
        <f t="shared" si="398"/>
        <v>70.652173913043484</v>
      </c>
      <c r="Q2844" t="s">
        <v>8317</v>
      </c>
      <c r="R2844" t="s">
        <v>8319</v>
      </c>
      <c r="S2844">
        <v>1396468782</v>
      </c>
      <c r="T2844" s="17">
        <f t="shared" si="399"/>
        <v>41731.833124999997</v>
      </c>
      <c r="U2844">
        <v>1399186740</v>
      </c>
      <c r="V2844" s="17">
        <f t="shared" si="400"/>
        <v>41763.290972222225</v>
      </c>
      <c r="W2844">
        <f t="shared" si="396"/>
        <v>8.6185882800623087E-2</v>
      </c>
      <c r="X2844" s="16">
        <f t="shared" si="401"/>
        <v>2</v>
      </c>
      <c r="Y2844" s="16">
        <f t="shared" si="402"/>
        <v>4</v>
      </c>
      <c r="Z2844" s="16">
        <f t="shared" si="403"/>
        <v>2014</v>
      </c>
      <c r="AA2844" t="str">
        <f t="shared" si="404"/>
        <v>Apr</v>
      </c>
    </row>
    <row r="2845" spans="1:27" ht="43.5" x14ac:dyDescent="0.3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 t="shared" si="397"/>
        <v>108.395</v>
      </c>
      <c r="P2845" s="7">
        <f t="shared" si="398"/>
        <v>65.298192771084331</v>
      </c>
      <c r="Q2845" t="s">
        <v>8308</v>
      </c>
      <c r="R2845" t="s">
        <v>8348</v>
      </c>
      <c r="S2845">
        <v>1349916366</v>
      </c>
      <c r="T2845" s="17">
        <f t="shared" si="399"/>
        <v>41193.032013888893</v>
      </c>
      <c r="U2845">
        <v>1352511966</v>
      </c>
      <c r="V2845" s="17">
        <f t="shared" si="400"/>
        <v>41223.073680555557</v>
      </c>
      <c r="W2845">
        <f t="shared" si="396"/>
        <v>8.2305936073052713E-2</v>
      </c>
      <c r="X2845" s="16">
        <f t="shared" si="401"/>
        <v>11</v>
      </c>
      <c r="Y2845" s="16">
        <f t="shared" si="402"/>
        <v>10</v>
      </c>
      <c r="Z2845" s="16">
        <f t="shared" si="403"/>
        <v>2012</v>
      </c>
      <c r="AA2845" t="str">
        <f t="shared" si="404"/>
        <v>Oct</v>
      </c>
    </row>
    <row r="2846" spans="1:27" ht="58" x14ac:dyDescent="0.3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 t="shared" si="397"/>
        <v>108.4</v>
      </c>
      <c r="P2846" s="7">
        <f t="shared" si="398"/>
        <v>54.2</v>
      </c>
      <c r="Q2846" t="s">
        <v>8317</v>
      </c>
      <c r="R2846" t="s">
        <v>8319</v>
      </c>
      <c r="S2846">
        <v>1400106171</v>
      </c>
      <c r="T2846" s="17">
        <f t="shared" si="399"/>
        <v>41773.932534722226</v>
      </c>
      <c r="U2846">
        <v>1403326740</v>
      </c>
      <c r="V2846" s="17">
        <f t="shared" si="400"/>
        <v>41811.207638888889</v>
      </c>
      <c r="W2846">
        <f t="shared" si="396"/>
        <v>0.1021235730593517</v>
      </c>
      <c r="X2846" s="16">
        <f t="shared" si="401"/>
        <v>14</v>
      </c>
      <c r="Y2846" s="16">
        <f t="shared" si="402"/>
        <v>5</v>
      </c>
      <c r="Z2846" s="16">
        <f t="shared" si="403"/>
        <v>2014</v>
      </c>
      <c r="AA2846" t="str">
        <f t="shared" si="404"/>
        <v>May</v>
      </c>
    </row>
    <row r="2847" spans="1:27" ht="43.5" x14ac:dyDescent="0.3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 t="shared" si="397"/>
        <v>108.40909090909091</v>
      </c>
      <c r="P2847" s="7">
        <f t="shared" si="398"/>
        <v>58.170731707317074</v>
      </c>
      <c r="Q2847" t="s">
        <v>8308</v>
      </c>
      <c r="R2847" t="s">
        <v>8347</v>
      </c>
      <c r="S2847">
        <v>1351210481</v>
      </c>
      <c r="T2847" s="17">
        <f t="shared" si="399"/>
        <v>41208.010196759256</v>
      </c>
      <c r="U2847">
        <v>1352937600</v>
      </c>
      <c r="V2847" s="17">
        <f t="shared" si="400"/>
        <v>41228</v>
      </c>
      <c r="W2847">
        <f t="shared" si="396"/>
        <v>5.4766584221215456E-2</v>
      </c>
      <c r="X2847" s="16">
        <f t="shared" si="401"/>
        <v>26</v>
      </c>
      <c r="Y2847" s="16">
        <f t="shared" si="402"/>
        <v>10</v>
      </c>
      <c r="Z2847" s="16">
        <f t="shared" si="403"/>
        <v>2012</v>
      </c>
      <c r="AA2847" t="str">
        <f t="shared" si="404"/>
        <v>Oct</v>
      </c>
    </row>
    <row r="2848" spans="1:27" ht="43.5" x14ac:dyDescent="0.3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 t="shared" si="397"/>
        <v>108.42485875706214</v>
      </c>
      <c r="P2848" s="7">
        <f t="shared" si="398"/>
        <v>149.46417445482865</v>
      </c>
      <c r="Q2848" t="s">
        <v>8315</v>
      </c>
      <c r="R2848" t="s">
        <v>8357</v>
      </c>
      <c r="S2848">
        <v>1358346109</v>
      </c>
      <c r="T2848" s="17">
        <f t="shared" si="399"/>
        <v>41290.598483796297</v>
      </c>
      <c r="U2848">
        <v>1360938109</v>
      </c>
      <c r="V2848" s="17">
        <f t="shared" si="400"/>
        <v>41320.598483796297</v>
      </c>
      <c r="W2848">
        <f t="shared" si="396"/>
        <v>8.2191780821917804E-2</v>
      </c>
      <c r="X2848" s="16">
        <f t="shared" si="401"/>
        <v>16</v>
      </c>
      <c r="Y2848" s="16">
        <f t="shared" si="402"/>
        <v>1</v>
      </c>
      <c r="Z2848" s="16">
        <f t="shared" si="403"/>
        <v>2013</v>
      </c>
      <c r="AA2848" t="str">
        <f t="shared" si="404"/>
        <v>Jan</v>
      </c>
    </row>
    <row r="2849" spans="1:27" ht="58" x14ac:dyDescent="0.3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 t="shared" si="397"/>
        <v>108.43750000000001</v>
      </c>
      <c r="P2849" s="7">
        <f t="shared" si="398"/>
        <v>46.891891891891895</v>
      </c>
      <c r="Q2849" t="s">
        <v>8339</v>
      </c>
      <c r="R2849" t="s">
        <v>8340</v>
      </c>
      <c r="S2849">
        <v>1429651266</v>
      </c>
      <c r="T2849" s="17">
        <f t="shared" si="399"/>
        <v>42115.889652777783</v>
      </c>
      <c r="U2849">
        <v>1432694700</v>
      </c>
      <c r="V2849" s="17">
        <f t="shared" si="400"/>
        <v>42151.114583333328</v>
      </c>
      <c r="W2849">
        <f t="shared" si="396"/>
        <v>9.6506659056288066E-2</v>
      </c>
      <c r="X2849" s="16">
        <f t="shared" si="401"/>
        <v>21</v>
      </c>
      <c r="Y2849" s="16">
        <f t="shared" si="402"/>
        <v>4</v>
      </c>
      <c r="Z2849" s="16">
        <f t="shared" si="403"/>
        <v>2015</v>
      </c>
      <c r="AA2849" t="str">
        <f t="shared" si="404"/>
        <v>Apr</v>
      </c>
    </row>
    <row r="2850" spans="1:27" ht="43.5" x14ac:dyDescent="0.3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 t="shared" si="397"/>
        <v>108.46283333333334</v>
      </c>
      <c r="P2850" s="7">
        <f t="shared" si="398"/>
        <v>60.820280373831778</v>
      </c>
      <c r="Q2850" t="s">
        <v>8322</v>
      </c>
      <c r="R2850" t="s">
        <v>8355</v>
      </c>
      <c r="S2850">
        <v>1452625822</v>
      </c>
      <c r="T2850" s="17">
        <f t="shared" si="399"/>
        <v>42381.79886574074</v>
      </c>
      <c r="U2850">
        <v>1455253140</v>
      </c>
      <c r="V2850" s="17">
        <f t="shared" si="400"/>
        <v>42412.207638888889</v>
      </c>
      <c r="W2850">
        <f t="shared" si="396"/>
        <v>8.3311707255201678E-2</v>
      </c>
      <c r="X2850" s="16">
        <f t="shared" si="401"/>
        <v>12</v>
      </c>
      <c r="Y2850" s="16">
        <f t="shared" si="402"/>
        <v>1</v>
      </c>
      <c r="Z2850" s="16">
        <f t="shared" si="403"/>
        <v>2016</v>
      </c>
      <c r="AA2850" t="str">
        <f t="shared" si="404"/>
        <v>Jan</v>
      </c>
    </row>
    <row r="2851" spans="1:27" ht="15.5" x14ac:dyDescent="0.3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 t="shared" si="397"/>
        <v>108.49703703703703</v>
      </c>
      <c r="P2851" s="7">
        <f t="shared" si="398"/>
        <v>61.029583333333335</v>
      </c>
      <c r="Q2851" t="s">
        <v>8317</v>
      </c>
      <c r="R2851" t="s">
        <v>8353</v>
      </c>
      <c r="S2851">
        <v>1464105625</v>
      </c>
      <c r="T2851" s="17">
        <f t="shared" si="399"/>
        <v>42514.666956018518</v>
      </c>
      <c r="U2851">
        <v>1466697625</v>
      </c>
      <c r="V2851" s="17">
        <f t="shared" si="400"/>
        <v>42544.666956018518</v>
      </c>
      <c r="W2851">
        <f t="shared" si="396"/>
        <v>8.2191780821917804E-2</v>
      </c>
      <c r="X2851" s="16">
        <f t="shared" si="401"/>
        <v>24</v>
      </c>
      <c r="Y2851" s="16">
        <f t="shared" si="402"/>
        <v>5</v>
      </c>
      <c r="Z2851" s="16">
        <f t="shared" si="403"/>
        <v>2016</v>
      </c>
      <c r="AA2851" t="str">
        <f t="shared" si="404"/>
        <v>May</v>
      </c>
    </row>
    <row r="2852" spans="1:27" ht="43.5" x14ac:dyDescent="0.3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 t="shared" si="397"/>
        <v>108.5</v>
      </c>
      <c r="P2852" s="7">
        <f t="shared" si="398"/>
        <v>81.375</v>
      </c>
      <c r="Q2852" t="s">
        <v>8339</v>
      </c>
      <c r="R2852" t="s">
        <v>8340</v>
      </c>
      <c r="S2852">
        <v>1462841990</v>
      </c>
      <c r="T2852" s="17">
        <f t="shared" si="399"/>
        <v>42500.041550925926</v>
      </c>
      <c r="U2852">
        <v>1465196400</v>
      </c>
      <c r="V2852" s="17">
        <f t="shared" si="400"/>
        <v>42527.291666666672</v>
      </c>
      <c r="W2852">
        <f t="shared" si="396"/>
        <v>7.4657851344509502E-2</v>
      </c>
      <c r="X2852" s="16">
        <f t="shared" si="401"/>
        <v>10</v>
      </c>
      <c r="Y2852" s="16">
        <f t="shared" si="402"/>
        <v>5</v>
      </c>
      <c r="Z2852" s="16">
        <f t="shared" si="403"/>
        <v>2016</v>
      </c>
      <c r="AA2852" t="str">
        <f t="shared" si="404"/>
        <v>May</v>
      </c>
    </row>
    <row r="2853" spans="1:27" ht="43.5" x14ac:dyDescent="0.3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 t="shared" si="397"/>
        <v>108.5</v>
      </c>
      <c r="P2853" s="7">
        <f t="shared" si="398"/>
        <v>135.625</v>
      </c>
      <c r="Q2853" t="s">
        <v>8339</v>
      </c>
      <c r="R2853" t="s">
        <v>8340</v>
      </c>
      <c r="S2853">
        <v>1455790405</v>
      </c>
      <c r="T2853" s="17">
        <f t="shared" si="399"/>
        <v>42418.425983796296</v>
      </c>
      <c r="U2853">
        <v>1460970805</v>
      </c>
      <c r="V2853" s="17">
        <f t="shared" si="400"/>
        <v>42478.384317129632</v>
      </c>
      <c r="W2853">
        <f t="shared" si="396"/>
        <v>0.16426940639270071</v>
      </c>
      <c r="X2853" s="16">
        <f t="shared" si="401"/>
        <v>18</v>
      </c>
      <c r="Y2853" s="16">
        <f t="shared" si="402"/>
        <v>2</v>
      </c>
      <c r="Z2853" s="16">
        <f t="shared" si="403"/>
        <v>2016</v>
      </c>
      <c r="AA2853" t="str">
        <f t="shared" si="404"/>
        <v>Feb</v>
      </c>
    </row>
    <row r="2854" spans="1:27" ht="29" x14ac:dyDescent="0.3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 t="shared" si="397"/>
        <v>108.50614285714286</v>
      </c>
      <c r="P2854" s="7">
        <f t="shared" si="398"/>
        <v>73.032980769230775</v>
      </c>
      <c r="Q2854" t="s">
        <v>8339</v>
      </c>
      <c r="R2854" t="s">
        <v>8341</v>
      </c>
      <c r="S2854">
        <v>1353960252</v>
      </c>
      <c r="T2854" s="17">
        <f t="shared" si="399"/>
        <v>41239.83625</v>
      </c>
      <c r="U2854">
        <v>1356552252</v>
      </c>
      <c r="V2854" s="17">
        <f t="shared" si="400"/>
        <v>41269.83625</v>
      </c>
      <c r="W2854">
        <f t="shared" si="396"/>
        <v>8.2191780821917804E-2</v>
      </c>
      <c r="X2854" s="16">
        <f t="shared" si="401"/>
        <v>26</v>
      </c>
      <c r="Y2854" s="16">
        <f t="shared" si="402"/>
        <v>11</v>
      </c>
      <c r="Z2854" s="16">
        <f t="shared" si="403"/>
        <v>2012</v>
      </c>
      <c r="AA2854" t="str">
        <f t="shared" si="404"/>
        <v>Nov</v>
      </c>
    </row>
    <row r="2855" spans="1:27" ht="43.5" x14ac:dyDescent="0.3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 t="shared" si="397"/>
        <v>108.51428571428572</v>
      </c>
      <c r="P2855" s="7">
        <f t="shared" si="398"/>
        <v>75.959999999999994</v>
      </c>
      <c r="Q2855" t="s">
        <v>8339</v>
      </c>
      <c r="R2855" t="s">
        <v>8342</v>
      </c>
      <c r="S2855">
        <v>1415737515</v>
      </c>
      <c r="T2855" s="17">
        <f t="shared" si="399"/>
        <v>41954.850868055553</v>
      </c>
      <c r="U2855">
        <v>1417465515</v>
      </c>
      <c r="V2855" s="17">
        <f t="shared" si="400"/>
        <v>41974.850868055553</v>
      </c>
      <c r="W2855">
        <f t="shared" si="396"/>
        <v>5.4794520547945202E-2</v>
      </c>
      <c r="X2855" s="16">
        <f t="shared" si="401"/>
        <v>11</v>
      </c>
      <c r="Y2855" s="16">
        <f t="shared" si="402"/>
        <v>11</v>
      </c>
      <c r="Z2855" s="16">
        <f t="shared" si="403"/>
        <v>2014</v>
      </c>
      <c r="AA2855" t="str">
        <f t="shared" si="404"/>
        <v>Nov</v>
      </c>
    </row>
    <row r="2856" spans="1:27" ht="29" x14ac:dyDescent="0.3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 t="shared" si="397"/>
        <v>108.5175</v>
      </c>
      <c r="P2856" s="7">
        <f t="shared" si="398"/>
        <v>28.937999999999999</v>
      </c>
      <c r="Q2856" t="s">
        <v>8315</v>
      </c>
      <c r="R2856" t="s">
        <v>8357</v>
      </c>
      <c r="S2856">
        <v>1363017271</v>
      </c>
      <c r="T2856" s="17">
        <f t="shared" si="399"/>
        <v>41344.662858796299</v>
      </c>
      <c r="U2856">
        <v>1365609271</v>
      </c>
      <c r="V2856" s="17">
        <f t="shared" si="400"/>
        <v>41374.662858796299</v>
      </c>
      <c r="W2856">
        <f t="shared" si="396"/>
        <v>8.2191780821917804E-2</v>
      </c>
      <c r="X2856" s="16">
        <f t="shared" si="401"/>
        <v>11</v>
      </c>
      <c r="Y2856" s="16">
        <f t="shared" si="402"/>
        <v>3</v>
      </c>
      <c r="Z2856" s="16">
        <f t="shared" si="403"/>
        <v>2013</v>
      </c>
      <c r="AA2856" t="str">
        <f t="shared" si="404"/>
        <v>Mar</v>
      </c>
    </row>
    <row r="2857" spans="1:27" ht="43.5" x14ac:dyDescent="0.3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 t="shared" si="397"/>
        <v>108.54949999999999</v>
      </c>
      <c r="P2857" s="7">
        <f t="shared" si="398"/>
        <v>30.152638888888887</v>
      </c>
      <c r="Q2857" t="s">
        <v>8339</v>
      </c>
      <c r="R2857" t="s">
        <v>8340</v>
      </c>
      <c r="S2857">
        <v>1404168101</v>
      </c>
      <c r="T2857" s="17">
        <f t="shared" si="399"/>
        <v>41820.945613425924</v>
      </c>
      <c r="U2857">
        <v>1406760101</v>
      </c>
      <c r="V2857" s="17">
        <f t="shared" si="400"/>
        <v>41850.945613425924</v>
      </c>
      <c r="W2857">
        <f t="shared" si="396"/>
        <v>8.2191780821917804E-2</v>
      </c>
      <c r="X2857" s="16">
        <f t="shared" si="401"/>
        <v>30</v>
      </c>
      <c r="Y2857" s="16">
        <f t="shared" si="402"/>
        <v>6</v>
      </c>
      <c r="Z2857" s="16">
        <f t="shared" si="403"/>
        <v>2014</v>
      </c>
      <c r="AA2857" t="str">
        <f t="shared" si="404"/>
        <v>Jun</v>
      </c>
    </row>
    <row r="2858" spans="1:27" ht="29" x14ac:dyDescent="0.3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 t="shared" si="397"/>
        <v>108.57142857142857</v>
      </c>
      <c r="P2858" s="7">
        <f t="shared" si="398"/>
        <v>44.186046511627907</v>
      </c>
      <c r="Q2858" t="s">
        <v>8339</v>
      </c>
      <c r="R2858" t="s">
        <v>8340</v>
      </c>
      <c r="S2858">
        <v>1427121931</v>
      </c>
      <c r="T2858" s="17">
        <f t="shared" si="399"/>
        <v>42086.614942129629</v>
      </c>
      <c r="U2858">
        <v>1429772340</v>
      </c>
      <c r="V2858" s="17">
        <f t="shared" si="400"/>
        <v>42117.290972222225</v>
      </c>
      <c r="W2858">
        <f t="shared" si="396"/>
        <v>8.4043918061907377E-2</v>
      </c>
      <c r="X2858" s="16">
        <f t="shared" si="401"/>
        <v>23</v>
      </c>
      <c r="Y2858" s="16">
        <f t="shared" si="402"/>
        <v>3</v>
      </c>
      <c r="Z2858" s="16">
        <f t="shared" si="403"/>
        <v>2015</v>
      </c>
      <c r="AA2858" t="str">
        <f t="shared" si="404"/>
        <v>Mar</v>
      </c>
    </row>
    <row r="2859" spans="1:27" ht="43.5" x14ac:dyDescent="0.3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 t="shared" si="397"/>
        <v>108.60000000000001</v>
      </c>
      <c r="P2859" s="7">
        <f t="shared" si="398"/>
        <v>53.409836065573771</v>
      </c>
      <c r="Q2859" t="s">
        <v>8325</v>
      </c>
      <c r="R2859" t="s">
        <v>8345</v>
      </c>
      <c r="S2859">
        <v>1461607591</v>
      </c>
      <c r="T2859" s="17">
        <f t="shared" si="399"/>
        <v>42485.754525462966</v>
      </c>
      <c r="U2859">
        <v>1464199591</v>
      </c>
      <c r="V2859" s="17">
        <f t="shared" si="400"/>
        <v>42515.754525462966</v>
      </c>
      <c r="W2859">
        <f t="shared" si="396"/>
        <v>8.2191780821917804E-2</v>
      </c>
      <c r="X2859" s="16">
        <f t="shared" si="401"/>
        <v>25</v>
      </c>
      <c r="Y2859" s="16">
        <f t="shared" si="402"/>
        <v>4</v>
      </c>
      <c r="Z2859" s="16">
        <f t="shared" si="403"/>
        <v>2016</v>
      </c>
      <c r="AA2859" t="str">
        <f t="shared" si="404"/>
        <v>Apr</v>
      </c>
    </row>
    <row r="2860" spans="1:27" ht="58" x14ac:dyDescent="0.3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 t="shared" si="397"/>
        <v>108.60000000000001</v>
      </c>
      <c r="P2860" s="7">
        <f t="shared" si="398"/>
        <v>54.3</v>
      </c>
      <c r="Q2860" t="s">
        <v>8339</v>
      </c>
      <c r="R2860" t="s">
        <v>8340</v>
      </c>
      <c r="S2860">
        <v>1413735806</v>
      </c>
      <c r="T2860" s="17">
        <f t="shared" si="399"/>
        <v>41931.682939814818</v>
      </c>
      <c r="U2860">
        <v>1416331406</v>
      </c>
      <c r="V2860" s="17">
        <f t="shared" si="400"/>
        <v>41961.724606481483</v>
      </c>
      <c r="W2860">
        <f t="shared" si="396"/>
        <v>8.2305936073052713E-2</v>
      </c>
      <c r="X2860" s="16">
        <f t="shared" si="401"/>
        <v>19</v>
      </c>
      <c r="Y2860" s="16">
        <f t="shared" si="402"/>
        <v>10</v>
      </c>
      <c r="Z2860" s="16">
        <f t="shared" si="403"/>
        <v>2014</v>
      </c>
      <c r="AA2860" t="str">
        <f t="shared" si="404"/>
        <v>Oct</v>
      </c>
    </row>
    <row r="2861" spans="1:27" ht="43.5" x14ac:dyDescent="0.3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 t="shared" si="397"/>
        <v>108.60666666666667</v>
      </c>
      <c r="P2861" s="7">
        <f t="shared" si="398"/>
        <v>139.23931623931625</v>
      </c>
      <c r="Q2861" t="s">
        <v>8339</v>
      </c>
      <c r="R2861" t="s">
        <v>8340</v>
      </c>
      <c r="S2861">
        <v>1487101741</v>
      </c>
      <c r="T2861" s="17">
        <f t="shared" si="399"/>
        <v>42780.825706018513</v>
      </c>
      <c r="U2861">
        <v>1489690141</v>
      </c>
      <c r="V2861" s="17">
        <f t="shared" si="400"/>
        <v>42810.784039351856</v>
      </c>
      <c r="W2861">
        <f t="shared" si="396"/>
        <v>8.2077625570802837E-2</v>
      </c>
      <c r="X2861" s="16">
        <f t="shared" si="401"/>
        <v>14</v>
      </c>
      <c r="Y2861" s="16">
        <f t="shared" si="402"/>
        <v>2</v>
      </c>
      <c r="Z2861" s="16">
        <f t="shared" si="403"/>
        <v>2017</v>
      </c>
      <c r="AA2861" t="str">
        <f t="shared" si="404"/>
        <v>Feb</v>
      </c>
    </row>
    <row r="2862" spans="1:27" ht="58" x14ac:dyDescent="0.3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 t="shared" si="397"/>
        <v>108.61819426615318</v>
      </c>
      <c r="P2862" s="7">
        <f t="shared" si="398"/>
        <v>103.52394779771615</v>
      </c>
      <c r="Q2862" t="s">
        <v>8308</v>
      </c>
      <c r="R2862" t="s">
        <v>8348</v>
      </c>
      <c r="S2862">
        <v>1445367619</v>
      </c>
      <c r="T2862" s="17">
        <f t="shared" si="399"/>
        <v>42297.791886574079</v>
      </c>
      <c r="U2862">
        <v>1447963219</v>
      </c>
      <c r="V2862" s="17">
        <f t="shared" si="400"/>
        <v>42327.833553240736</v>
      </c>
      <c r="W2862">
        <f t="shared" si="396"/>
        <v>8.2305936073032784E-2</v>
      </c>
      <c r="X2862" s="16">
        <f t="shared" si="401"/>
        <v>20</v>
      </c>
      <c r="Y2862" s="16">
        <f t="shared" si="402"/>
        <v>10</v>
      </c>
      <c r="Z2862" s="16">
        <f t="shared" si="403"/>
        <v>2015</v>
      </c>
      <c r="AA2862" t="str">
        <f t="shared" si="404"/>
        <v>Oct</v>
      </c>
    </row>
    <row r="2863" spans="1:27" ht="58" x14ac:dyDescent="0.3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 t="shared" si="397"/>
        <v>108.64893617021276</v>
      </c>
      <c r="P2863" s="7">
        <f t="shared" si="398"/>
        <v>99.15533980582525</v>
      </c>
      <c r="Q2863" t="s">
        <v>8317</v>
      </c>
      <c r="R2863" t="s">
        <v>8349</v>
      </c>
      <c r="S2863">
        <v>1458157512</v>
      </c>
      <c r="T2863" s="17">
        <f t="shared" si="399"/>
        <v>42445.823055555549</v>
      </c>
      <c r="U2863">
        <v>1460764800</v>
      </c>
      <c r="V2863" s="17">
        <f t="shared" si="400"/>
        <v>42476</v>
      </c>
      <c r="W2863">
        <f t="shared" si="396"/>
        <v>8.2676560121782969E-2</v>
      </c>
      <c r="X2863" s="16">
        <f t="shared" si="401"/>
        <v>16</v>
      </c>
      <c r="Y2863" s="16">
        <f t="shared" si="402"/>
        <v>3</v>
      </c>
      <c r="Z2863" s="16">
        <f t="shared" si="403"/>
        <v>2016</v>
      </c>
      <c r="AA2863" t="str">
        <f t="shared" si="404"/>
        <v>Mar</v>
      </c>
    </row>
    <row r="2864" spans="1:27" ht="43.5" x14ac:dyDescent="0.3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 t="shared" si="397"/>
        <v>108.65882352941176</v>
      </c>
      <c r="P2864" s="7">
        <f t="shared" si="398"/>
        <v>159.24137931034483</v>
      </c>
      <c r="Q2864" t="s">
        <v>8329</v>
      </c>
      <c r="R2864" t="s">
        <v>8334</v>
      </c>
      <c r="S2864">
        <v>1473160292</v>
      </c>
      <c r="T2864" s="17">
        <f t="shared" si="399"/>
        <v>42619.466342592597</v>
      </c>
      <c r="U2864">
        <v>1475762400</v>
      </c>
      <c r="V2864" s="17">
        <f t="shared" si="400"/>
        <v>42649.583333333328</v>
      </c>
      <c r="W2864">
        <f t="shared" si="396"/>
        <v>8.2512303399263354E-2</v>
      </c>
      <c r="X2864" s="16">
        <f t="shared" si="401"/>
        <v>6</v>
      </c>
      <c r="Y2864" s="16">
        <f t="shared" si="402"/>
        <v>9</v>
      </c>
      <c r="Z2864" s="16">
        <f t="shared" si="403"/>
        <v>2016</v>
      </c>
      <c r="AA2864" t="str">
        <f t="shared" si="404"/>
        <v>Sep</v>
      </c>
    </row>
    <row r="2865" spans="1:27" ht="58" x14ac:dyDescent="0.3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 t="shared" si="397"/>
        <v>108.66</v>
      </c>
      <c r="P2865" s="7">
        <f t="shared" si="398"/>
        <v>61.044943820224717</v>
      </c>
      <c r="Q2865" t="s">
        <v>8317</v>
      </c>
      <c r="R2865" t="s">
        <v>8319</v>
      </c>
      <c r="S2865">
        <v>1393443400</v>
      </c>
      <c r="T2865" s="17">
        <f t="shared" si="399"/>
        <v>41696.817129629628</v>
      </c>
      <c r="U2865">
        <v>1396463800</v>
      </c>
      <c r="V2865" s="17">
        <f t="shared" si="400"/>
        <v>41731.775462962964</v>
      </c>
      <c r="W2865">
        <f t="shared" si="396"/>
        <v>9.5776255707769195E-2</v>
      </c>
      <c r="X2865" s="16">
        <f t="shared" si="401"/>
        <v>26</v>
      </c>
      <c r="Y2865" s="16">
        <f t="shared" si="402"/>
        <v>2</v>
      </c>
      <c r="Z2865" s="16">
        <f t="shared" si="403"/>
        <v>2014</v>
      </c>
      <c r="AA2865" t="str">
        <f t="shared" si="404"/>
        <v>Feb</v>
      </c>
    </row>
    <row r="2866" spans="1:27" ht="43.5" x14ac:dyDescent="0.3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 t="shared" si="397"/>
        <v>108.67285714285715</v>
      </c>
      <c r="P2866" s="7">
        <f t="shared" si="398"/>
        <v>29.258076923076924</v>
      </c>
      <c r="Q2866" t="s">
        <v>8339</v>
      </c>
      <c r="R2866" t="s">
        <v>8340</v>
      </c>
      <c r="S2866">
        <v>1462209169</v>
      </c>
      <c r="T2866" s="17">
        <f t="shared" si="399"/>
        <v>42492.717233796298</v>
      </c>
      <c r="U2866">
        <v>1464801169</v>
      </c>
      <c r="V2866" s="17">
        <f t="shared" si="400"/>
        <v>42522.717233796298</v>
      </c>
      <c r="W2866">
        <f t="shared" si="396"/>
        <v>8.2191780821917804E-2</v>
      </c>
      <c r="X2866" s="16">
        <f t="shared" si="401"/>
        <v>2</v>
      </c>
      <c r="Y2866" s="16">
        <f t="shared" si="402"/>
        <v>5</v>
      </c>
      <c r="Z2866" s="16">
        <f t="shared" si="403"/>
        <v>2016</v>
      </c>
      <c r="AA2866" t="str">
        <f t="shared" si="404"/>
        <v>May</v>
      </c>
    </row>
    <row r="2867" spans="1:27" ht="58" x14ac:dyDescent="0.3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 t="shared" si="397"/>
        <v>108.70406189555126</v>
      </c>
      <c r="P2867" s="7">
        <f t="shared" si="398"/>
        <v>34.408163265306122</v>
      </c>
      <c r="Q2867" t="s">
        <v>8339</v>
      </c>
      <c r="R2867" t="s">
        <v>8340</v>
      </c>
      <c r="S2867">
        <v>1463852904</v>
      </c>
      <c r="T2867" s="17">
        <f t="shared" si="399"/>
        <v>42511.741944444439</v>
      </c>
      <c r="U2867">
        <v>1464904800</v>
      </c>
      <c r="V2867" s="17">
        <f t="shared" si="400"/>
        <v>42523.916666666672</v>
      </c>
      <c r="W2867">
        <f t="shared" si="396"/>
        <v>3.3355403348583446E-2</v>
      </c>
      <c r="X2867" s="16">
        <f t="shared" si="401"/>
        <v>21</v>
      </c>
      <c r="Y2867" s="16">
        <f t="shared" si="402"/>
        <v>5</v>
      </c>
      <c r="Z2867" s="16">
        <f t="shared" si="403"/>
        <v>2016</v>
      </c>
      <c r="AA2867" t="str">
        <f t="shared" si="404"/>
        <v>May</v>
      </c>
    </row>
    <row r="2868" spans="1:27" ht="43.5" x14ac:dyDescent="0.3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 t="shared" si="397"/>
        <v>108.71389999999998</v>
      </c>
      <c r="P2868" s="7">
        <f t="shared" si="398"/>
        <v>92.130423728813554</v>
      </c>
      <c r="Q2868" t="s">
        <v>8339</v>
      </c>
      <c r="R2868" t="s">
        <v>8341</v>
      </c>
      <c r="S2868">
        <v>1386011038</v>
      </c>
      <c r="T2868" s="17">
        <f t="shared" si="399"/>
        <v>41610.794421296298</v>
      </c>
      <c r="U2868">
        <v>1388303940</v>
      </c>
      <c r="V2868" s="17">
        <f t="shared" si="400"/>
        <v>41637.332638888889</v>
      </c>
      <c r="W2868">
        <f t="shared" si="396"/>
        <v>7.270744545915489E-2</v>
      </c>
      <c r="X2868" s="16">
        <f t="shared" si="401"/>
        <v>2</v>
      </c>
      <c r="Y2868" s="16">
        <f t="shared" si="402"/>
        <v>12</v>
      </c>
      <c r="Z2868" s="16">
        <f t="shared" si="403"/>
        <v>2013</v>
      </c>
      <c r="AA2868" t="str">
        <f t="shared" si="404"/>
        <v>Dec</v>
      </c>
    </row>
    <row r="2869" spans="1:27" ht="58" x14ac:dyDescent="0.3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 t="shared" si="397"/>
        <v>108.74800874800874</v>
      </c>
      <c r="P2869" s="7">
        <f t="shared" si="398"/>
        <v>40.547315436241611</v>
      </c>
      <c r="Q2869" t="s">
        <v>8317</v>
      </c>
      <c r="R2869" t="s">
        <v>8349</v>
      </c>
      <c r="S2869">
        <v>1318826921</v>
      </c>
      <c r="T2869" s="17">
        <f t="shared" si="399"/>
        <v>40833.200474537036</v>
      </c>
      <c r="U2869">
        <v>1324014521</v>
      </c>
      <c r="V2869" s="17">
        <f t="shared" si="400"/>
        <v>40893.242141203707</v>
      </c>
      <c r="W2869">
        <f t="shared" si="396"/>
        <v>0.16449771689499046</v>
      </c>
      <c r="X2869" s="16">
        <f t="shared" si="401"/>
        <v>17</v>
      </c>
      <c r="Y2869" s="16">
        <f t="shared" si="402"/>
        <v>10</v>
      </c>
      <c r="Z2869" s="16">
        <f t="shared" si="403"/>
        <v>2011</v>
      </c>
      <c r="AA2869" t="str">
        <f t="shared" si="404"/>
        <v>Oct</v>
      </c>
    </row>
    <row r="2870" spans="1:27" ht="29" x14ac:dyDescent="0.3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 t="shared" si="397"/>
        <v>108.74999999999999</v>
      </c>
      <c r="P2870" s="7">
        <f t="shared" si="398"/>
        <v>31.071428571428573</v>
      </c>
      <c r="Q2870" t="s">
        <v>8317</v>
      </c>
      <c r="R2870" t="s">
        <v>8349</v>
      </c>
      <c r="S2870">
        <v>1386806254</v>
      </c>
      <c r="T2870" s="17">
        <f t="shared" si="399"/>
        <v>41619.998310185183</v>
      </c>
      <c r="U2870">
        <v>1387601040</v>
      </c>
      <c r="V2870" s="17">
        <f t="shared" si="400"/>
        <v>41629.197222222225</v>
      </c>
      <c r="W2870">
        <f t="shared" si="396"/>
        <v>2.5202498731621198E-2</v>
      </c>
      <c r="X2870" s="16">
        <f t="shared" si="401"/>
        <v>11</v>
      </c>
      <c r="Y2870" s="16">
        <f t="shared" si="402"/>
        <v>12</v>
      </c>
      <c r="Z2870" s="16">
        <f t="shared" si="403"/>
        <v>2013</v>
      </c>
      <c r="AA2870" t="str">
        <f t="shared" si="404"/>
        <v>Dec</v>
      </c>
    </row>
    <row r="2871" spans="1:27" ht="43.5" x14ac:dyDescent="0.3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 t="shared" si="397"/>
        <v>108.74999999999999</v>
      </c>
      <c r="P2871" s="7">
        <f t="shared" si="398"/>
        <v>63.970588235294116</v>
      </c>
      <c r="Q2871" t="s">
        <v>8329</v>
      </c>
      <c r="R2871" t="s">
        <v>8334</v>
      </c>
      <c r="S2871">
        <v>1481058170</v>
      </c>
      <c r="T2871" s="17">
        <f t="shared" si="399"/>
        <v>42710.876967592587</v>
      </c>
      <c r="U2871">
        <v>1483822800</v>
      </c>
      <c r="V2871" s="17">
        <f t="shared" si="400"/>
        <v>42742.875</v>
      </c>
      <c r="W2871">
        <f t="shared" si="396"/>
        <v>8.7665842212090742E-2</v>
      </c>
      <c r="X2871" s="16">
        <f t="shared" si="401"/>
        <v>6</v>
      </c>
      <c r="Y2871" s="16">
        <f t="shared" si="402"/>
        <v>12</v>
      </c>
      <c r="Z2871" s="16">
        <f t="shared" si="403"/>
        <v>2016</v>
      </c>
      <c r="AA2871" t="str">
        <f t="shared" si="404"/>
        <v>Dec</v>
      </c>
    </row>
    <row r="2872" spans="1:27" ht="29" x14ac:dyDescent="0.3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 t="shared" si="397"/>
        <v>108.78684000000001</v>
      </c>
      <c r="P2872" s="7">
        <f t="shared" si="398"/>
        <v>88.588631921824103</v>
      </c>
      <c r="Q2872" t="s">
        <v>8339</v>
      </c>
      <c r="R2872" t="s">
        <v>8341</v>
      </c>
      <c r="S2872">
        <v>1365082009</v>
      </c>
      <c r="T2872" s="17">
        <f t="shared" si="399"/>
        <v>41368.560289351852</v>
      </c>
      <c r="U2872">
        <v>1367674009</v>
      </c>
      <c r="V2872" s="17">
        <f t="shared" si="400"/>
        <v>41398.560289351852</v>
      </c>
      <c r="W2872">
        <f t="shared" si="396"/>
        <v>8.2191780821917804E-2</v>
      </c>
      <c r="X2872" s="16">
        <f t="shared" si="401"/>
        <v>4</v>
      </c>
      <c r="Y2872" s="16">
        <f t="shared" si="402"/>
        <v>4</v>
      </c>
      <c r="Z2872" s="16">
        <f t="shared" si="403"/>
        <v>2013</v>
      </c>
      <c r="AA2872" t="str">
        <f t="shared" si="404"/>
        <v>Apr</v>
      </c>
    </row>
    <row r="2873" spans="1:27" ht="43.5" x14ac:dyDescent="0.3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 t="shared" si="397"/>
        <v>108.80000000000001</v>
      </c>
      <c r="P2873" s="7">
        <f t="shared" si="398"/>
        <v>26.536585365853657</v>
      </c>
      <c r="Q2873" t="s">
        <v>8339</v>
      </c>
      <c r="R2873" t="s">
        <v>8340</v>
      </c>
      <c r="S2873">
        <v>1431372444</v>
      </c>
      <c r="T2873" s="17">
        <f t="shared" si="399"/>
        <v>42135.810694444444</v>
      </c>
      <c r="U2873">
        <v>1433964444</v>
      </c>
      <c r="V2873" s="17">
        <f t="shared" si="400"/>
        <v>42165.810694444444</v>
      </c>
      <c r="W2873">
        <f t="shared" si="396"/>
        <v>8.2191780821917804E-2</v>
      </c>
      <c r="X2873" s="16">
        <f t="shared" si="401"/>
        <v>11</v>
      </c>
      <c r="Y2873" s="16">
        <f t="shared" si="402"/>
        <v>5</v>
      </c>
      <c r="Z2873" s="16">
        <f t="shared" si="403"/>
        <v>2015</v>
      </c>
      <c r="AA2873" t="str">
        <f t="shared" si="404"/>
        <v>May</v>
      </c>
    </row>
    <row r="2874" spans="1:27" ht="29" x14ac:dyDescent="0.3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 t="shared" si="397"/>
        <v>108.80768571428572</v>
      </c>
      <c r="P2874" s="7">
        <f t="shared" si="398"/>
        <v>66.346149825783982</v>
      </c>
      <c r="Q2874" t="s">
        <v>8308</v>
      </c>
      <c r="R2874" t="s">
        <v>8346</v>
      </c>
      <c r="S2874">
        <v>1439494863</v>
      </c>
      <c r="T2874" s="17">
        <f t="shared" si="399"/>
        <v>42229.820173611108</v>
      </c>
      <c r="U2874">
        <v>1442345940</v>
      </c>
      <c r="V2874" s="17">
        <f t="shared" si="400"/>
        <v>42262.818750000006</v>
      </c>
      <c r="W2874">
        <f t="shared" si="396"/>
        <v>9.0407058599720744E-2</v>
      </c>
      <c r="X2874" s="16">
        <f t="shared" si="401"/>
        <v>13</v>
      </c>
      <c r="Y2874" s="16">
        <f t="shared" si="402"/>
        <v>8</v>
      </c>
      <c r="Z2874" s="16">
        <f t="shared" si="403"/>
        <v>2015</v>
      </c>
      <c r="AA2874" t="str">
        <f t="shared" si="404"/>
        <v>Aug</v>
      </c>
    </row>
    <row r="2875" spans="1:27" ht="58" x14ac:dyDescent="0.3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 t="shared" si="397"/>
        <v>108.8142857142857</v>
      </c>
      <c r="P2875" s="7">
        <f t="shared" si="398"/>
        <v>65.102564102564102</v>
      </c>
      <c r="Q2875" t="s">
        <v>8339</v>
      </c>
      <c r="R2875" t="s">
        <v>8340</v>
      </c>
      <c r="S2875">
        <v>1459953358</v>
      </c>
      <c r="T2875" s="17">
        <f t="shared" si="399"/>
        <v>42466.608310185184</v>
      </c>
      <c r="U2875">
        <v>1462545358</v>
      </c>
      <c r="V2875" s="17">
        <f t="shared" si="400"/>
        <v>42496.608310185184</v>
      </c>
      <c r="W2875">
        <f t="shared" si="396"/>
        <v>8.2191780821917804E-2</v>
      </c>
      <c r="X2875" s="16">
        <f t="shared" si="401"/>
        <v>6</v>
      </c>
      <c r="Y2875" s="16">
        <f t="shared" si="402"/>
        <v>4</v>
      </c>
      <c r="Z2875" s="16">
        <f t="shared" si="403"/>
        <v>2016</v>
      </c>
      <c r="AA2875" t="str">
        <f t="shared" si="404"/>
        <v>Apr</v>
      </c>
    </row>
    <row r="2876" spans="1:27" ht="58" x14ac:dyDescent="0.3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 t="shared" si="397"/>
        <v>108.83333333333334</v>
      </c>
      <c r="P2876" s="7">
        <f t="shared" si="398"/>
        <v>94.637681159420296</v>
      </c>
      <c r="Q2876" t="s">
        <v>8339</v>
      </c>
      <c r="R2876" t="s">
        <v>8341</v>
      </c>
      <c r="S2876">
        <v>1455756294</v>
      </c>
      <c r="T2876" s="17">
        <f t="shared" si="399"/>
        <v>42418.031180555554</v>
      </c>
      <c r="U2876">
        <v>1460936694</v>
      </c>
      <c r="V2876" s="17">
        <f t="shared" si="400"/>
        <v>42477.989513888882</v>
      </c>
      <c r="W2876">
        <f t="shared" si="396"/>
        <v>0.16426940639268078</v>
      </c>
      <c r="X2876" s="16">
        <f t="shared" si="401"/>
        <v>18</v>
      </c>
      <c r="Y2876" s="16">
        <f t="shared" si="402"/>
        <v>2</v>
      </c>
      <c r="Z2876" s="16">
        <f t="shared" si="403"/>
        <v>2016</v>
      </c>
      <c r="AA2876" t="str">
        <f t="shared" si="404"/>
        <v>Feb</v>
      </c>
    </row>
    <row r="2877" spans="1:27" ht="43.5" x14ac:dyDescent="0.3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 t="shared" si="397"/>
        <v>108.88</v>
      </c>
      <c r="P2877" s="7">
        <f t="shared" si="398"/>
        <v>75.611111111111114</v>
      </c>
      <c r="Q2877" t="s">
        <v>8317</v>
      </c>
      <c r="R2877" t="s">
        <v>8354</v>
      </c>
      <c r="S2877">
        <v>1427747906</v>
      </c>
      <c r="T2877" s="17">
        <f t="shared" si="399"/>
        <v>42093.860023148154</v>
      </c>
      <c r="U2877">
        <v>1430488740</v>
      </c>
      <c r="V2877" s="17">
        <f t="shared" si="400"/>
        <v>42125.582638888889</v>
      </c>
      <c r="W2877">
        <f t="shared" si="396"/>
        <v>8.6911276002013454E-2</v>
      </c>
      <c r="X2877" s="16">
        <f t="shared" si="401"/>
        <v>30</v>
      </c>
      <c r="Y2877" s="16">
        <f t="shared" si="402"/>
        <v>3</v>
      </c>
      <c r="Z2877" s="16">
        <f t="shared" si="403"/>
        <v>2015</v>
      </c>
      <c r="AA2877" t="str">
        <f t="shared" si="404"/>
        <v>Mar</v>
      </c>
    </row>
    <row r="2878" spans="1:27" ht="43.5" x14ac:dyDescent="0.3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 t="shared" si="397"/>
        <v>108.88888888888889</v>
      </c>
      <c r="P2878" s="7">
        <f t="shared" si="398"/>
        <v>75.384615384615387</v>
      </c>
      <c r="Q2878" t="s">
        <v>8317</v>
      </c>
      <c r="R2878" t="s">
        <v>8349</v>
      </c>
      <c r="S2878">
        <v>1366251510</v>
      </c>
      <c r="T2878" s="17">
        <f t="shared" si="399"/>
        <v>41382.096180555556</v>
      </c>
      <c r="U2878">
        <v>1367902740</v>
      </c>
      <c r="V2878" s="17">
        <f t="shared" si="400"/>
        <v>41401.207638888889</v>
      </c>
      <c r="W2878">
        <f t="shared" si="396"/>
        <v>5.2360159817350267E-2</v>
      </c>
      <c r="X2878" s="16">
        <f t="shared" si="401"/>
        <v>18</v>
      </c>
      <c r="Y2878" s="16">
        <f t="shared" si="402"/>
        <v>4</v>
      </c>
      <c r="Z2878" s="16">
        <f t="shared" si="403"/>
        <v>2013</v>
      </c>
      <c r="AA2878" t="str">
        <f t="shared" si="404"/>
        <v>Apr</v>
      </c>
    </row>
    <row r="2879" spans="1:27" ht="29" x14ac:dyDescent="0.3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 t="shared" si="397"/>
        <v>108.93241269841269</v>
      </c>
      <c r="P2879" s="7">
        <f t="shared" si="398"/>
        <v>56.344351395730705</v>
      </c>
      <c r="Q2879" t="s">
        <v>8308</v>
      </c>
      <c r="R2879" t="s">
        <v>8348</v>
      </c>
      <c r="S2879">
        <v>1394536048</v>
      </c>
      <c r="T2879" s="17">
        <f t="shared" si="399"/>
        <v>41709.463518518518</v>
      </c>
      <c r="U2879">
        <v>1399669200</v>
      </c>
      <c r="V2879" s="17">
        <f t="shared" si="400"/>
        <v>41768.875</v>
      </c>
      <c r="W2879">
        <f t="shared" si="396"/>
        <v>0.16277118214104669</v>
      </c>
      <c r="X2879" s="16">
        <f t="shared" si="401"/>
        <v>11</v>
      </c>
      <c r="Y2879" s="16">
        <f t="shared" si="402"/>
        <v>3</v>
      </c>
      <c r="Z2879" s="16">
        <f t="shared" si="403"/>
        <v>2014</v>
      </c>
      <c r="AA2879" t="str">
        <f t="shared" si="404"/>
        <v>Mar</v>
      </c>
    </row>
    <row r="2880" spans="1:27" ht="58" x14ac:dyDescent="0.3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 t="shared" si="397"/>
        <v>109.00000000000001</v>
      </c>
      <c r="P2880" s="7">
        <f t="shared" si="398"/>
        <v>41.92307692307692</v>
      </c>
      <c r="Q2880" t="s">
        <v>8339</v>
      </c>
      <c r="R2880" t="s">
        <v>8340</v>
      </c>
      <c r="S2880">
        <v>1433698233</v>
      </c>
      <c r="T2880" s="17">
        <f t="shared" si="399"/>
        <v>42162.729548611111</v>
      </c>
      <c r="U2880">
        <v>1436290233</v>
      </c>
      <c r="V2880" s="17">
        <f t="shared" si="400"/>
        <v>42192.729548611111</v>
      </c>
      <c r="W2880">
        <f t="shared" si="396"/>
        <v>8.2191780821917804E-2</v>
      </c>
      <c r="X2880" s="16">
        <f t="shared" si="401"/>
        <v>7</v>
      </c>
      <c r="Y2880" s="16">
        <f t="shared" si="402"/>
        <v>6</v>
      </c>
      <c r="Z2880" s="16">
        <f t="shared" si="403"/>
        <v>2015</v>
      </c>
      <c r="AA2880" t="str">
        <f t="shared" si="404"/>
        <v>Jun</v>
      </c>
    </row>
    <row r="2881" spans="1:27" ht="43.5" x14ac:dyDescent="0.3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 t="shared" si="397"/>
        <v>109.00000000000001</v>
      </c>
      <c r="P2881" s="7">
        <f t="shared" si="398"/>
        <v>36.333333333333336</v>
      </c>
      <c r="Q2881" t="s">
        <v>8339</v>
      </c>
      <c r="R2881" t="s">
        <v>8340</v>
      </c>
      <c r="S2881">
        <v>1400570787</v>
      </c>
      <c r="T2881" s="17">
        <f t="shared" si="399"/>
        <v>41779.310034722221</v>
      </c>
      <c r="U2881">
        <v>1402848000</v>
      </c>
      <c r="V2881" s="17">
        <f t="shared" si="400"/>
        <v>41805.666666666664</v>
      </c>
      <c r="W2881">
        <f t="shared" si="396"/>
        <v>7.2209950532721931E-2</v>
      </c>
      <c r="X2881" s="16">
        <f t="shared" si="401"/>
        <v>20</v>
      </c>
      <c r="Y2881" s="16">
        <f t="shared" si="402"/>
        <v>5</v>
      </c>
      <c r="Z2881" s="16">
        <f t="shared" si="403"/>
        <v>2014</v>
      </c>
      <c r="AA2881" t="str">
        <f t="shared" si="404"/>
        <v>May</v>
      </c>
    </row>
    <row r="2882" spans="1:27" ht="43.5" x14ac:dyDescent="0.3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 t="shared" si="397"/>
        <v>109.00000000000001</v>
      </c>
      <c r="P2882" s="7">
        <f t="shared" si="398"/>
        <v>40.073529411764703</v>
      </c>
      <c r="Q2882" t="s">
        <v>8339</v>
      </c>
      <c r="R2882" t="s">
        <v>8340</v>
      </c>
      <c r="S2882">
        <v>1375729469</v>
      </c>
      <c r="T2882" s="17">
        <f t="shared" si="399"/>
        <v>41491.79478009259</v>
      </c>
      <c r="U2882">
        <v>1377284669</v>
      </c>
      <c r="V2882" s="17">
        <f t="shared" si="400"/>
        <v>41509.79478009259</v>
      </c>
      <c r="W2882">
        <f t="shared" ref="W2882:W2945" si="405">(V2882-T2882)/365</f>
        <v>4.9315068493150684E-2</v>
      </c>
      <c r="X2882" s="16">
        <f t="shared" si="401"/>
        <v>5</v>
      </c>
      <c r="Y2882" s="16">
        <f t="shared" si="402"/>
        <v>8</v>
      </c>
      <c r="Z2882" s="16">
        <f t="shared" si="403"/>
        <v>2013</v>
      </c>
      <c r="AA2882" t="str">
        <f t="shared" si="404"/>
        <v>Aug</v>
      </c>
    </row>
    <row r="2883" spans="1:27" ht="58" x14ac:dyDescent="0.3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 t="shared" ref="O2883:O2946" si="406">(E2883/D2883)*100</f>
        <v>109.03333333333333</v>
      </c>
      <c r="P2883" s="7">
        <f t="shared" ref="P2883:P2946" si="407">IF(E2883&gt;0,E2883/L2883,0)</f>
        <v>57.385964912280699</v>
      </c>
      <c r="Q2883" t="s">
        <v>8339</v>
      </c>
      <c r="R2883" t="s">
        <v>8340</v>
      </c>
      <c r="S2883">
        <v>1432032067</v>
      </c>
      <c r="T2883" s="17">
        <f t="shared" ref="T2883:T2946" si="408">(((S2883/60)/60)/24)+DATE(1970,1,1)</f>
        <v>42143.445219907408</v>
      </c>
      <c r="U2883">
        <v>1434624067</v>
      </c>
      <c r="V2883" s="17">
        <f t="shared" ref="V2883:V2946" si="409">(((U2883/60)/60)/24)+DATE(1970,1,1)</f>
        <v>42173.445219907408</v>
      </c>
      <c r="W2883">
        <f t="shared" si="405"/>
        <v>8.2191780821917804E-2</v>
      </c>
      <c r="X2883" s="16">
        <f t="shared" ref="X2883:X2946" si="410">DAY(T2883)</f>
        <v>19</v>
      </c>
      <c r="Y2883" s="16">
        <f t="shared" ref="Y2883:Y2946" si="411">MONTH(T2883)</f>
        <v>5</v>
      </c>
      <c r="Z2883" s="16">
        <f t="shared" ref="Z2883:Z2946" si="412">YEAR(T2883)</f>
        <v>2015</v>
      </c>
      <c r="AA2883" t="str">
        <f t="shared" ref="AA2883:AA2946" si="413">TEXT(DATE(Z2883,Y2883,X2883),"mmm")</f>
        <v>May</v>
      </c>
    </row>
    <row r="2884" spans="1:27" ht="43.5" x14ac:dyDescent="0.3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 t="shared" si="406"/>
        <v>109.07407407407408</v>
      </c>
      <c r="P2884" s="7">
        <f t="shared" si="407"/>
        <v>89.242424242424249</v>
      </c>
      <c r="Q2884" t="s">
        <v>8329</v>
      </c>
      <c r="R2884" t="s">
        <v>8334</v>
      </c>
      <c r="S2884">
        <v>1455892160</v>
      </c>
      <c r="T2884" s="17">
        <f t="shared" si="408"/>
        <v>42419.603703703702</v>
      </c>
      <c r="U2884">
        <v>1458480560</v>
      </c>
      <c r="V2884" s="17">
        <f t="shared" si="409"/>
        <v>42449.562037037031</v>
      </c>
      <c r="W2884">
        <f t="shared" si="405"/>
        <v>8.2077625570762966E-2</v>
      </c>
      <c r="X2884" s="16">
        <f t="shared" si="410"/>
        <v>19</v>
      </c>
      <c r="Y2884" s="16">
        <f t="shared" si="411"/>
        <v>2</v>
      </c>
      <c r="Z2884" s="16">
        <f t="shared" si="412"/>
        <v>2016</v>
      </c>
      <c r="AA2884" t="str">
        <f t="shared" si="413"/>
        <v>Feb</v>
      </c>
    </row>
    <row r="2885" spans="1:27" ht="43.5" x14ac:dyDescent="0.3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 t="shared" si="406"/>
        <v>109.1</v>
      </c>
      <c r="P2885" s="7">
        <f t="shared" si="407"/>
        <v>43.64</v>
      </c>
      <c r="Q2885" t="s">
        <v>8315</v>
      </c>
      <c r="R2885" t="s">
        <v>8351</v>
      </c>
      <c r="S2885">
        <v>1373408731</v>
      </c>
      <c r="T2885" s="17">
        <f t="shared" si="408"/>
        <v>41464.934386574074</v>
      </c>
      <c r="U2885">
        <v>1378592731</v>
      </c>
      <c r="V2885" s="17">
        <f t="shared" si="409"/>
        <v>41524.934386574074</v>
      </c>
      <c r="W2885">
        <f t="shared" si="405"/>
        <v>0.16438356164383561</v>
      </c>
      <c r="X2885" s="16">
        <f t="shared" si="410"/>
        <v>9</v>
      </c>
      <c r="Y2885" s="16">
        <f t="shared" si="411"/>
        <v>7</v>
      </c>
      <c r="Z2885" s="16">
        <f t="shared" si="412"/>
        <v>2013</v>
      </c>
      <c r="AA2885" t="str">
        <f t="shared" si="413"/>
        <v>Jul</v>
      </c>
    </row>
    <row r="2886" spans="1:27" ht="43.5" x14ac:dyDescent="0.3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 t="shared" si="406"/>
        <v>109.1</v>
      </c>
      <c r="P2886" s="7">
        <f t="shared" si="407"/>
        <v>71.152173913043484</v>
      </c>
      <c r="Q2886" t="s">
        <v>8339</v>
      </c>
      <c r="R2886" t="s">
        <v>8340</v>
      </c>
      <c r="S2886">
        <v>1447594176</v>
      </c>
      <c r="T2886" s="17">
        <f t="shared" si="408"/>
        <v>42323.562222222223</v>
      </c>
      <c r="U2886">
        <v>1450051200</v>
      </c>
      <c r="V2886" s="17">
        <f t="shared" si="409"/>
        <v>42352</v>
      </c>
      <c r="W2886">
        <f t="shared" si="405"/>
        <v>7.7911719939115692E-2</v>
      </c>
      <c r="X2886" s="16">
        <f t="shared" si="410"/>
        <v>15</v>
      </c>
      <c r="Y2886" s="16">
        <f t="shared" si="411"/>
        <v>11</v>
      </c>
      <c r="Z2886" s="16">
        <f t="shared" si="412"/>
        <v>2015</v>
      </c>
      <c r="AA2886" t="str">
        <f t="shared" si="413"/>
        <v>Nov</v>
      </c>
    </row>
    <row r="2887" spans="1:27" ht="43.5" x14ac:dyDescent="0.3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 t="shared" si="406"/>
        <v>109.10714285714285</v>
      </c>
      <c r="P2887" s="7">
        <f t="shared" si="407"/>
        <v>160.78947368421052</v>
      </c>
      <c r="Q2887" t="s">
        <v>8317</v>
      </c>
      <c r="R2887" t="s">
        <v>8349</v>
      </c>
      <c r="S2887">
        <v>1427224606</v>
      </c>
      <c r="T2887" s="17">
        <f t="shared" si="408"/>
        <v>42087.803310185183</v>
      </c>
      <c r="U2887">
        <v>1430154720</v>
      </c>
      <c r="V2887" s="17">
        <f t="shared" si="409"/>
        <v>42121.716666666667</v>
      </c>
      <c r="W2887">
        <f t="shared" si="405"/>
        <v>9.2913305428722712E-2</v>
      </c>
      <c r="X2887" s="16">
        <f t="shared" si="410"/>
        <v>24</v>
      </c>
      <c r="Y2887" s="16">
        <f t="shared" si="411"/>
        <v>3</v>
      </c>
      <c r="Z2887" s="16">
        <f t="shared" si="412"/>
        <v>2015</v>
      </c>
      <c r="AA2887" t="str">
        <f t="shared" si="413"/>
        <v>Mar</v>
      </c>
    </row>
    <row r="2888" spans="1:27" ht="29" x14ac:dyDescent="0.3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 t="shared" si="406"/>
        <v>109.125</v>
      </c>
      <c r="P2888" s="7">
        <f t="shared" si="407"/>
        <v>86.43564356435644</v>
      </c>
      <c r="Q2888" t="s">
        <v>8317</v>
      </c>
      <c r="R2888" t="s">
        <v>8333</v>
      </c>
      <c r="S2888">
        <v>1487360041</v>
      </c>
      <c r="T2888" s="17">
        <f t="shared" si="408"/>
        <v>42783.815289351856</v>
      </c>
      <c r="U2888">
        <v>1489775641</v>
      </c>
      <c r="V2888" s="17">
        <f t="shared" si="409"/>
        <v>42811.773622685185</v>
      </c>
      <c r="W2888">
        <f t="shared" si="405"/>
        <v>7.659817351596844E-2</v>
      </c>
      <c r="X2888" s="16">
        <f t="shared" si="410"/>
        <v>17</v>
      </c>
      <c r="Y2888" s="16">
        <f t="shared" si="411"/>
        <v>2</v>
      </c>
      <c r="Z2888" s="16">
        <f t="shared" si="412"/>
        <v>2017</v>
      </c>
      <c r="AA2888" t="str">
        <f t="shared" si="413"/>
        <v>Feb</v>
      </c>
    </row>
    <row r="2889" spans="1:27" ht="43.5" x14ac:dyDescent="0.3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 t="shared" si="406"/>
        <v>109.13513513513513</v>
      </c>
      <c r="P2889" s="7">
        <f t="shared" si="407"/>
        <v>199.9009900990099</v>
      </c>
      <c r="Q2889" t="s">
        <v>8308</v>
      </c>
      <c r="R2889" t="s">
        <v>8346</v>
      </c>
      <c r="S2889">
        <v>1409151789</v>
      </c>
      <c r="T2889" s="17">
        <f t="shared" si="408"/>
        <v>41878.627187500002</v>
      </c>
      <c r="U2889">
        <v>1411743789</v>
      </c>
      <c r="V2889" s="17">
        <f t="shared" si="409"/>
        <v>41908.627187500002</v>
      </c>
      <c r="W2889">
        <f t="shared" si="405"/>
        <v>8.2191780821917804E-2</v>
      </c>
      <c r="X2889" s="16">
        <f t="shared" si="410"/>
        <v>27</v>
      </c>
      <c r="Y2889" s="16">
        <f t="shared" si="411"/>
        <v>8</v>
      </c>
      <c r="Z2889" s="16">
        <f t="shared" si="412"/>
        <v>2014</v>
      </c>
      <c r="AA2889" t="str">
        <f t="shared" si="413"/>
        <v>Aug</v>
      </c>
    </row>
    <row r="2890" spans="1:27" ht="43.5" x14ac:dyDescent="0.3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 t="shared" si="406"/>
        <v>109.15333333333332</v>
      </c>
      <c r="P2890" s="7">
        <f t="shared" si="407"/>
        <v>121.28148148148148</v>
      </c>
      <c r="Q2890" t="s">
        <v>8308</v>
      </c>
      <c r="R2890" t="s">
        <v>8348</v>
      </c>
      <c r="S2890">
        <v>1360352124</v>
      </c>
      <c r="T2890" s="17">
        <f t="shared" si="408"/>
        <v>41313.816249999996</v>
      </c>
      <c r="U2890">
        <v>1364236524</v>
      </c>
      <c r="V2890" s="17">
        <f t="shared" si="409"/>
        <v>41358.774583333332</v>
      </c>
      <c r="W2890">
        <f t="shared" si="405"/>
        <v>0.12317351598174181</v>
      </c>
      <c r="X2890" s="16">
        <f t="shared" si="410"/>
        <v>8</v>
      </c>
      <c r="Y2890" s="16">
        <f t="shared" si="411"/>
        <v>2</v>
      </c>
      <c r="Z2890" s="16">
        <f t="shared" si="412"/>
        <v>2013</v>
      </c>
      <c r="AA2890" t="str">
        <f t="shared" si="413"/>
        <v>Feb</v>
      </c>
    </row>
    <row r="2891" spans="1:27" ht="43.5" x14ac:dyDescent="0.3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 t="shared" si="406"/>
        <v>109.16</v>
      </c>
      <c r="P2891" s="7">
        <f t="shared" si="407"/>
        <v>24.150442477876105</v>
      </c>
      <c r="Q2891" t="s">
        <v>8317</v>
      </c>
      <c r="R2891" t="s">
        <v>8349</v>
      </c>
      <c r="S2891">
        <v>1425259011</v>
      </c>
      <c r="T2891" s="17">
        <f t="shared" si="408"/>
        <v>42065.053368055553</v>
      </c>
      <c r="U2891">
        <v>1430439411</v>
      </c>
      <c r="V2891" s="17">
        <f t="shared" si="409"/>
        <v>42125.011701388896</v>
      </c>
      <c r="W2891">
        <f t="shared" si="405"/>
        <v>0.16426940639272064</v>
      </c>
      <c r="X2891" s="16">
        <f t="shared" si="410"/>
        <v>2</v>
      </c>
      <c r="Y2891" s="16">
        <f t="shared" si="411"/>
        <v>3</v>
      </c>
      <c r="Z2891" s="16">
        <f t="shared" si="412"/>
        <v>2015</v>
      </c>
      <c r="AA2891" t="str">
        <f t="shared" si="413"/>
        <v>Mar</v>
      </c>
    </row>
    <row r="2892" spans="1:27" ht="43.5" x14ac:dyDescent="0.3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 t="shared" si="406"/>
        <v>109.16666666666666</v>
      </c>
      <c r="P2892" s="7">
        <f t="shared" si="407"/>
        <v>136.45833333333334</v>
      </c>
      <c r="Q2892" t="s">
        <v>8339</v>
      </c>
      <c r="R2892" t="s">
        <v>8340</v>
      </c>
      <c r="S2892">
        <v>1438639130</v>
      </c>
      <c r="T2892" s="17">
        <f t="shared" si="408"/>
        <v>42219.915856481486</v>
      </c>
      <c r="U2892">
        <v>1440381600</v>
      </c>
      <c r="V2892" s="17">
        <f t="shared" si="409"/>
        <v>42240.083333333328</v>
      </c>
      <c r="W2892">
        <f t="shared" si="405"/>
        <v>5.5253361237924292E-2</v>
      </c>
      <c r="X2892" s="16">
        <f t="shared" si="410"/>
        <v>3</v>
      </c>
      <c r="Y2892" s="16">
        <f t="shared" si="411"/>
        <v>8</v>
      </c>
      <c r="Z2892" s="16">
        <f t="shared" si="412"/>
        <v>2015</v>
      </c>
      <c r="AA2892" t="str">
        <f t="shared" si="413"/>
        <v>Aug</v>
      </c>
    </row>
    <row r="2893" spans="1:27" ht="43.5" x14ac:dyDescent="0.3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 t="shared" si="406"/>
        <v>109.16666666666666</v>
      </c>
      <c r="P2893" s="7">
        <f t="shared" si="407"/>
        <v>83.974358974358978</v>
      </c>
      <c r="Q2893" t="s">
        <v>8339</v>
      </c>
      <c r="R2893" t="s">
        <v>8340</v>
      </c>
      <c r="S2893">
        <v>1404932004</v>
      </c>
      <c r="T2893" s="17">
        <f t="shared" si="408"/>
        <v>41829.787083333329</v>
      </c>
      <c r="U2893">
        <v>1407524004</v>
      </c>
      <c r="V2893" s="17">
        <f t="shared" si="409"/>
        <v>41859.787083333329</v>
      </c>
      <c r="W2893">
        <f t="shared" si="405"/>
        <v>8.2191780821917804E-2</v>
      </c>
      <c r="X2893" s="16">
        <f t="shared" si="410"/>
        <v>9</v>
      </c>
      <c r="Y2893" s="16">
        <f t="shared" si="411"/>
        <v>7</v>
      </c>
      <c r="Z2893" s="16">
        <f t="shared" si="412"/>
        <v>2014</v>
      </c>
      <c r="AA2893" t="str">
        <f t="shared" si="413"/>
        <v>Jul</v>
      </c>
    </row>
    <row r="2894" spans="1:27" ht="58" x14ac:dyDescent="0.3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 t="shared" si="406"/>
        <v>109.16666666666666</v>
      </c>
      <c r="P2894" s="7">
        <f t="shared" si="407"/>
        <v>155.95238095238096</v>
      </c>
      <c r="Q2894" t="s">
        <v>8339</v>
      </c>
      <c r="R2894" t="s">
        <v>8340</v>
      </c>
      <c r="S2894">
        <v>1464958484</v>
      </c>
      <c r="T2894" s="17">
        <f t="shared" si="408"/>
        <v>42524.53800925926</v>
      </c>
      <c r="U2894">
        <v>1468191540</v>
      </c>
      <c r="V2894" s="17">
        <f t="shared" si="409"/>
        <v>42561.957638888889</v>
      </c>
      <c r="W2894">
        <f t="shared" si="405"/>
        <v>0.10251953323185922</v>
      </c>
      <c r="X2894" s="16">
        <f t="shared" si="410"/>
        <v>3</v>
      </c>
      <c r="Y2894" s="16">
        <f t="shared" si="411"/>
        <v>6</v>
      </c>
      <c r="Z2894" s="16">
        <f t="shared" si="412"/>
        <v>2016</v>
      </c>
      <c r="AA2894" t="str">
        <f t="shared" si="413"/>
        <v>Jun</v>
      </c>
    </row>
    <row r="2895" spans="1:27" ht="43.5" x14ac:dyDescent="0.3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 t="shared" si="406"/>
        <v>109.24000000000001</v>
      </c>
      <c r="P2895" s="7">
        <f t="shared" si="407"/>
        <v>74.821917808219183</v>
      </c>
      <c r="Q2895" t="s">
        <v>8339</v>
      </c>
      <c r="R2895" t="s">
        <v>8340</v>
      </c>
      <c r="S2895">
        <v>1445875718</v>
      </c>
      <c r="T2895" s="17">
        <f t="shared" si="408"/>
        <v>42303.672662037032</v>
      </c>
      <c r="U2895">
        <v>1448903318</v>
      </c>
      <c r="V2895" s="17">
        <f t="shared" si="409"/>
        <v>42338.714328703703</v>
      </c>
      <c r="W2895">
        <f t="shared" si="405"/>
        <v>9.6004566210058956E-2</v>
      </c>
      <c r="X2895" s="16">
        <f t="shared" si="410"/>
        <v>26</v>
      </c>
      <c r="Y2895" s="16">
        <f t="shared" si="411"/>
        <v>10</v>
      </c>
      <c r="Z2895" s="16">
        <f t="shared" si="412"/>
        <v>2015</v>
      </c>
      <c r="AA2895" t="str">
        <f t="shared" si="413"/>
        <v>Oct</v>
      </c>
    </row>
    <row r="2896" spans="1:27" ht="43.5" x14ac:dyDescent="0.3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 t="shared" si="406"/>
        <v>109.34166666666667</v>
      </c>
      <c r="P2896" s="7">
        <f t="shared" si="407"/>
        <v>84.108974358974365</v>
      </c>
      <c r="Q2896" t="s">
        <v>8339</v>
      </c>
      <c r="R2896" t="s">
        <v>8341</v>
      </c>
      <c r="S2896">
        <v>1453137998</v>
      </c>
      <c r="T2896" s="17">
        <f t="shared" si="408"/>
        <v>42387.7268287037</v>
      </c>
      <c r="U2896">
        <v>1454433998</v>
      </c>
      <c r="V2896" s="17">
        <f t="shared" si="409"/>
        <v>42402.7268287037</v>
      </c>
      <c r="W2896">
        <f t="shared" si="405"/>
        <v>4.1095890410958902E-2</v>
      </c>
      <c r="X2896" s="16">
        <f t="shared" si="410"/>
        <v>18</v>
      </c>
      <c r="Y2896" s="16">
        <f t="shared" si="411"/>
        <v>1</v>
      </c>
      <c r="Z2896" s="16">
        <f t="shared" si="412"/>
        <v>2016</v>
      </c>
      <c r="AA2896" t="str">
        <f t="shared" si="413"/>
        <v>Jan</v>
      </c>
    </row>
    <row r="2897" spans="1:27" ht="58" x14ac:dyDescent="0.3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 t="shared" si="406"/>
        <v>109.35829457364341</v>
      </c>
      <c r="P2897" s="7">
        <f t="shared" si="407"/>
        <v>68.481650485436887</v>
      </c>
      <c r="Q2897" t="s">
        <v>8317</v>
      </c>
      <c r="R2897" t="s">
        <v>8319</v>
      </c>
      <c r="S2897">
        <v>1320287996</v>
      </c>
      <c r="T2897" s="17">
        <f t="shared" si="408"/>
        <v>40850.111064814817</v>
      </c>
      <c r="U2897">
        <v>1323747596</v>
      </c>
      <c r="V2897" s="17">
        <f t="shared" si="409"/>
        <v>40890.152731481481</v>
      </c>
      <c r="W2897">
        <f t="shared" si="405"/>
        <v>0.10970319634702531</v>
      </c>
      <c r="X2897" s="16">
        <f t="shared" si="410"/>
        <v>3</v>
      </c>
      <c r="Y2897" s="16">
        <f t="shared" si="411"/>
        <v>11</v>
      </c>
      <c r="Z2897" s="16">
        <f t="shared" si="412"/>
        <v>2011</v>
      </c>
      <c r="AA2897" t="str">
        <f t="shared" si="413"/>
        <v>Nov</v>
      </c>
    </row>
    <row r="2898" spans="1:27" ht="58" x14ac:dyDescent="0.3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 t="shared" si="406"/>
        <v>109.3644</v>
      </c>
      <c r="P2898" s="7">
        <f t="shared" si="407"/>
        <v>50.631666666666668</v>
      </c>
      <c r="Q2898" t="s">
        <v>8317</v>
      </c>
      <c r="R2898" t="s">
        <v>8319</v>
      </c>
      <c r="S2898">
        <v>1347137731</v>
      </c>
      <c r="T2898" s="17">
        <f t="shared" si="408"/>
        <v>41160.871886574074</v>
      </c>
      <c r="U2898">
        <v>1349517540</v>
      </c>
      <c r="V2898" s="17">
        <f t="shared" si="409"/>
        <v>41188.415972222225</v>
      </c>
      <c r="W2898">
        <f t="shared" si="405"/>
        <v>7.5463248351098466E-2</v>
      </c>
      <c r="X2898" s="16">
        <f t="shared" si="410"/>
        <v>8</v>
      </c>
      <c r="Y2898" s="16">
        <f t="shared" si="411"/>
        <v>9</v>
      </c>
      <c r="Z2898" s="16">
        <f t="shared" si="412"/>
        <v>2012</v>
      </c>
      <c r="AA2898" t="str">
        <f t="shared" si="413"/>
        <v>Sep</v>
      </c>
    </row>
    <row r="2899" spans="1:27" ht="43.5" x14ac:dyDescent="0.3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 t="shared" si="406"/>
        <v>109.375</v>
      </c>
      <c r="P2899" s="7">
        <f t="shared" si="407"/>
        <v>46.05263157894737</v>
      </c>
      <c r="Q2899" t="s">
        <v>8339</v>
      </c>
      <c r="R2899" t="s">
        <v>8340</v>
      </c>
      <c r="S2899">
        <v>1464847089</v>
      </c>
      <c r="T2899" s="17">
        <f t="shared" si="408"/>
        <v>42523.248715277776</v>
      </c>
      <c r="U2899">
        <v>1466056689</v>
      </c>
      <c r="V2899" s="17">
        <f t="shared" si="409"/>
        <v>42537.248715277776</v>
      </c>
      <c r="W2899">
        <f t="shared" si="405"/>
        <v>3.8356164383561646E-2</v>
      </c>
      <c r="X2899" s="16">
        <f t="shared" si="410"/>
        <v>2</v>
      </c>
      <c r="Y2899" s="16">
        <f t="shared" si="411"/>
        <v>6</v>
      </c>
      <c r="Z2899" s="16">
        <f t="shared" si="412"/>
        <v>2016</v>
      </c>
      <c r="AA2899" t="str">
        <f t="shared" si="413"/>
        <v>Jun</v>
      </c>
    </row>
    <row r="2900" spans="1:27" ht="29" x14ac:dyDescent="0.3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 t="shared" si="406"/>
        <v>109.38000000000001</v>
      </c>
      <c r="P2900" s="7">
        <f t="shared" si="407"/>
        <v>54.69</v>
      </c>
      <c r="Q2900" t="s">
        <v>8315</v>
      </c>
      <c r="R2900" t="s">
        <v>8351</v>
      </c>
      <c r="S2900">
        <v>1435606549</v>
      </c>
      <c r="T2900" s="17">
        <f t="shared" si="408"/>
        <v>42184.816539351858</v>
      </c>
      <c r="U2900">
        <v>1438228740</v>
      </c>
      <c r="V2900" s="17">
        <f t="shared" si="409"/>
        <v>42215.165972222225</v>
      </c>
      <c r="W2900">
        <f t="shared" si="405"/>
        <v>8.3149131151691258E-2</v>
      </c>
      <c r="X2900" s="16">
        <f t="shared" si="410"/>
        <v>29</v>
      </c>
      <c r="Y2900" s="16">
        <f t="shared" si="411"/>
        <v>6</v>
      </c>
      <c r="Z2900" s="16">
        <f t="shared" si="412"/>
        <v>2015</v>
      </c>
      <c r="AA2900" t="str">
        <f t="shared" si="413"/>
        <v>Jun</v>
      </c>
    </row>
    <row r="2901" spans="1:27" ht="43.5" x14ac:dyDescent="0.3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 t="shared" si="406"/>
        <v>109.41176470588236</v>
      </c>
      <c r="P2901" s="7">
        <f t="shared" si="407"/>
        <v>132.85714285714286</v>
      </c>
      <c r="Q2901" t="s">
        <v>8317</v>
      </c>
      <c r="R2901" t="s">
        <v>8349</v>
      </c>
      <c r="S2901">
        <v>1357187280</v>
      </c>
      <c r="T2901" s="17">
        <f t="shared" si="408"/>
        <v>41277.186111111114</v>
      </c>
      <c r="U2901">
        <v>1358755140</v>
      </c>
      <c r="V2901" s="17">
        <f t="shared" si="409"/>
        <v>41295.332638888889</v>
      </c>
      <c r="W2901">
        <f t="shared" si="405"/>
        <v>4.9716514459658058E-2</v>
      </c>
      <c r="X2901" s="16">
        <f t="shared" si="410"/>
        <v>3</v>
      </c>
      <c r="Y2901" s="16">
        <f t="shared" si="411"/>
        <v>1</v>
      </c>
      <c r="Z2901" s="16">
        <f t="shared" si="412"/>
        <v>2013</v>
      </c>
      <c r="AA2901" t="str">
        <f t="shared" si="413"/>
        <v>Jan</v>
      </c>
    </row>
    <row r="2902" spans="1:27" ht="15.5" x14ac:dyDescent="0.3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 t="shared" si="406"/>
        <v>109.42666666666668</v>
      </c>
      <c r="P2902" s="7">
        <f t="shared" si="407"/>
        <v>151.9814814814815</v>
      </c>
      <c r="Q2902" t="s">
        <v>8339</v>
      </c>
      <c r="R2902" t="s">
        <v>8340</v>
      </c>
      <c r="S2902">
        <v>1469465070</v>
      </c>
      <c r="T2902" s="17">
        <f t="shared" si="408"/>
        <v>42576.697569444441</v>
      </c>
      <c r="U2902">
        <v>1474649070</v>
      </c>
      <c r="V2902" s="17">
        <f t="shared" si="409"/>
        <v>42636.697569444441</v>
      </c>
      <c r="W2902">
        <f t="shared" si="405"/>
        <v>0.16438356164383561</v>
      </c>
      <c r="X2902" s="16">
        <f t="shared" si="410"/>
        <v>25</v>
      </c>
      <c r="Y2902" s="16">
        <f t="shared" si="411"/>
        <v>7</v>
      </c>
      <c r="Z2902" s="16">
        <f t="shared" si="412"/>
        <v>2016</v>
      </c>
      <c r="AA2902" t="str">
        <f t="shared" si="413"/>
        <v>Jul</v>
      </c>
    </row>
    <row r="2903" spans="1:27" ht="58" x14ac:dyDescent="0.3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 t="shared" si="406"/>
        <v>109.48792</v>
      </c>
      <c r="P2903" s="7">
        <f t="shared" si="407"/>
        <v>103.68174242424243</v>
      </c>
      <c r="Q2903" t="s">
        <v>8317</v>
      </c>
      <c r="R2903" t="s">
        <v>8354</v>
      </c>
      <c r="S2903">
        <v>1442963621</v>
      </c>
      <c r="T2903" s="17">
        <f t="shared" si="408"/>
        <v>42269.967835648145</v>
      </c>
      <c r="U2903">
        <v>1444778021</v>
      </c>
      <c r="V2903" s="17">
        <f t="shared" si="409"/>
        <v>42290.967835648145</v>
      </c>
      <c r="W2903">
        <f t="shared" si="405"/>
        <v>5.7534246575342465E-2</v>
      </c>
      <c r="X2903" s="16">
        <f t="shared" si="410"/>
        <v>22</v>
      </c>
      <c r="Y2903" s="16">
        <f t="shared" si="411"/>
        <v>9</v>
      </c>
      <c r="Z2903" s="16">
        <f t="shared" si="412"/>
        <v>2015</v>
      </c>
      <c r="AA2903" t="str">
        <f t="shared" si="413"/>
        <v>Sep</v>
      </c>
    </row>
    <row r="2904" spans="1:27" ht="43.5" x14ac:dyDescent="0.3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 t="shared" si="406"/>
        <v>109.5</v>
      </c>
      <c r="P2904" s="7">
        <f t="shared" si="407"/>
        <v>85.546875</v>
      </c>
      <c r="Q2904" t="s">
        <v>8317</v>
      </c>
      <c r="R2904" t="s">
        <v>8352</v>
      </c>
      <c r="S2904">
        <v>1348363560</v>
      </c>
      <c r="T2904" s="17">
        <f t="shared" si="408"/>
        <v>41175.05972222222</v>
      </c>
      <c r="U2904">
        <v>1353551160</v>
      </c>
      <c r="V2904" s="17">
        <f t="shared" si="409"/>
        <v>41235.101388888892</v>
      </c>
      <c r="W2904">
        <f t="shared" si="405"/>
        <v>0.16449771689499046</v>
      </c>
      <c r="X2904" s="16">
        <f t="shared" si="410"/>
        <v>23</v>
      </c>
      <c r="Y2904" s="16">
        <f t="shared" si="411"/>
        <v>9</v>
      </c>
      <c r="Z2904" s="16">
        <f t="shared" si="412"/>
        <v>2012</v>
      </c>
      <c r="AA2904" t="str">
        <f t="shared" si="413"/>
        <v>Sep</v>
      </c>
    </row>
    <row r="2905" spans="1:27" ht="29" x14ac:dyDescent="0.3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 t="shared" si="406"/>
        <v>109.51612903225806</v>
      </c>
      <c r="P2905" s="7">
        <f t="shared" si="407"/>
        <v>45.878378378378379</v>
      </c>
      <c r="Q2905" t="s">
        <v>8339</v>
      </c>
      <c r="R2905" t="s">
        <v>8340</v>
      </c>
      <c r="S2905">
        <v>1437508976</v>
      </c>
      <c r="T2905" s="17">
        <f t="shared" si="408"/>
        <v>42206.835370370376</v>
      </c>
      <c r="U2905">
        <v>1440100976</v>
      </c>
      <c r="V2905" s="17">
        <f t="shared" si="409"/>
        <v>42236.835370370376</v>
      </c>
      <c r="W2905">
        <f t="shared" si="405"/>
        <v>8.2191780821917804E-2</v>
      </c>
      <c r="X2905" s="16">
        <f t="shared" si="410"/>
        <v>21</v>
      </c>
      <c r="Y2905" s="16">
        <f t="shared" si="411"/>
        <v>7</v>
      </c>
      <c r="Z2905" s="16">
        <f t="shared" si="412"/>
        <v>2015</v>
      </c>
      <c r="AA2905" t="str">
        <f t="shared" si="413"/>
        <v>Jul</v>
      </c>
    </row>
    <row r="2906" spans="1:27" ht="43.5" x14ac:dyDescent="0.3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 t="shared" si="406"/>
        <v>109.52500000000001</v>
      </c>
      <c r="P2906" s="7">
        <f t="shared" si="407"/>
        <v>92.037815126050418</v>
      </c>
      <c r="Q2906" t="s">
        <v>8339</v>
      </c>
      <c r="R2906" t="s">
        <v>8340</v>
      </c>
      <c r="S2906">
        <v>1459533358</v>
      </c>
      <c r="T2906" s="17">
        <f t="shared" si="408"/>
        <v>42461.747199074074</v>
      </c>
      <c r="U2906">
        <v>1462125358</v>
      </c>
      <c r="V2906" s="17">
        <f t="shared" si="409"/>
        <v>42491.747199074074</v>
      </c>
      <c r="W2906">
        <f t="shared" si="405"/>
        <v>8.2191780821917804E-2</v>
      </c>
      <c r="X2906" s="16">
        <f t="shared" si="410"/>
        <v>1</v>
      </c>
      <c r="Y2906" s="16">
        <f t="shared" si="411"/>
        <v>4</v>
      </c>
      <c r="Z2906" s="16">
        <f t="shared" si="412"/>
        <v>2016</v>
      </c>
      <c r="AA2906" t="str">
        <f t="shared" si="413"/>
        <v>Apr</v>
      </c>
    </row>
    <row r="2907" spans="1:27" ht="43.5" x14ac:dyDescent="0.3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 t="shared" si="406"/>
        <v>109.54545454545455</v>
      </c>
      <c r="P2907" s="7">
        <f t="shared" si="407"/>
        <v>20.083333333333332</v>
      </c>
      <c r="Q2907" t="s">
        <v>8339</v>
      </c>
      <c r="R2907" t="s">
        <v>8340</v>
      </c>
      <c r="S2907">
        <v>1431951611</v>
      </c>
      <c r="T2907" s="17">
        <f t="shared" si="408"/>
        <v>42142.514016203699</v>
      </c>
      <c r="U2907">
        <v>1433113200</v>
      </c>
      <c r="V2907" s="17">
        <f t="shared" si="409"/>
        <v>42155.958333333328</v>
      </c>
      <c r="W2907">
        <f t="shared" si="405"/>
        <v>3.6833745560629537E-2</v>
      </c>
      <c r="X2907" s="16">
        <f t="shared" si="410"/>
        <v>18</v>
      </c>
      <c r="Y2907" s="16">
        <f t="shared" si="411"/>
        <v>5</v>
      </c>
      <c r="Z2907" s="16">
        <f t="shared" si="412"/>
        <v>2015</v>
      </c>
      <c r="AA2907" t="str">
        <f t="shared" si="413"/>
        <v>May</v>
      </c>
    </row>
    <row r="2908" spans="1:27" ht="43.5" x14ac:dyDescent="0.3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 t="shared" si="406"/>
        <v>109.55</v>
      </c>
      <c r="P2908" s="7">
        <f t="shared" si="407"/>
        <v>43.82</v>
      </c>
      <c r="Q2908" t="s">
        <v>8317</v>
      </c>
      <c r="R2908" t="s">
        <v>8353</v>
      </c>
      <c r="S2908">
        <v>1440535082</v>
      </c>
      <c r="T2908" s="17">
        <f t="shared" si="408"/>
        <v>42241.85974537037</v>
      </c>
      <c r="U2908">
        <v>1443127082</v>
      </c>
      <c r="V2908" s="17">
        <f t="shared" si="409"/>
        <v>42271.85974537037</v>
      </c>
      <c r="W2908">
        <f t="shared" si="405"/>
        <v>8.2191780821917804E-2</v>
      </c>
      <c r="X2908" s="16">
        <f t="shared" si="410"/>
        <v>25</v>
      </c>
      <c r="Y2908" s="16">
        <f t="shared" si="411"/>
        <v>8</v>
      </c>
      <c r="Z2908" s="16">
        <f t="shared" si="412"/>
        <v>2015</v>
      </c>
      <c r="AA2908" t="str">
        <f t="shared" si="413"/>
        <v>Aug</v>
      </c>
    </row>
    <row r="2909" spans="1:27" ht="43.5" x14ac:dyDescent="0.3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 t="shared" si="406"/>
        <v>109.55</v>
      </c>
      <c r="P2909" s="7">
        <f t="shared" si="407"/>
        <v>199.18181818181819</v>
      </c>
      <c r="Q2909" t="s">
        <v>8339</v>
      </c>
      <c r="R2909" t="s">
        <v>8340</v>
      </c>
      <c r="S2909">
        <v>1429120908</v>
      </c>
      <c r="T2909" s="17">
        <f t="shared" si="408"/>
        <v>42109.751250000001</v>
      </c>
      <c r="U2909">
        <v>1433131140</v>
      </c>
      <c r="V2909" s="17">
        <f t="shared" si="409"/>
        <v>42156.165972222225</v>
      </c>
      <c r="W2909">
        <f t="shared" si="405"/>
        <v>0.12716362252664012</v>
      </c>
      <c r="X2909" s="16">
        <f t="shared" si="410"/>
        <v>15</v>
      </c>
      <c r="Y2909" s="16">
        <f t="shared" si="411"/>
        <v>4</v>
      </c>
      <c r="Z2909" s="16">
        <f t="shared" si="412"/>
        <v>2015</v>
      </c>
      <c r="AA2909" t="str">
        <f t="shared" si="413"/>
        <v>Apr</v>
      </c>
    </row>
    <row r="2910" spans="1:27" ht="58" x14ac:dyDescent="0.3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 t="shared" si="406"/>
        <v>109.55999999999999</v>
      </c>
      <c r="P2910" s="7">
        <f t="shared" si="407"/>
        <v>91.3</v>
      </c>
      <c r="Q2910" t="s">
        <v>8339</v>
      </c>
      <c r="R2910" t="s">
        <v>8340</v>
      </c>
      <c r="S2910">
        <v>1292793427</v>
      </c>
      <c r="T2910" s="17">
        <f t="shared" si="408"/>
        <v>40531.886886574073</v>
      </c>
      <c r="U2910">
        <v>1297977427</v>
      </c>
      <c r="V2910" s="17">
        <f t="shared" si="409"/>
        <v>40591.886886574073</v>
      </c>
      <c r="W2910">
        <f t="shared" si="405"/>
        <v>0.16438356164383561</v>
      </c>
      <c r="X2910" s="16">
        <f t="shared" si="410"/>
        <v>19</v>
      </c>
      <c r="Y2910" s="16">
        <f t="shared" si="411"/>
        <v>12</v>
      </c>
      <c r="Z2910" s="16">
        <f t="shared" si="412"/>
        <v>2010</v>
      </c>
      <c r="AA2910" t="str">
        <f t="shared" si="413"/>
        <v>Dec</v>
      </c>
    </row>
    <row r="2911" spans="1:27" ht="58" x14ac:dyDescent="0.3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 t="shared" si="406"/>
        <v>109.62</v>
      </c>
      <c r="P2911" s="7">
        <f t="shared" si="407"/>
        <v>50.75</v>
      </c>
      <c r="Q2911" t="s">
        <v>8339</v>
      </c>
      <c r="R2911" t="s">
        <v>8340</v>
      </c>
      <c r="S2911">
        <v>1424927159</v>
      </c>
      <c r="T2911" s="17">
        <f t="shared" si="408"/>
        <v>42061.212488425925</v>
      </c>
      <c r="U2911">
        <v>1427342400</v>
      </c>
      <c r="V2911" s="17">
        <f t="shared" si="409"/>
        <v>42089.166666666672</v>
      </c>
      <c r="W2911">
        <f t="shared" si="405"/>
        <v>7.6586789700676283E-2</v>
      </c>
      <c r="X2911" s="16">
        <f t="shared" si="410"/>
        <v>26</v>
      </c>
      <c r="Y2911" s="16">
        <f t="shared" si="411"/>
        <v>2</v>
      </c>
      <c r="Z2911" s="16">
        <f t="shared" si="412"/>
        <v>2015</v>
      </c>
      <c r="AA2911" t="str">
        <f t="shared" si="413"/>
        <v>Feb</v>
      </c>
    </row>
    <row r="2912" spans="1:27" ht="29" x14ac:dyDescent="0.3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 t="shared" si="406"/>
        <v>109.63333333333334</v>
      </c>
      <c r="P2912" s="7">
        <f t="shared" si="407"/>
        <v>28.111111111111111</v>
      </c>
      <c r="Q2912" t="s">
        <v>8308</v>
      </c>
      <c r="R2912" t="s">
        <v>8346</v>
      </c>
      <c r="S2912">
        <v>1395407445</v>
      </c>
      <c r="T2912" s="17">
        <f t="shared" si="408"/>
        <v>41719.549131944441</v>
      </c>
      <c r="U2912">
        <v>1396648800</v>
      </c>
      <c r="V2912" s="17">
        <f t="shared" si="409"/>
        <v>41733.916666666664</v>
      </c>
      <c r="W2912">
        <f t="shared" si="405"/>
        <v>3.936310882800919E-2</v>
      </c>
      <c r="X2912" s="16">
        <f t="shared" si="410"/>
        <v>21</v>
      </c>
      <c r="Y2912" s="16">
        <f t="shared" si="411"/>
        <v>3</v>
      </c>
      <c r="Z2912" s="16">
        <f t="shared" si="412"/>
        <v>2014</v>
      </c>
      <c r="AA2912" t="str">
        <f t="shared" si="413"/>
        <v>Mar</v>
      </c>
    </row>
    <row r="2913" spans="1:27" ht="43.5" x14ac:dyDescent="0.3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 t="shared" si="406"/>
        <v>109.65</v>
      </c>
      <c r="P2913" s="7">
        <f t="shared" si="407"/>
        <v>52.214285714285715</v>
      </c>
      <c r="Q2913" t="s">
        <v>8339</v>
      </c>
      <c r="R2913" t="s">
        <v>8340</v>
      </c>
      <c r="S2913">
        <v>1452520614</v>
      </c>
      <c r="T2913" s="17">
        <f t="shared" si="408"/>
        <v>42380.581180555557</v>
      </c>
      <c r="U2913">
        <v>1454709600</v>
      </c>
      <c r="V2913" s="17">
        <f t="shared" si="409"/>
        <v>42405.916666666672</v>
      </c>
      <c r="W2913">
        <f t="shared" si="405"/>
        <v>6.9412290715382824E-2</v>
      </c>
      <c r="X2913" s="16">
        <f t="shared" si="410"/>
        <v>11</v>
      </c>
      <c r="Y2913" s="16">
        <f t="shared" si="411"/>
        <v>1</v>
      </c>
      <c r="Z2913" s="16">
        <f t="shared" si="412"/>
        <v>2016</v>
      </c>
      <c r="AA2913" t="str">
        <f t="shared" si="413"/>
        <v>Jan</v>
      </c>
    </row>
    <row r="2914" spans="1:27" ht="58" x14ac:dyDescent="0.3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 t="shared" si="406"/>
        <v>109.66666666666667</v>
      </c>
      <c r="P2914" s="7">
        <f t="shared" si="407"/>
        <v>94.90384615384616</v>
      </c>
      <c r="Q2914" t="s">
        <v>8339</v>
      </c>
      <c r="R2914" t="s">
        <v>8342</v>
      </c>
      <c r="S2914">
        <v>1408050685</v>
      </c>
      <c r="T2914" s="17">
        <f t="shared" si="408"/>
        <v>41865.882928240739</v>
      </c>
      <c r="U2914">
        <v>1410210685</v>
      </c>
      <c r="V2914" s="17">
        <f t="shared" si="409"/>
        <v>41890.882928240739</v>
      </c>
      <c r="W2914">
        <f t="shared" si="405"/>
        <v>6.8493150684931503E-2</v>
      </c>
      <c r="X2914" s="16">
        <f t="shared" si="410"/>
        <v>14</v>
      </c>
      <c r="Y2914" s="16">
        <f t="shared" si="411"/>
        <v>8</v>
      </c>
      <c r="Z2914" s="16">
        <f t="shared" si="412"/>
        <v>2014</v>
      </c>
      <c r="AA2914" t="str">
        <f t="shared" si="413"/>
        <v>Aug</v>
      </c>
    </row>
    <row r="2915" spans="1:27" ht="43.5" x14ac:dyDescent="0.3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 t="shared" si="406"/>
        <v>109.67499999999998</v>
      </c>
      <c r="P2915" s="7">
        <f t="shared" si="407"/>
        <v>55.956632653061227</v>
      </c>
      <c r="Q2915" t="s">
        <v>8322</v>
      </c>
      <c r="R2915" t="s">
        <v>8355</v>
      </c>
      <c r="S2915">
        <v>1470062743</v>
      </c>
      <c r="T2915" s="17">
        <f t="shared" si="408"/>
        <v>42583.615081018521</v>
      </c>
      <c r="U2915">
        <v>1473213600</v>
      </c>
      <c r="V2915" s="17">
        <f t="shared" si="409"/>
        <v>42620.083333333328</v>
      </c>
      <c r="W2915">
        <f t="shared" si="405"/>
        <v>9.9913020040568803E-2</v>
      </c>
      <c r="X2915" s="16">
        <f t="shared" si="410"/>
        <v>1</v>
      </c>
      <c r="Y2915" s="16">
        <f t="shared" si="411"/>
        <v>8</v>
      </c>
      <c r="Z2915" s="16">
        <f t="shared" si="412"/>
        <v>2016</v>
      </c>
      <c r="AA2915" t="str">
        <f t="shared" si="413"/>
        <v>Aug</v>
      </c>
    </row>
    <row r="2916" spans="1:27" ht="43.5" x14ac:dyDescent="0.3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 t="shared" si="406"/>
        <v>109.67666666666666</v>
      </c>
      <c r="P2916" s="7">
        <f t="shared" si="407"/>
        <v>94.548850574712645</v>
      </c>
      <c r="Q2916" t="s">
        <v>8339</v>
      </c>
      <c r="R2916" t="s">
        <v>8341</v>
      </c>
      <c r="S2916">
        <v>1413824447</v>
      </c>
      <c r="T2916" s="17">
        <f t="shared" si="408"/>
        <v>41932.708877314813</v>
      </c>
      <c r="U2916">
        <v>1416285300</v>
      </c>
      <c r="V2916" s="17">
        <f t="shared" si="409"/>
        <v>41961.190972222219</v>
      </c>
      <c r="W2916">
        <f t="shared" si="405"/>
        <v>7.8033136732617955E-2</v>
      </c>
      <c r="X2916" s="16">
        <f t="shared" si="410"/>
        <v>20</v>
      </c>
      <c r="Y2916" s="16">
        <f t="shared" si="411"/>
        <v>10</v>
      </c>
      <c r="Z2916" s="16">
        <f t="shared" si="412"/>
        <v>2014</v>
      </c>
      <c r="AA2916" t="str">
        <f t="shared" si="413"/>
        <v>Oct</v>
      </c>
    </row>
    <row r="2917" spans="1:27" ht="43.5" x14ac:dyDescent="0.3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 t="shared" si="406"/>
        <v>109.68181818181819</v>
      </c>
      <c r="P2917" s="7">
        <f t="shared" si="407"/>
        <v>74.246153846153845</v>
      </c>
      <c r="Q2917" t="s">
        <v>8317</v>
      </c>
      <c r="R2917" t="s">
        <v>8349</v>
      </c>
      <c r="S2917">
        <v>1465160334</v>
      </c>
      <c r="T2917" s="17">
        <f t="shared" si="408"/>
        <v>42526.874236111107</v>
      </c>
      <c r="U2917">
        <v>1467752334</v>
      </c>
      <c r="V2917" s="17">
        <f t="shared" si="409"/>
        <v>42556.874236111107</v>
      </c>
      <c r="W2917">
        <f t="shared" si="405"/>
        <v>8.2191780821917804E-2</v>
      </c>
      <c r="X2917" s="16">
        <f t="shared" si="410"/>
        <v>5</v>
      </c>
      <c r="Y2917" s="16">
        <f t="shared" si="411"/>
        <v>6</v>
      </c>
      <c r="Z2917" s="16">
        <f t="shared" si="412"/>
        <v>2016</v>
      </c>
      <c r="AA2917" t="str">
        <f t="shared" si="413"/>
        <v>Jun</v>
      </c>
    </row>
    <row r="2918" spans="1:27" ht="43.5" x14ac:dyDescent="0.3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 t="shared" si="406"/>
        <v>109.73333333333332</v>
      </c>
      <c r="P2918" s="7">
        <f t="shared" si="407"/>
        <v>47.028571428571432</v>
      </c>
      <c r="Q2918" t="s">
        <v>8339</v>
      </c>
      <c r="R2918" t="s">
        <v>8340</v>
      </c>
      <c r="S2918">
        <v>1473200844</v>
      </c>
      <c r="T2918" s="17">
        <f t="shared" si="408"/>
        <v>42619.935694444444</v>
      </c>
      <c r="U2918">
        <v>1475269200</v>
      </c>
      <c r="V2918" s="17">
        <f t="shared" si="409"/>
        <v>42643.875</v>
      </c>
      <c r="W2918">
        <f t="shared" si="405"/>
        <v>6.5587138508371556E-2</v>
      </c>
      <c r="X2918" s="16">
        <f t="shared" si="410"/>
        <v>6</v>
      </c>
      <c r="Y2918" s="16">
        <f t="shared" si="411"/>
        <v>9</v>
      </c>
      <c r="Z2918" s="16">
        <f t="shared" si="412"/>
        <v>2016</v>
      </c>
      <c r="AA2918" t="str">
        <f t="shared" si="413"/>
        <v>Sep</v>
      </c>
    </row>
    <row r="2919" spans="1:27" ht="43.5" x14ac:dyDescent="0.3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 t="shared" si="406"/>
        <v>109.76190476190477</v>
      </c>
      <c r="P2919" s="7">
        <f t="shared" si="407"/>
        <v>51.222222222222221</v>
      </c>
      <c r="Q2919" t="s">
        <v>8339</v>
      </c>
      <c r="R2919" t="s">
        <v>8340</v>
      </c>
      <c r="S2919">
        <v>1416192689</v>
      </c>
      <c r="T2919" s="17">
        <f t="shared" si="408"/>
        <v>41960.119085648148</v>
      </c>
      <c r="U2919">
        <v>1418784689</v>
      </c>
      <c r="V2919" s="17">
        <f t="shared" si="409"/>
        <v>41990.119085648148</v>
      </c>
      <c r="W2919">
        <f t="shared" si="405"/>
        <v>8.2191780821917804E-2</v>
      </c>
      <c r="X2919" s="16">
        <f t="shared" si="410"/>
        <v>17</v>
      </c>
      <c r="Y2919" s="16">
        <f t="shared" si="411"/>
        <v>11</v>
      </c>
      <c r="Z2919" s="16">
        <f t="shared" si="412"/>
        <v>2014</v>
      </c>
      <c r="AA2919" t="str">
        <f t="shared" si="413"/>
        <v>Nov</v>
      </c>
    </row>
    <row r="2920" spans="1:27" ht="43.5" x14ac:dyDescent="0.3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 t="shared" si="406"/>
        <v>109.76666666666665</v>
      </c>
      <c r="P2920" s="7">
        <f t="shared" si="407"/>
        <v>99.787878787878782</v>
      </c>
      <c r="Q2920" t="s">
        <v>8339</v>
      </c>
      <c r="R2920" t="s">
        <v>8340</v>
      </c>
      <c r="S2920">
        <v>1444747843</v>
      </c>
      <c r="T2920" s="17">
        <f t="shared" si="408"/>
        <v>42290.61855324074</v>
      </c>
      <c r="U2920">
        <v>1447295460</v>
      </c>
      <c r="V2920" s="17">
        <f t="shared" si="409"/>
        <v>42320.104861111111</v>
      </c>
      <c r="W2920">
        <f t="shared" si="405"/>
        <v>8.0784405124304362E-2</v>
      </c>
      <c r="X2920" s="16">
        <f t="shared" si="410"/>
        <v>13</v>
      </c>
      <c r="Y2920" s="16">
        <f t="shared" si="411"/>
        <v>10</v>
      </c>
      <c r="Z2920" s="16">
        <f t="shared" si="412"/>
        <v>2015</v>
      </c>
      <c r="AA2920" t="str">
        <f t="shared" si="413"/>
        <v>Oct</v>
      </c>
    </row>
    <row r="2921" spans="1:27" ht="43.5" x14ac:dyDescent="0.3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 t="shared" si="406"/>
        <v>109.77744436109028</v>
      </c>
      <c r="P2921" s="7">
        <f t="shared" si="407"/>
        <v>93.40425531914893</v>
      </c>
      <c r="Q2921" t="s">
        <v>8308</v>
      </c>
      <c r="R2921" t="s">
        <v>8346</v>
      </c>
      <c r="S2921">
        <v>1468362207</v>
      </c>
      <c r="T2921" s="17">
        <f t="shared" si="408"/>
        <v>42563.932951388888</v>
      </c>
      <c r="U2921">
        <v>1469770500</v>
      </c>
      <c r="V2921" s="17">
        <f t="shared" si="409"/>
        <v>42580.232638888891</v>
      </c>
      <c r="W2921">
        <f t="shared" si="405"/>
        <v>4.4656678082198954E-2</v>
      </c>
      <c r="X2921" s="16">
        <f t="shared" si="410"/>
        <v>12</v>
      </c>
      <c r="Y2921" s="16">
        <f t="shared" si="411"/>
        <v>7</v>
      </c>
      <c r="Z2921" s="16">
        <f t="shared" si="412"/>
        <v>2016</v>
      </c>
      <c r="AA2921" t="str">
        <f t="shared" si="413"/>
        <v>Jul</v>
      </c>
    </row>
    <row r="2922" spans="1:27" ht="43.5" x14ac:dyDescent="0.3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 t="shared" si="406"/>
        <v>109.84</v>
      </c>
      <c r="P2922" s="7">
        <f t="shared" si="407"/>
        <v>61.022222222222226</v>
      </c>
      <c r="Q2922" t="s">
        <v>8339</v>
      </c>
      <c r="R2922" t="s">
        <v>8340</v>
      </c>
      <c r="S2922">
        <v>1442473210</v>
      </c>
      <c r="T2922" s="17">
        <f t="shared" si="408"/>
        <v>42264.29178240741</v>
      </c>
      <c r="U2922">
        <v>1445065210</v>
      </c>
      <c r="V2922" s="17">
        <f t="shared" si="409"/>
        <v>42294.29178240741</v>
      </c>
      <c r="W2922">
        <f t="shared" si="405"/>
        <v>8.2191780821917804E-2</v>
      </c>
      <c r="X2922" s="16">
        <f t="shared" si="410"/>
        <v>17</v>
      </c>
      <c r="Y2922" s="16">
        <f t="shared" si="411"/>
        <v>9</v>
      </c>
      <c r="Z2922" s="16">
        <f t="shared" si="412"/>
        <v>2015</v>
      </c>
      <c r="AA2922" t="str">
        <f t="shared" si="413"/>
        <v>Sep</v>
      </c>
    </row>
    <row r="2923" spans="1:27" ht="58" x14ac:dyDescent="0.3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 t="shared" si="406"/>
        <v>109.88461538461539</v>
      </c>
      <c r="P2923" s="7">
        <f t="shared" si="407"/>
        <v>77.21621621621621</v>
      </c>
      <c r="Q2923" t="s">
        <v>8339</v>
      </c>
      <c r="R2923" t="s">
        <v>8340</v>
      </c>
      <c r="S2923">
        <v>1410840126</v>
      </c>
      <c r="T2923" s="17">
        <f t="shared" si="408"/>
        <v>41898.168125000004</v>
      </c>
      <c r="U2923">
        <v>1412135940</v>
      </c>
      <c r="V2923" s="17">
        <f t="shared" si="409"/>
        <v>41913.165972222225</v>
      </c>
      <c r="W2923">
        <f t="shared" si="405"/>
        <v>4.1089992389646647E-2</v>
      </c>
      <c r="X2923" s="16">
        <f t="shared" si="410"/>
        <v>16</v>
      </c>
      <c r="Y2923" s="16">
        <f t="shared" si="411"/>
        <v>9</v>
      </c>
      <c r="Z2923" s="16">
        <f t="shared" si="412"/>
        <v>2014</v>
      </c>
      <c r="AA2923" t="str">
        <f t="shared" si="413"/>
        <v>Sep</v>
      </c>
    </row>
    <row r="2924" spans="1:27" ht="29" x14ac:dyDescent="0.3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 t="shared" si="406"/>
        <v>109.92831428571431</v>
      </c>
      <c r="P2924" s="7">
        <f t="shared" si="407"/>
        <v>71.848571428571432</v>
      </c>
      <c r="Q2924" t="s">
        <v>8317</v>
      </c>
      <c r="R2924" t="s">
        <v>8353</v>
      </c>
      <c r="S2924">
        <v>1423944037</v>
      </c>
      <c r="T2924" s="17">
        <f t="shared" si="408"/>
        <v>42049.833761574075</v>
      </c>
      <c r="U2924">
        <v>1426532437</v>
      </c>
      <c r="V2924" s="17">
        <f t="shared" si="409"/>
        <v>42079.792094907403</v>
      </c>
      <c r="W2924">
        <f t="shared" si="405"/>
        <v>8.2077625570762966E-2</v>
      </c>
      <c r="X2924" s="16">
        <f t="shared" si="410"/>
        <v>14</v>
      </c>
      <c r="Y2924" s="16">
        <f t="shared" si="411"/>
        <v>2</v>
      </c>
      <c r="Z2924" s="16">
        <f t="shared" si="412"/>
        <v>2015</v>
      </c>
      <c r="AA2924" t="str">
        <f t="shared" si="413"/>
        <v>Feb</v>
      </c>
    </row>
    <row r="2925" spans="1:27" ht="58" x14ac:dyDescent="0.3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 t="shared" si="406"/>
        <v>110.00000000000001</v>
      </c>
      <c r="P2925" s="7">
        <f t="shared" si="407"/>
        <v>35.96153846153846</v>
      </c>
      <c r="Q2925" t="s">
        <v>8339</v>
      </c>
      <c r="R2925" t="s">
        <v>8340</v>
      </c>
      <c r="S2925">
        <v>1441822828</v>
      </c>
      <c r="T2925" s="17">
        <f t="shared" si="408"/>
        <v>42256.764212962968</v>
      </c>
      <c r="U2925">
        <v>1444172340</v>
      </c>
      <c r="V2925" s="17">
        <f t="shared" si="409"/>
        <v>42283.957638888889</v>
      </c>
      <c r="W2925">
        <f t="shared" si="405"/>
        <v>7.4502536783346507E-2</v>
      </c>
      <c r="X2925" s="16">
        <f t="shared" si="410"/>
        <v>9</v>
      </c>
      <c r="Y2925" s="16">
        <f t="shared" si="411"/>
        <v>9</v>
      </c>
      <c r="Z2925" s="16">
        <f t="shared" si="412"/>
        <v>2015</v>
      </c>
      <c r="AA2925" t="str">
        <f t="shared" si="413"/>
        <v>Sep</v>
      </c>
    </row>
    <row r="2926" spans="1:27" ht="43.5" x14ac:dyDescent="0.3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 t="shared" si="406"/>
        <v>110.00000000000001</v>
      </c>
      <c r="P2926" s="7">
        <f t="shared" si="407"/>
        <v>50</v>
      </c>
      <c r="Q2926" t="s">
        <v>8317</v>
      </c>
      <c r="R2926" t="s">
        <v>8349</v>
      </c>
      <c r="S2926">
        <v>1354568384</v>
      </c>
      <c r="T2926" s="17">
        <f t="shared" si="408"/>
        <v>41246.874814814815</v>
      </c>
      <c r="U2926">
        <v>1357160384</v>
      </c>
      <c r="V2926" s="17">
        <f t="shared" si="409"/>
        <v>41276.874814814815</v>
      </c>
      <c r="W2926">
        <f t="shared" si="405"/>
        <v>8.2191780821917804E-2</v>
      </c>
      <c r="X2926" s="16">
        <f t="shared" si="410"/>
        <v>3</v>
      </c>
      <c r="Y2926" s="16">
        <f t="shared" si="411"/>
        <v>12</v>
      </c>
      <c r="Z2926" s="16">
        <f t="shared" si="412"/>
        <v>2012</v>
      </c>
      <c r="AA2926" t="str">
        <f t="shared" si="413"/>
        <v>Dec</v>
      </c>
    </row>
    <row r="2927" spans="1:27" ht="43.5" x14ac:dyDescent="0.3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 t="shared" si="406"/>
        <v>110.00000000000001</v>
      </c>
      <c r="P2927" s="7">
        <f t="shared" si="407"/>
        <v>100</v>
      </c>
      <c r="Q2927" t="s">
        <v>8317</v>
      </c>
      <c r="R2927" t="s">
        <v>8354</v>
      </c>
      <c r="S2927">
        <v>1307028855</v>
      </c>
      <c r="T2927" s="17">
        <f t="shared" si="408"/>
        <v>40696.648784722223</v>
      </c>
      <c r="U2927">
        <v>1312212855</v>
      </c>
      <c r="V2927" s="17">
        <f t="shared" si="409"/>
        <v>40756.648784722223</v>
      </c>
      <c r="W2927">
        <f t="shared" si="405"/>
        <v>0.16438356164383561</v>
      </c>
      <c r="X2927" s="16">
        <f t="shared" si="410"/>
        <v>2</v>
      </c>
      <c r="Y2927" s="16">
        <f t="shared" si="411"/>
        <v>6</v>
      </c>
      <c r="Z2927" s="16">
        <f t="shared" si="412"/>
        <v>2011</v>
      </c>
      <c r="AA2927" t="str">
        <f t="shared" si="413"/>
        <v>Jun</v>
      </c>
    </row>
    <row r="2928" spans="1:27" ht="58" x14ac:dyDescent="0.3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 t="shared" si="406"/>
        <v>110.00000000000001</v>
      </c>
      <c r="P2928" s="7">
        <f t="shared" si="407"/>
        <v>24.444444444444443</v>
      </c>
      <c r="Q2928" t="s">
        <v>8339</v>
      </c>
      <c r="R2928" t="s">
        <v>8340</v>
      </c>
      <c r="S2928">
        <v>1438085273</v>
      </c>
      <c r="T2928" s="17">
        <f t="shared" si="408"/>
        <v>42213.505474537036</v>
      </c>
      <c r="U2928">
        <v>1440245273</v>
      </c>
      <c r="V2928" s="17">
        <f t="shared" si="409"/>
        <v>42238.505474537036</v>
      </c>
      <c r="W2928">
        <f t="shared" si="405"/>
        <v>6.8493150684931503E-2</v>
      </c>
      <c r="X2928" s="16">
        <f t="shared" si="410"/>
        <v>28</v>
      </c>
      <c r="Y2928" s="16">
        <f t="shared" si="411"/>
        <v>7</v>
      </c>
      <c r="Z2928" s="16">
        <f t="shared" si="412"/>
        <v>2015</v>
      </c>
      <c r="AA2928" t="str">
        <f t="shared" si="413"/>
        <v>Jul</v>
      </c>
    </row>
    <row r="2929" spans="1:27" ht="43.5" x14ac:dyDescent="0.3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 t="shared" si="406"/>
        <v>110.00000000000001</v>
      </c>
      <c r="P2929" s="7">
        <f t="shared" si="407"/>
        <v>49.438202247191015</v>
      </c>
      <c r="Q2929" t="s">
        <v>8339</v>
      </c>
      <c r="R2929" t="s">
        <v>8340</v>
      </c>
      <c r="S2929">
        <v>1459927041</v>
      </c>
      <c r="T2929" s="17">
        <f t="shared" si="408"/>
        <v>42466.303715277783</v>
      </c>
      <c r="U2929">
        <v>1462519041</v>
      </c>
      <c r="V2929" s="17">
        <f t="shared" si="409"/>
        <v>42496.303715277783</v>
      </c>
      <c r="W2929">
        <f t="shared" si="405"/>
        <v>8.2191780821917804E-2</v>
      </c>
      <c r="X2929" s="16">
        <f t="shared" si="410"/>
        <v>6</v>
      </c>
      <c r="Y2929" s="16">
        <f t="shared" si="411"/>
        <v>4</v>
      </c>
      <c r="Z2929" s="16">
        <f t="shared" si="412"/>
        <v>2016</v>
      </c>
      <c r="AA2929" t="str">
        <f t="shared" si="413"/>
        <v>Apr</v>
      </c>
    </row>
    <row r="2930" spans="1:27" ht="43.5" x14ac:dyDescent="0.3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 t="shared" si="406"/>
        <v>110.00000000000001</v>
      </c>
      <c r="P2930" s="7">
        <f t="shared" si="407"/>
        <v>91.666666666666671</v>
      </c>
      <c r="Q2930" t="s">
        <v>8339</v>
      </c>
      <c r="R2930" t="s">
        <v>8340</v>
      </c>
      <c r="S2930">
        <v>1424306110</v>
      </c>
      <c r="T2930" s="17">
        <f t="shared" si="408"/>
        <v>42054.024421296301</v>
      </c>
      <c r="U2930">
        <v>1424910910</v>
      </c>
      <c r="V2930" s="17">
        <f t="shared" si="409"/>
        <v>42061.024421296301</v>
      </c>
      <c r="W2930">
        <f t="shared" si="405"/>
        <v>1.9178082191780823E-2</v>
      </c>
      <c r="X2930" s="16">
        <f t="shared" si="410"/>
        <v>19</v>
      </c>
      <c r="Y2930" s="16">
        <f t="shared" si="411"/>
        <v>2</v>
      </c>
      <c r="Z2930" s="16">
        <f t="shared" si="412"/>
        <v>2015</v>
      </c>
      <c r="AA2930" t="str">
        <f t="shared" si="413"/>
        <v>Feb</v>
      </c>
    </row>
    <row r="2931" spans="1:27" ht="43.5" x14ac:dyDescent="0.3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 t="shared" si="406"/>
        <v>110.00000000000001</v>
      </c>
      <c r="P2931" s="7">
        <f t="shared" si="407"/>
        <v>55</v>
      </c>
      <c r="Q2931" t="s">
        <v>8339</v>
      </c>
      <c r="R2931" t="s">
        <v>8340</v>
      </c>
      <c r="S2931">
        <v>1421439552</v>
      </c>
      <c r="T2931" s="17">
        <f t="shared" si="408"/>
        <v>42020.846666666665</v>
      </c>
      <c r="U2931">
        <v>1422853140</v>
      </c>
      <c r="V2931" s="17">
        <f t="shared" si="409"/>
        <v>42037.207638888889</v>
      </c>
      <c r="W2931">
        <f t="shared" si="405"/>
        <v>4.4824581430752103E-2</v>
      </c>
      <c r="X2931" s="16">
        <f t="shared" si="410"/>
        <v>16</v>
      </c>
      <c r="Y2931" s="16">
        <f t="shared" si="411"/>
        <v>1</v>
      </c>
      <c r="Z2931" s="16">
        <f t="shared" si="412"/>
        <v>2015</v>
      </c>
      <c r="AA2931" t="str">
        <f t="shared" si="413"/>
        <v>Jan</v>
      </c>
    </row>
    <row r="2932" spans="1:27" ht="43.5" x14ac:dyDescent="0.3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 t="shared" si="406"/>
        <v>110.00666666666667</v>
      </c>
      <c r="P2932" s="7">
        <f t="shared" si="407"/>
        <v>128.9140625</v>
      </c>
      <c r="Q2932" t="s">
        <v>8339</v>
      </c>
      <c r="R2932" t="s">
        <v>8341</v>
      </c>
      <c r="S2932">
        <v>1426815699</v>
      </c>
      <c r="T2932" s="17">
        <f t="shared" si="408"/>
        <v>42083.070590277777</v>
      </c>
      <c r="U2932">
        <v>1429152600</v>
      </c>
      <c r="V2932" s="17">
        <f t="shared" si="409"/>
        <v>42110.118055555555</v>
      </c>
      <c r="W2932">
        <f t="shared" si="405"/>
        <v>7.4102644596650738E-2</v>
      </c>
      <c r="X2932" s="16">
        <f t="shared" si="410"/>
        <v>20</v>
      </c>
      <c r="Y2932" s="16">
        <f t="shared" si="411"/>
        <v>3</v>
      </c>
      <c r="Z2932" s="16">
        <f t="shared" si="412"/>
        <v>2015</v>
      </c>
      <c r="AA2932" t="str">
        <f t="shared" si="413"/>
        <v>Mar</v>
      </c>
    </row>
    <row r="2933" spans="1:27" ht="58" x14ac:dyDescent="0.3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 t="shared" si="406"/>
        <v>110.02000000000001</v>
      </c>
      <c r="P2933" s="7">
        <f t="shared" si="407"/>
        <v>72.381578947368425</v>
      </c>
      <c r="Q2933" t="s">
        <v>8339</v>
      </c>
      <c r="R2933" t="s">
        <v>8340</v>
      </c>
      <c r="S2933">
        <v>1448136417</v>
      </c>
      <c r="T2933" s="17">
        <f t="shared" si="408"/>
        <v>42329.838159722218</v>
      </c>
      <c r="U2933">
        <v>1453244340</v>
      </c>
      <c r="V2933" s="17">
        <f t="shared" si="409"/>
        <v>42388.957638888889</v>
      </c>
      <c r="W2933">
        <f t="shared" si="405"/>
        <v>0.16197117579909925</v>
      </c>
      <c r="X2933" s="16">
        <f t="shared" si="410"/>
        <v>21</v>
      </c>
      <c r="Y2933" s="16">
        <f t="shared" si="411"/>
        <v>11</v>
      </c>
      <c r="Z2933" s="16">
        <f t="shared" si="412"/>
        <v>2015</v>
      </c>
      <c r="AA2933" t="str">
        <f t="shared" si="413"/>
        <v>Nov</v>
      </c>
    </row>
    <row r="2934" spans="1:27" ht="43.5" x14ac:dyDescent="0.3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 t="shared" si="406"/>
        <v>110.04</v>
      </c>
      <c r="P2934" s="7">
        <f t="shared" si="407"/>
        <v>41.68181818181818</v>
      </c>
      <c r="Q2934" t="s">
        <v>8308</v>
      </c>
      <c r="R2934" t="s">
        <v>8346</v>
      </c>
      <c r="S2934">
        <v>1365643344</v>
      </c>
      <c r="T2934" s="17">
        <f t="shared" si="408"/>
        <v>41375.057222222218</v>
      </c>
      <c r="U2934">
        <v>1368235344</v>
      </c>
      <c r="V2934" s="17">
        <f t="shared" si="409"/>
        <v>41405.057222222218</v>
      </c>
      <c r="W2934">
        <f t="shared" si="405"/>
        <v>8.2191780821917804E-2</v>
      </c>
      <c r="X2934" s="16">
        <f t="shared" si="410"/>
        <v>11</v>
      </c>
      <c r="Y2934" s="16">
        <f t="shared" si="411"/>
        <v>4</v>
      </c>
      <c r="Z2934" s="16">
        <f t="shared" si="412"/>
        <v>2013</v>
      </c>
      <c r="AA2934" t="str">
        <f t="shared" si="413"/>
        <v>Apr</v>
      </c>
    </row>
    <row r="2935" spans="1:27" ht="43.5" x14ac:dyDescent="0.3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 t="shared" si="406"/>
        <v>110.04599999999999</v>
      </c>
      <c r="P2935" s="7">
        <f t="shared" si="407"/>
        <v>50.020909090909093</v>
      </c>
      <c r="Q2935" t="s">
        <v>8339</v>
      </c>
      <c r="R2935" t="s">
        <v>8340</v>
      </c>
      <c r="S2935">
        <v>1410461299</v>
      </c>
      <c r="T2935" s="17">
        <f t="shared" si="408"/>
        <v>41893.783553240741</v>
      </c>
      <c r="U2935">
        <v>1412259660</v>
      </c>
      <c r="V2935" s="17">
        <f t="shared" si="409"/>
        <v>41914.597916666666</v>
      </c>
      <c r="W2935">
        <f t="shared" si="405"/>
        <v>5.7025653221712234E-2</v>
      </c>
      <c r="X2935" s="16">
        <f t="shared" si="410"/>
        <v>11</v>
      </c>
      <c r="Y2935" s="16">
        <f t="shared" si="411"/>
        <v>9</v>
      </c>
      <c r="Z2935" s="16">
        <f t="shared" si="412"/>
        <v>2014</v>
      </c>
      <c r="AA2935" t="str">
        <f t="shared" si="413"/>
        <v>Sep</v>
      </c>
    </row>
    <row r="2936" spans="1:27" ht="58" x14ac:dyDescent="0.3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 t="shared" si="406"/>
        <v>110.05454545454545</v>
      </c>
      <c r="P2936" s="7">
        <f t="shared" si="407"/>
        <v>31.444155844155844</v>
      </c>
      <c r="Q2936" t="s">
        <v>8312</v>
      </c>
      <c r="R2936" t="s">
        <v>8337</v>
      </c>
      <c r="S2936">
        <v>1396026382</v>
      </c>
      <c r="T2936" s="17">
        <f t="shared" si="408"/>
        <v>41726.712754629632</v>
      </c>
      <c r="U2936">
        <v>1398791182</v>
      </c>
      <c r="V2936" s="17">
        <f t="shared" si="409"/>
        <v>41758.712754629632</v>
      </c>
      <c r="W2936">
        <f t="shared" si="405"/>
        <v>8.7671232876712329E-2</v>
      </c>
      <c r="X2936" s="16">
        <f t="shared" si="410"/>
        <v>28</v>
      </c>
      <c r="Y2936" s="16">
        <f t="shared" si="411"/>
        <v>3</v>
      </c>
      <c r="Z2936" s="16">
        <f t="shared" si="412"/>
        <v>2014</v>
      </c>
      <c r="AA2936" t="str">
        <f t="shared" si="413"/>
        <v>Mar</v>
      </c>
    </row>
    <row r="2937" spans="1:27" ht="43.5" x14ac:dyDescent="0.3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 t="shared" si="406"/>
        <v>110.1</v>
      </c>
      <c r="P2937" s="7">
        <f t="shared" si="407"/>
        <v>40.777777777777779</v>
      </c>
      <c r="Q2937" t="s">
        <v>8339</v>
      </c>
      <c r="R2937" t="s">
        <v>8340</v>
      </c>
      <c r="S2937">
        <v>1408129822</v>
      </c>
      <c r="T2937" s="17">
        <f t="shared" si="408"/>
        <v>41866.79886574074</v>
      </c>
      <c r="U2937">
        <v>1409720340</v>
      </c>
      <c r="V2937" s="17">
        <f t="shared" si="409"/>
        <v>41885.207638888889</v>
      </c>
      <c r="W2937">
        <f t="shared" si="405"/>
        <v>5.0434994926434551E-2</v>
      </c>
      <c r="X2937" s="16">
        <f t="shared" si="410"/>
        <v>15</v>
      </c>
      <c r="Y2937" s="16">
        <f t="shared" si="411"/>
        <v>8</v>
      </c>
      <c r="Z2937" s="16">
        <f t="shared" si="412"/>
        <v>2014</v>
      </c>
      <c r="AA2937" t="str">
        <f t="shared" si="413"/>
        <v>Aug</v>
      </c>
    </row>
    <row r="2938" spans="1:27" ht="43.5" x14ac:dyDescent="0.3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 t="shared" si="406"/>
        <v>110.1</v>
      </c>
      <c r="P2938" s="7">
        <f t="shared" si="407"/>
        <v>73.400000000000006</v>
      </c>
      <c r="Q2938" t="s">
        <v>8339</v>
      </c>
      <c r="R2938" t="s">
        <v>8340</v>
      </c>
      <c r="S2938">
        <v>1401214581</v>
      </c>
      <c r="T2938" s="17">
        <f t="shared" si="408"/>
        <v>41786.761354166665</v>
      </c>
      <c r="U2938">
        <v>1404190740</v>
      </c>
      <c r="V2938" s="17">
        <f t="shared" si="409"/>
        <v>41821.207638888889</v>
      </c>
      <c r="W2938">
        <f t="shared" si="405"/>
        <v>9.4373382800613526E-2</v>
      </c>
      <c r="X2938" s="16">
        <f t="shared" si="410"/>
        <v>27</v>
      </c>
      <c r="Y2938" s="16">
        <f t="shared" si="411"/>
        <v>5</v>
      </c>
      <c r="Z2938" s="16">
        <f t="shared" si="412"/>
        <v>2014</v>
      </c>
      <c r="AA2938" t="str">
        <f t="shared" si="413"/>
        <v>May</v>
      </c>
    </row>
    <row r="2939" spans="1:27" ht="43.5" x14ac:dyDescent="0.3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 t="shared" si="406"/>
        <v>110.13360000000002</v>
      </c>
      <c r="P2939" s="7">
        <f t="shared" si="407"/>
        <v>70.000169491525426</v>
      </c>
      <c r="Q2939" t="s">
        <v>8308</v>
      </c>
      <c r="R2939" t="s">
        <v>8348</v>
      </c>
      <c r="S2939">
        <v>1468001290</v>
      </c>
      <c r="T2939" s="17">
        <f t="shared" si="408"/>
        <v>42559.755671296298</v>
      </c>
      <c r="U2939">
        <v>1472864400</v>
      </c>
      <c r="V2939" s="17">
        <f t="shared" si="409"/>
        <v>42616.041666666672</v>
      </c>
      <c r="W2939">
        <f t="shared" si="405"/>
        <v>0.15420820649417455</v>
      </c>
      <c r="X2939" s="16">
        <f t="shared" si="410"/>
        <v>8</v>
      </c>
      <c r="Y2939" s="16">
        <f t="shared" si="411"/>
        <v>7</v>
      </c>
      <c r="Z2939" s="16">
        <f t="shared" si="412"/>
        <v>2016</v>
      </c>
      <c r="AA2939" t="str">
        <f t="shared" si="413"/>
        <v>Jul</v>
      </c>
    </row>
    <row r="2940" spans="1:27" ht="43.5" x14ac:dyDescent="0.3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 t="shared" si="406"/>
        <v>110.15569230769231</v>
      </c>
      <c r="P2940" s="7">
        <f t="shared" si="407"/>
        <v>42.874970059880241</v>
      </c>
      <c r="Q2940" t="s">
        <v>8308</v>
      </c>
      <c r="R2940" t="s">
        <v>8348</v>
      </c>
      <c r="S2940">
        <v>1324041269</v>
      </c>
      <c r="T2940" s="17">
        <f t="shared" si="408"/>
        <v>40893.551724537036</v>
      </c>
      <c r="U2940">
        <v>1326633269</v>
      </c>
      <c r="V2940" s="17">
        <f t="shared" si="409"/>
        <v>40923.551724537036</v>
      </c>
      <c r="W2940">
        <f t="shared" si="405"/>
        <v>8.2191780821917804E-2</v>
      </c>
      <c r="X2940" s="16">
        <f t="shared" si="410"/>
        <v>16</v>
      </c>
      <c r="Y2940" s="16">
        <f t="shared" si="411"/>
        <v>12</v>
      </c>
      <c r="Z2940" s="16">
        <f t="shared" si="412"/>
        <v>2011</v>
      </c>
      <c r="AA2940" t="str">
        <f t="shared" si="413"/>
        <v>Dec</v>
      </c>
    </row>
    <row r="2941" spans="1:27" ht="43.5" x14ac:dyDescent="0.3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 t="shared" si="406"/>
        <v>110.16142857142856</v>
      </c>
      <c r="P2941" s="7">
        <f t="shared" si="407"/>
        <v>68.24159292035398</v>
      </c>
      <c r="Q2941" t="s">
        <v>8308</v>
      </c>
      <c r="R2941" t="s">
        <v>8348</v>
      </c>
      <c r="S2941">
        <v>1400704672</v>
      </c>
      <c r="T2941" s="17">
        <f t="shared" si="408"/>
        <v>41780.859629629631</v>
      </c>
      <c r="U2941">
        <v>1403323140</v>
      </c>
      <c r="V2941" s="17">
        <f t="shared" si="409"/>
        <v>41811.165972222225</v>
      </c>
      <c r="W2941">
        <f t="shared" si="405"/>
        <v>8.3031075596147572E-2</v>
      </c>
      <c r="X2941" s="16">
        <f t="shared" si="410"/>
        <v>21</v>
      </c>
      <c r="Y2941" s="16">
        <f t="shared" si="411"/>
        <v>5</v>
      </c>
      <c r="Z2941" s="16">
        <f t="shared" si="412"/>
        <v>2014</v>
      </c>
      <c r="AA2941" t="str">
        <f t="shared" si="413"/>
        <v>May</v>
      </c>
    </row>
    <row r="2942" spans="1:27" ht="58" x14ac:dyDescent="0.3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 t="shared" si="406"/>
        <v>110.17999999999999</v>
      </c>
      <c r="P2942" s="7">
        <f t="shared" si="407"/>
        <v>68.862499999999997</v>
      </c>
      <c r="Q2942" t="s">
        <v>8325</v>
      </c>
      <c r="R2942" t="s">
        <v>8345</v>
      </c>
      <c r="S2942">
        <v>1462481718</v>
      </c>
      <c r="T2942" s="17">
        <f t="shared" si="408"/>
        <v>42495.871736111112</v>
      </c>
      <c r="U2942">
        <v>1465498800</v>
      </c>
      <c r="V2942" s="17">
        <f t="shared" si="409"/>
        <v>42530.791666666672</v>
      </c>
      <c r="W2942">
        <f t="shared" si="405"/>
        <v>9.5671042617970964E-2</v>
      </c>
      <c r="X2942" s="16">
        <f t="shared" si="410"/>
        <v>5</v>
      </c>
      <c r="Y2942" s="16">
        <f t="shared" si="411"/>
        <v>5</v>
      </c>
      <c r="Z2942" s="16">
        <f t="shared" si="412"/>
        <v>2016</v>
      </c>
      <c r="AA2942" t="str">
        <f t="shared" si="413"/>
        <v>May</v>
      </c>
    </row>
    <row r="2943" spans="1:27" ht="43.5" x14ac:dyDescent="0.3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 t="shared" si="406"/>
        <v>110.2</v>
      </c>
      <c r="P2943" s="7">
        <f t="shared" si="407"/>
        <v>42.384615384615387</v>
      </c>
      <c r="Q2943" t="s">
        <v>8317</v>
      </c>
      <c r="R2943" t="s">
        <v>8349</v>
      </c>
      <c r="S2943">
        <v>1436369818</v>
      </c>
      <c r="T2943" s="17">
        <f t="shared" si="408"/>
        <v>42193.650671296295</v>
      </c>
      <c r="U2943">
        <v>1440219540</v>
      </c>
      <c r="V2943" s="17">
        <f t="shared" si="409"/>
        <v>42238.207638888889</v>
      </c>
      <c r="W2943">
        <f t="shared" si="405"/>
        <v>0.12207388381532724</v>
      </c>
      <c r="X2943" s="16">
        <f t="shared" si="410"/>
        <v>8</v>
      </c>
      <c r="Y2943" s="16">
        <f t="shared" si="411"/>
        <v>7</v>
      </c>
      <c r="Z2943" s="16">
        <f t="shared" si="412"/>
        <v>2015</v>
      </c>
      <c r="AA2943" t="str">
        <f t="shared" si="413"/>
        <v>Jul</v>
      </c>
    </row>
    <row r="2944" spans="1:27" ht="58" x14ac:dyDescent="0.3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 t="shared" si="406"/>
        <v>110.2</v>
      </c>
      <c r="P2944" s="7">
        <f t="shared" si="407"/>
        <v>26.554216867469879</v>
      </c>
      <c r="Q2944" t="s">
        <v>8317</v>
      </c>
      <c r="R2944" t="s">
        <v>8352</v>
      </c>
      <c r="S2944">
        <v>1405248503</v>
      </c>
      <c r="T2944" s="17">
        <f t="shared" si="408"/>
        <v>41833.450266203705</v>
      </c>
      <c r="U2944">
        <v>1408039860</v>
      </c>
      <c r="V2944" s="17">
        <f t="shared" si="409"/>
        <v>41865.757638888892</v>
      </c>
      <c r="W2944">
        <f t="shared" si="405"/>
        <v>8.8513349822430545E-2</v>
      </c>
      <c r="X2944" s="16">
        <f t="shared" si="410"/>
        <v>13</v>
      </c>
      <c r="Y2944" s="16">
        <f t="shared" si="411"/>
        <v>7</v>
      </c>
      <c r="Z2944" s="16">
        <f t="shared" si="412"/>
        <v>2014</v>
      </c>
      <c r="AA2944" t="str">
        <f t="shared" si="413"/>
        <v>Jul</v>
      </c>
    </row>
    <row r="2945" spans="1:27" ht="43.5" x14ac:dyDescent="0.3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 t="shared" si="406"/>
        <v>110.2</v>
      </c>
      <c r="P2945" s="7">
        <f t="shared" si="407"/>
        <v>81.029411764705884</v>
      </c>
      <c r="Q2945" t="s">
        <v>8339</v>
      </c>
      <c r="R2945" t="s">
        <v>8340</v>
      </c>
      <c r="S2945">
        <v>1411109167</v>
      </c>
      <c r="T2945" s="17">
        <f t="shared" si="408"/>
        <v>41901.282025462962</v>
      </c>
      <c r="U2945">
        <v>1412974800</v>
      </c>
      <c r="V2945" s="17">
        <f t="shared" si="409"/>
        <v>41922.875</v>
      </c>
      <c r="W2945">
        <f t="shared" si="405"/>
        <v>5.9158834348048389E-2</v>
      </c>
      <c r="X2945" s="16">
        <f t="shared" si="410"/>
        <v>19</v>
      </c>
      <c r="Y2945" s="16">
        <f t="shared" si="411"/>
        <v>9</v>
      </c>
      <c r="Z2945" s="16">
        <f t="shared" si="412"/>
        <v>2014</v>
      </c>
      <c r="AA2945" t="str">
        <f t="shared" si="413"/>
        <v>Sep</v>
      </c>
    </row>
    <row r="2946" spans="1:27" ht="43.5" x14ac:dyDescent="0.3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 t="shared" si="406"/>
        <v>110.2</v>
      </c>
      <c r="P2946" s="7">
        <f t="shared" si="407"/>
        <v>166.96969696969697</v>
      </c>
      <c r="Q2946" t="s">
        <v>8339</v>
      </c>
      <c r="R2946" t="s">
        <v>8342</v>
      </c>
      <c r="S2946">
        <v>1478616506</v>
      </c>
      <c r="T2946" s="17">
        <f t="shared" si="408"/>
        <v>42682.616967592592</v>
      </c>
      <c r="U2946">
        <v>1480399200</v>
      </c>
      <c r="V2946" s="17">
        <f t="shared" si="409"/>
        <v>42703.25</v>
      </c>
      <c r="W2946">
        <f t="shared" ref="W2946:W3009" si="414">(V2946-T2946)/365</f>
        <v>5.6528855910706527E-2</v>
      </c>
      <c r="X2946" s="16">
        <f t="shared" si="410"/>
        <v>8</v>
      </c>
      <c r="Y2946" s="16">
        <f t="shared" si="411"/>
        <v>11</v>
      </c>
      <c r="Z2946" s="16">
        <f t="shared" si="412"/>
        <v>2016</v>
      </c>
      <c r="AA2946" t="str">
        <f t="shared" si="413"/>
        <v>Nov</v>
      </c>
    </row>
    <row r="2947" spans="1:27" ht="29" x14ac:dyDescent="0.3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 t="shared" ref="O2947:O3010" si="415">(E2947/D2947)*100</f>
        <v>110.24425000000002</v>
      </c>
      <c r="P2947" s="7">
        <f t="shared" ref="P2947:P3010" si="416">IF(E2947&gt;0,E2947/L2947,0)</f>
        <v>50.111022727272733</v>
      </c>
      <c r="Q2947" t="s">
        <v>8339</v>
      </c>
      <c r="R2947" t="s">
        <v>8342</v>
      </c>
      <c r="S2947">
        <v>1435372553</v>
      </c>
      <c r="T2947" s="17">
        <f t="shared" ref="T2947:T3010" si="417">(((S2947/60)/60)/24)+DATE(1970,1,1)</f>
        <v>42182.108252314814</v>
      </c>
      <c r="U2947">
        <v>1440556553</v>
      </c>
      <c r="V2947" s="17">
        <f t="shared" ref="V2947:V3010" si="418">(((U2947/60)/60)/24)+DATE(1970,1,1)</f>
        <v>42242.108252314814</v>
      </c>
      <c r="W2947">
        <f t="shared" si="414"/>
        <v>0.16438356164383561</v>
      </c>
      <c r="X2947" s="16">
        <f t="shared" ref="X2947:X3010" si="419">DAY(T2947)</f>
        <v>27</v>
      </c>
      <c r="Y2947" s="16">
        <f t="shared" ref="Y2947:Y3010" si="420">MONTH(T2947)</f>
        <v>6</v>
      </c>
      <c r="Z2947" s="16">
        <f t="shared" ref="Z2947:Z3010" si="421">YEAR(T2947)</f>
        <v>2015</v>
      </c>
      <c r="AA2947" t="str">
        <f t="shared" ref="AA2947:AA3010" si="422">TEXT(DATE(Z2947,Y2947,X2947),"mmm")</f>
        <v>Jun</v>
      </c>
    </row>
    <row r="2948" spans="1:27" ht="43.5" x14ac:dyDescent="0.3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 t="shared" si="415"/>
        <v>110.33333333333333</v>
      </c>
      <c r="P2948" s="7">
        <f t="shared" si="416"/>
        <v>31.826923076923077</v>
      </c>
      <c r="Q2948" t="s">
        <v>8317</v>
      </c>
      <c r="R2948" t="s">
        <v>8319</v>
      </c>
      <c r="S2948">
        <v>1379540288</v>
      </c>
      <c r="T2948" s="17">
        <f t="shared" si="417"/>
        <v>41535.90148148148</v>
      </c>
      <c r="U2948">
        <v>1381449600</v>
      </c>
      <c r="V2948" s="17">
        <f t="shared" si="418"/>
        <v>41558</v>
      </c>
      <c r="W2948">
        <f t="shared" si="414"/>
        <v>6.0543886352109576E-2</v>
      </c>
      <c r="X2948" s="16">
        <f t="shared" si="419"/>
        <v>18</v>
      </c>
      <c r="Y2948" s="16">
        <f t="shared" si="420"/>
        <v>9</v>
      </c>
      <c r="Z2948" s="16">
        <f t="shared" si="421"/>
        <v>2013</v>
      </c>
      <c r="AA2948" t="str">
        <f t="shared" si="422"/>
        <v>Sep</v>
      </c>
    </row>
    <row r="2949" spans="1:27" ht="43.5" x14ac:dyDescent="0.3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 t="shared" si="415"/>
        <v>110.36948748510132</v>
      </c>
      <c r="P2949" s="7">
        <f t="shared" si="416"/>
        <v>44.095238095238095</v>
      </c>
      <c r="Q2949" t="s">
        <v>8312</v>
      </c>
      <c r="R2949" t="s">
        <v>8337</v>
      </c>
      <c r="S2949">
        <v>1415661067</v>
      </c>
      <c r="T2949" s="17">
        <f t="shared" si="417"/>
        <v>41953.966053240743</v>
      </c>
      <c r="U2949">
        <v>1417389067</v>
      </c>
      <c r="V2949" s="17">
        <f t="shared" si="418"/>
        <v>41973.966053240743</v>
      </c>
      <c r="W2949">
        <f t="shared" si="414"/>
        <v>5.4794520547945202E-2</v>
      </c>
      <c r="X2949" s="16">
        <f t="shared" si="419"/>
        <v>10</v>
      </c>
      <c r="Y2949" s="16">
        <f t="shared" si="420"/>
        <v>11</v>
      </c>
      <c r="Z2949" s="16">
        <f t="shared" si="421"/>
        <v>2014</v>
      </c>
      <c r="AA2949" t="str">
        <f t="shared" si="422"/>
        <v>Nov</v>
      </c>
    </row>
    <row r="2950" spans="1:27" ht="58" x14ac:dyDescent="0.3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 t="shared" si="415"/>
        <v>110.38153846153847</v>
      </c>
      <c r="P2950" s="7">
        <f t="shared" si="416"/>
        <v>75.444794952681391</v>
      </c>
      <c r="Q2950" t="s">
        <v>8308</v>
      </c>
      <c r="R2950" t="s">
        <v>8348</v>
      </c>
      <c r="S2950">
        <v>1429824219</v>
      </c>
      <c r="T2950" s="17">
        <f t="shared" si="417"/>
        <v>42117.891423611116</v>
      </c>
      <c r="U2950">
        <v>1432416219</v>
      </c>
      <c r="V2950" s="17">
        <f t="shared" si="418"/>
        <v>42147.891423611116</v>
      </c>
      <c r="W2950">
        <f t="shared" si="414"/>
        <v>8.2191780821917804E-2</v>
      </c>
      <c r="X2950" s="16">
        <f t="shared" si="419"/>
        <v>23</v>
      </c>
      <c r="Y2950" s="16">
        <f t="shared" si="420"/>
        <v>4</v>
      </c>
      <c r="Z2950" s="16">
        <f t="shared" si="421"/>
        <v>2015</v>
      </c>
      <c r="AA2950" t="str">
        <f t="shared" si="422"/>
        <v>Apr</v>
      </c>
    </row>
    <row r="2951" spans="1:27" ht="58" x14ac:dyDescent="0.3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 t="shared" si="415"/>
        <v>110.4008</v>
      </c>
      <c r="P2951" s="7">
        <f t="shared" si="416"/>
        <v>104.15169811320754</v>
      </c>
      <c r="Q2951" t="s">
        <v>8339</v>
      </c>
      <c r="R2951" t="s">
        <v>8341</v>
      </c>
      <c r="S2951">
        <v>1473837751</v>
      </c>
      <c r="T2951" s="17">
        <f t="shared" si="417"/>
        <v>42627.307303240741</v>
      </c>
      <c r="U2951">
        <v>1476316800</v>
      </c>
      <c r="V2951" s="17">
        <f t="shared" si="418"/>
        <v>42656</v>
      </c>
      <c r="W2951">
        <f t="shared" si="414"/>
        <v>7.8610128107558852E-2</v>
      </c>
      <c r="X2951" s="16">
        <f t="shared" si="419"/>
        <v>14</v>
      </c>
      <c r="Y2951" s="16">
        <f t="shared" si="420"/>
        <v>9</v>
      </c>
      <c r="Z2951" s="16">
        <f t="shared" si="421"/>
        <v>2016</v>
      </c>
      <c r="AA2951" t="str">
        <f t="shared" si="422"/>
        <v>Sep</v>
      </c>
    </row>
    <row r="2952" spans="1:27" ht="43.5" x14ac:dyDescent="0.3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 t="shared" si="415"/>
        <v>110.406125</v>
      </c>
      <c r="P2952" s="7">
        <f t="shared" si="416"/>
        <v>65.914104477611943</v>
      </c>
      <c r="Q2952" t="s">
        <v>8317</v>
      </c>
      <c r="R2952" t="s">
        <v>8349</v>
      </c>
      <c r="S2952">
        <v>1457109121</v>
      </c>
      <c r="T2952" s="17">
        <f t="shared" si="417"/>
        <v>42433.688900462963</v>
      </c>
      <c r="U2952">
        <v>1461931860</v>
      </c>
      <c r="V2952" s="17">
        <f t="shared" si="418"/>
        <v>42489.507638888885</v>
      </c>
      <c r="W2952">
        <f t="shared" si="414"/>
        <v>0.15292805048197744</v>
      </c>
      <c r="X2952" s="16">
        <f t="shared" si="419"/>
        <v>4</v>
      </c>
      <c r="Y2952" s="16">
        <f t="shared" si="420"/>
        <v>3</v>
      </c>
      <c r="Z2952" s="16">
        <f t="shared" si="421"/>
        <v>2016</v>
      </c>
      <c r="AA2952" t="str">
        <f t="shared" si="422"/>
        <v>Mar</v>
      </c>
    </row>
    <row r="2953" spans="1:27" ht="43.5" x14ac:dyDescent="0.3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 t="shared" si="415"/>
        <v>110.44428571428573</v>
      </c>
      <c r="P2953" s="7">
        <f t="shared" si="416"/>
        <v>55.222142857142863</v>
      </c>
      <c r="Q2953" t="s">
        <v>8329</v>
      </c>
      <c r="R2953" t="s">
        <v>8334</v>
      </c>
      <c r="S2953">
        <v>1487082286</v>
      </c>
      <c r="T2953" s="17">
        <f t="shared" si="417"/>
        <v>42780.600532407407</v>
      </c>
      <c r="U2953">
        <v>1489497886</v>
      </c>
      <c r="V2953" s="17">
        <f t="shared" si="418"/>
        <v>42808.558865740735</v>
      </c>
      <c r="W2953">
        <f t="shared" si="414"/>
        <v>7.659817351596844E-2</v>
      </c>
      <c r="X2953" s="16">
        <f t="shared" si="419"/>
        <v>14</v>
      </c>
      <c r="Y2953" s="16">
        <f t="shared" si="420"/>
        <v>2</v>
      </c>
      <c r="Z2953" s="16">
        <f t="shared" si="421"/>
        <v>2017</v>
      </c>
      <c r="AA2953" t="str">
        <f t="shared" si="422"/>
        <v>Feb</v>
      </c>
    </row>
    <row r="2954" spans="1:27" ht="43.5" x14ac:dyDescent="0.3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 t="shared" si="415"/>
        <v>110.446</v>
      </c>
      <c r="P2954" s="7">
        <f t="shared" si="416"/>
        <v>157.33048433048432</v>
      </c>
      <c r="Q2954" t="s">
        <v>8308</v>
      </c>
      <c r="R2954" t="s">
        <v>8348</v>
      </c>
      <c r="S2954">
        <v>1378746052</v>
      </c>
      <c r="T2954" s="17">
        <f t="shared" si="417"/>
        <v>41526.708935185183</v>
      </c>
      <c r="U2954">
        <v>1381424452</v>
      </c>
      <c r="V2954" s="17">
        <f t="shared" si="418"/>
        <v>41557.708935185183</v>
      </c>
      <c r="W2954">
        <f t="shared" si="414"/>
        <v>8.4931506849315067E-2</v>
      </c>
      <c r="X2954" s="16">
        <f t="shared" si="419"/>
        <v>9</v>
      </c>
      <c r="Y2954" s="16">
        <f t="shared" si="420"/>
        <v>9</v>
      </c>
      <c r="Z2954" s="16">
        <f t="shared" si="421"/>
        <v>2013</v>
      </c>
      <c r="AA2954" t="str">
        <f t="shared" si="422"/>
        <v>Sep</v>
      </c>
    </row>
    <row r="2955" spans="1:27" ht="29" x14ac:dyDescent="0.3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 t="shared" si="415"/>
        <v>110.48192771084338</v>
      </c>
      <c r="P2955" s="7">
        <f t="shared" si="416"/>
        <v>96.526315789473685</v>
      </c>
      <c r="Q2955" t="s">
        <v>8339</v>
      </c>
      <c r="R2955" t="s">
        <v>8341</v>
      </c>
      <c r="S2955">
        <v>1450731048</v>
      </c>
      <c r="T2955" s="17">
        <f t="shared" si="417"/>
        <v>42359.868611111116</v>
      </c>
      <c r="U2955">
        <v>1453323048</v>
      </c>
      <c r="V2955" s="17">
        <f t="shared" si="418"/>
        <v>42389.868611111116</v>
      </c>
      <c r="W2955">
        <f t="shared" si="414"/>
        <v>8.2191780821917804E-2</v>
      </c>
      <c r="X2955" s="16">
        <f t="shared" si="419"/>
        <v>21</v>
      </c>
      <c r="Y2955" s="16">
        <f t="shared" si="420"/>
        <v>12</v>
      </c>
      <c r="Z2955" s="16">
        <f t="shared" si="421"/>
        <v>2015</v>
      </c>
      <c r="AA2955" t="str">
        <f t="shared" si="422"/>
        <v>Dec</v>
      </c>
    </row>
    <row r="2956" spans="1:27" ht="43.5" x14ac:dyDescent="0.3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 t="shared" si="415"/>
        <v>110.52</v>
      </c>
      <c r="P2956" s="7">
        <f t="shared" si="416"/>
        <v>40.632352941176471</v>
      </c>
      <c r="Q2956" t="s">
        <v>8339</v>
      </c>
      <c r="R2956" t="s">
        <v>8340</v>
      </c>
      <c r="S2956">
        <v>1454354487</v>
      </c>
      <c r="T2956" s="17">
        <f t="shared" si="417"/>
        <v>42401.806562500002</v>
      </c>
      <c r="U2956">
        <v>1456946487</v>
      </c>
      <c r="V2956" s="17">
        <f t="shared" si="418"/>
        <v>42431.806562500002</v>
      </c>
      <c r="W2956">
        <f t="shared" si="414"/>
        <v>8.2191780821917804E-2</v>
      </c>
      <c r="X2956" s="16">
        <f t="shared" si="419"/>
        <v>1</v>
      </c>
      <c r="Y2956" s="16">
        <f t="shared" si="420"/>
        <v>2</v>
      </c>
      <c r="Z2956" s="16">
        <f t="shared" si="421"/>
        <v>2016</v>
      </c>
      <c r="AA2956" t="str">
        <f t="shared" si="422"/>
        <v>Feb</v>
      </c>
    </row>
    <row r="2957" spans="1:27" ht="43.5" x14ac:dyDescent="0.3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 t="shared" si="415"/>
        <v>110.52941176470587</v>
      </c>
      <c r="P2957" s="7">
        <f t="shared" si="416"/>
        <v>104.38888888888889</v>
      </c>
      <c r="Q2957" t="s">
        <v>8329</v>
      </c>
      <c r="R2957" t="s">
        <v>8334</v>
      </c>
      <c r="S2957">
        <v>1425502953</v>
      </c>
      <c r="T2957" s="17">
        <f t="shared" si="417"/>
        <v>42067.876770833333</v>
      </c>
      <c r="U2957">
        <v>1428091353</v>
      </c>
      <c r="V2957" s="17">
        <f t="shared" si="418"/>
        <v>42097.835104166668</v>
      </c>
      <c r="W2957">
        <f t="shared" si="414"/>
        <v>8.2077625570782894E-2</v>
      </c>
      <c r="X2957" s="16">
        <f t="shared" si="419"/>
        <v>4</v>
      </c>
      <c r="Y2957" s="16">
        <f t="shared" si="420"/>
        <v>3</v>
      </c>
      <c r="Z2957" s="16">
        <f t="shared" si="421"/>
        <v>2015</v>
      </c>
      <c r="AA2957" t="str">
        <f t="shared" si="422"/>
        <v>Mar</v>
      </c>
    </row>
    <row r="2958" spans="1:27" ht="58" x14ac:dyDescent="0.3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 t="shared" si="415"/>
        <v>110.5675</v>
      </c>
      <c r="P2958" s="7">
        <f t="shared" si="416"/>
        <v>151.4623287671233</v>
      </c>
      <c r="Q2958" t="s">
        <v>8339</v>
      </c>
      <c r="R2958" t="s">
        <v>8340</v>
      </c>
      <c r="S2958">
        <v>1434881005</v>
      </c>
      <c r="T2958" s="17">
        <f t="shared" si="417"/>
        <v>42176.419039351851</v>
      </c>
      <c r="U2958">
        <v>1437473005</v>
      </c>
      <c r="V2958" s="17">
        <f t="shared" si="418"/>
        <v>42206.419039351851</v>
      </c>
      <c r="W2958">
        <f t="shared" si="414"/>
        <v>8.2191780821917804E-2</v>
      </c>
      <c r="X2958" s="16">
        <f t="shared" si="419"/>
        <v>21</v>
      </c>
      <c r="Y2958" s="16">
        <f t="shared" si="420"/>
        <v>6</v>
      </c>
      <c r="Z2958" s="16">
        <f t="shared" si="421"/>
        <v>2015</v>
      </c>
      <c r="AA2958" t="str">
        <f t="shared" si="422"/>
        <v>Jun</v>
      </c>
    </row>
    <row r="2959" spans="1:27" ht="58" x14ac:dyDescent="0.3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 t="shared" si="415"/>
        <v>110.60000000000001</v>
      </c>
      <c r="P2959" s="7">
        <f t="shared" si="416"/>
        <v>73.733333333333334</v>
      </c>
      <c r="Q2959" t="s">
        <v>8308</v>
      </c>
      <c r="R2959" t="s">
        <v>8347</v>
      </c>
      <c r="S2959">
        <v>1338928537</v>
      </c>
      <c r="T2959" s="17">
        <f t="shared" si="417"/>
        <v>41065.858067129629</v>
      </c>
      <c r="U2959">
        <v>1341349200</v>
      </c>
      <c r="V2959" s="17">
        <f t="shared" si="418"/>
        <v>41093.875</v>
      </c>
      <c r="W2959">
        <f t="shared" si="414"/>
        <v>7.6758720192795921E-2</v>
      </c>
      <c r="X2959" s="16">
        <f t="shared" si="419"/>
        <v>5</v>
      </c>
      <c r="Y2959" s="16">
        <f t="shared" si="420"/>
        <v>6</v>
      </c>
      <c r="Z2959" s="16">
        <f t="shared" si="421"/>
        <v>2012</v>
      </c>
      <c r="AA2959" t="str">
        <f t="shared" si="422"/>
        <v>Jun</v>
      </c>
    </row>
    <row r="2960" spans="1:27" ht="43.5" x14ac:dyDescent="0.3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 t="shared" si="415"/>
        <v>110.63333333333334</v>
      </c>
      <c r="P2960" s="7">
        <f t="shared" si="416"/>
        <v>77.186046511627907</v>
      </c>
      <c r="Q2960" t="s">
        <v>8339</v>
      </c>
      <c r="R2960" t="s">
        <v>8340</v>
      </c>
      <c r="S2960">
        <v>1417469639</v>
      </c>
      <c r="T2960" s="17">
        <f t="shared" si="417"/>
        <v>41974.898599537039</v>
      </c>
      <c r="U2960">
        <v>1420489560</v>
      </c>
      <c r="V2960" s="17">
        <f t="shared" si="418"/>
        <v>42009.851388888885</v>
      </c>
      <c r="W2960">
        <f t="shared" si="414"/>
        <v>9.5761066717386711E-2</v>
      </c>
      <c r="X2960" s="16">
        <f t="shared" si="419"/>
        <v>1</v>
      </c>
      <c r="Y2960" s="16">
        <f t="shared" si="420"/>
        <v>12</v>
      </c>
      <c r="Z2960" s="16">
        <f t="shared" si="421"/>
        <v>2014</v>
      </c>
      <c r="AA2960" t="str">
        <f t="shared" si="422"/>
        <v>Dec</v>
      </c>
    </row>
    <row r="2961" spans="1:27" ht="29" x14ac:dyDescent="0.3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 t="shared" si="415"/>
        <v>110.65833333333333</v>
      </c>
      <c r="P2961" s="7">
        <f t="shared" si="416"/>
        <v>74.184357541899445</v>
      </c>
      <c r="Q2961" t="s">
        <v>8325</v>
      </c>
      <c r="R2961" t="s">
        <v>8345</v>
      </c>
      <c r="S2961">
        <v>1401204143</v>
      </c>
      <c r="T2961" s="17">
        <f t="shared" si="417"/>
        <v>41786.640543981484</v>
      </c>
      <c r="U2961">
        <v>1403796143</v>
      </c>
      <c r="V2961" s="17">
        <f t="shared" si="418"/>
        <v>41816.640543981484</v>
      </c>
      <c r="W2961">
        <f t="shared" si="414"/>
        <v>8.2191780821917804E-2</v>
      </c>
      <c r="X2961" s="16">
        <f t="shared" si="419"/>
        <v>27</v>
      </c>
      <c r="Y2961" s="16">
        <f t="shared" si="420"/>
        <v>5</v>
      </c>
      <c r="Z2961" s="16">
        <f t="shared" si="421"/>
        <v>2014</v>
      </c>
      <c r="AA2961" t="str">
        <f t="shared" si="422"/>
        <v>May</v>
      </c>
    </row>
    <row r="2962" spans="1:27" ht="43.5" x14ac:dyDescent="0.3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 t="shared" si="415"/>
        <v>110.66666666666667</v>
      </c>
      <c r="P2962" s="7">
        <f t="shared" si="416"/>
        <v>61.029411764705884</v>
      </c>
      <c r="Q2962" t="s">
        <v>8317</v>
      </c>
      <c r="R2962" t="s">
        <v>8354</v>
      </c>
      <c r="S2962">
        <v>1359568911</v>
      </c>
      <c r="T2962" s="17">
        <f t="shared" si="417"/>
        <v>41304.751284722224</v>
      </c>
      <c r="U2962">
        <v>1362160868</v>
      </c>
      <c r="V2962" s="17">
        <f t="shared" si="418"/>
        <v>41334.750787037039</v>
      </c>
      <c r="W2962">
        <f t="shared" si="414"/>
        <v>8.2190417300862711E-2</v>
      </c>
      <c r="X2962" s="16">
        <f t="shared" si="419"/>
        <v>30</v>
      </c>
      <c r="Y2962" s="16">
        <f t="shared" si="420"/>
        <v>1</v>
      </c>
      <c r="Z2962" s="16">
        <f t="shared" si="421"/>
        <v>2013</v>
      </c>
      <c r="AA2962" t="str">
        <f t="shared" si="422"/>
        <v>Jan</v>
      </c>
    </row>
    <row r="2963" spans="1:27" ht="58" x14ac:dyDescent="0.3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 t="shared" si="415"/>
        <v>110.66666666666667</v>
      </c>
      <c r="P2963" s="7">
        <f t="shared" si="416"/>
        <v>92.222222222222229</v>
      </c>
      <c r="Q2963" t="s">
        <v>8312</v>
      </c>
      <c r="R2963" t="s">
        <v>8343</v>
      </c>
      <c r="S2963">
        <v>1452550416</v>
      </c>
      <c r="T2963" s="17">
        <f t="shared" si="417"/>
        <v>42380.926111111112</v>
      </c>
      <c r="U2963">
        <v>1455142416</v>
      </c>
      <c r="V2963" s="17">
        <f t="shared" si="418"/>
        <v>42410.926111111112</v>
      </c>
      <c r="W2963">
        <f t="shared" si="414"/>
        <v>8.2191780821917804E-2</v>
      </c>
      <c r="X2963" s="16">
        <f t="shared" si="419"/>
        <v>11</v>
      </c>
      <c r="Y2963" s="16">
        <f t="shared" si="420"/>
        <v>1</v>
      </c>
      <c r="Z2963" s="16">
        <f t="shared" si="421"/>
        <v>2016</v>
      </c>
      <c r="AA2963" t="str">
        <f t="shared" si="422"/>
        <v>Jan</v>
      </c>
    </row>
    <row r="2964" spans="1:27" ht="43.5" x14ac:dyDescent="0.3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 t="shared" si="415"/>
        <v>110.66666666666667</v>
      </c>
      <c r="P2964" s="7">
        <f t="shared" si="416"/>
        <v>63.846153846153847</v>
      </c>
      <c r="Q2964" t="s">
        <v>8339</v>
      </c>
      <c r="R2964" t="s">
        <v>8340</v>
      </c>
      <c r="S2964">
        <v>1434484070</v>
      </c>
      <c r="T2964" s="17">
        <f t="shared" si="417"/>
        <v>42171.824884259258</v>
      </c>
      <c r="U2964">
        <v>1437076070</v>
      </c>
      <c r="V2964" s="17">
        <f t="shared" si="418"/>
        <v>42201.824884259258</v>
      </c>
      <c r="W2964">
        <f t="shared" si="414"/>
        <v>8.2191780821917804E-2</v>
      </c>
      <c r="X2964" s="16">
        <f t="shared" si="419"/>
        <v>16</v>
      </c>
      <c r="Y2964" s="16">
        <f t="shared" si="420"/>
        <v>6</v>
      </c>
      <c r="Z2964" s="16">
        <f t="shared" si="421"/>
        <v>2015</v>
      </c>
      <c r="AA2964" t="str">
        <f t="shared" si="422"/>
        <v>Jun</v>
      </c>
    </row>
    <row r="2965" spans="1:27" ht="43.5" x14ac:dyDescent="0.3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 t="shared" si="415"/>
        <v>110.7</v>
      </c>
      <c r="P2965" s="7">
        <f t="shared" si="416"/>
        <v>63.620689655172413</v>
      </c>
      <c r="Q2965" t="s">
        <v>8317</v>
      </c>
      <c r="R2965" t="s">
        <v>8349</v>
      </c>
      <c r="S2965">
        <v>1432269294</v>
      </c>
      <c r="T2965" s="17">
        <f t="shared" si="417"/>
        <v>42146.190902777773</v>
      </c>
      <c r="U2965">
        <v>1434342894</v>
      </c>
      <c r="V2965" s="17">
        <f t="shared" si="418"/>
        <v>42170.190902777773</v>
      </c>
      <c r="W2965">
        <f t="shared" si="414"/>
        <v>6.575342465753424E-2</v>
      </c>
      <c r="X2965" s="16">
        <f t="shared" si="419"/>
        <v>22</v>
      </c>
      <c r="Y2965" s="16">
        <f t="shared" si="420"/>
        <v>5</v>
      </c>
      <c r="Z2965" s="16">
        <f t="shared" si="421"/>
        <v>2015</v>
      </c>
      <c r="AA2965" t="str">
        <f t="shared" si="422"/>
        <v>May</v>
      </c>
    </row>
    <row r="2966" spans="1:27" ht="58" x14ac:dyDescent="0.3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 t="shared" si="415"/>
        <v>110.7</v>
      </c>
      <c r="P2966" s="7">
        <f t="shared" si="416"/>
        <v>115.3125</v>
      </c>
      <c r="Q2966" t="s">
        <v>8317</v>
      </c>
      <c r="R2966" t="s">
        <v>8319</v>
      </c>
      <c r="S2966">
        <v>1360366708</v>
      </c>
      <c r="T2966" s="17">
        <f t="shared" si="417"/>
        <v>41313.985046296293</v>
      </c>
      <c r="U2966">
        <v>1362955108</v>
      </c>
      <c r="V2966" s="17">
        <f t="shared" si="418"/>
        <v>41343.943379629629</v>
      </c>
      <c r="W2966">
        <f t="shared" si="414"/>
        <v>8.2077625570782894E-2</v>
      </c>
      <c r="X2966" s="16">
        <f t="shared" si="419"/>
        <v>8</v>
      </c>
      <c r="Y2966" s="16">
        <f t="shared" si="420"/>
        <v>2</v>
      </c>
      <c r="Z2966" s="16">
        <f t="shared" si="421"/>
        <v>2013</v>
      </c>
      <c r="AA2966" t="str">
        <f t="shared" si="422"/>
        <v>Feb</v>
      </c>
    </row>
    <row r="2967" spans="1:27" ht="43.5" x14ac:dyDescent="0.3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 t="shared" si="415"/>
        <v>110.70833333333334</v>
      </c>
      <c r="P2967" s="7">
        <f t="shared" si="416"/>
        <v>28.880434782608695</v>
      </c>
      <c r="Q2967" t="s">
        <v>8317</v>
      </c>
      <c r="R2967" t="s">
        <v>8319</v>
      </c>
      <c r="S2967">
        <v>1340944096</v>
      </c>
      <c r="T2967" s="17">
        <f t="shared" si="417"/>
        <v>41089.186296296299</v>
      </c>
      <c r="U2967">
        <v>1342672096</v>
      </c>
      <c r="V2967" s="17">
        <f t="shared" si="418"/>
        <v>41109.186296296299</v>
      </c>
      <c r="W2967">
        <f t="shared" si="414"/>
        <v>5.4794520547945202E-2</v>
      </c>
      <c r="X2967" s="16">
        <f t="shared" si="419"/>
        <v>29</v>
      </c>
      <c r="Y2967" s="16">
        <f t="shared" si="420"/>
        <v>6</v>
      </c>
      <c r="Z2967" s="16">
        <f t="shared" si="421"/>
        <v>2012</v>
      </c>
      <c r="AA2967" t="str">
        <f t="shared" si="422"/>
        <v>Jun</v>
      </c>
    </row>
    <row r="2968" spans="1:27" ht="58" x14ac:dyDescent="0.3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 t="shared" si="415"/>
        <v>110.71428571428572</v>
      </c>
      <c r="P2968" s="7">
        <f t="shared" si="416"/>
        <v>67.391304347826093</v>
      </c>
      <c r="Q2968" t="s">
        <v>8315</v>
      </c>
      <c r="R2968" t="s">
        <v>8351</v>
      </c>
      <c r="S2968">
        <v>1392847312</v>
      </c>
      <c r="T2968" s="17">
        <f t="shared" si="417"/>
        <v>41689.917962962965</v>
      </c>
      <c r="U2968">
        <v>1395435712</v>
      </c>
      <c r="V2968" s="17">
        <f t="shared" si="418"/>
        <v>41719.876296296294</v>
      </c>
      <c r="W2968">
        <f t="shared" si="414"/>
        <v>8.2077625570762966E-2</v>
      </c>
      <c r="X2968" s="16">
        <f t="shared" si="419"/>
        <v>19</v>
      </c>
      <c r="Y2968" s="16">
        <f t="shared" si="420"/>
        <v>2</v>
      </c>
      <c r="Z2968" s="16">
        <f t="shared" si="421"/>
        <v>2014</v>
      </c>
      <c r="AA2968" t="str">
        <f t="shared" si="422"/>
        <v>Feb</v>
      </c>
    </row>
    <row r="2969" spans="1:27" ht="43.5" x14ac:dyDescent="0.3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 t="shared" si="415"/>
        <v>110.71428571428572</v>
      </c>
      <c r="P2969" s="7">
        <f t="shared" si="416"/>
        <v>104.72972972972973</v>
      </c>
      <c r="Q2969" t="s">
        <v>8317</v>
      </c>
      <c r="R2969" t="s">
        <v>8349</v>
      </c>
      <c r="S2969">
        <v>1373305836</v>
      </c>
      <c r="T2969" s="17">
        <f t="shared" si="417"/>
        <v>41463.743472222224</v>
      </c>
      <c r="U2969">
        <v>1375033836</v>
      </c>
      <c r="V2969" s="17">
        <f t="shared" si="418"/>
        <v>41483.743472222224</v>
      </c>
      <c r="W2969">
        <f t="shared" si="414"/>
        <v>5.4794520547945202E-2</v>
      </c>
      <c r="X2969" s="16">
        <f t="shared" si="419"/>
        <v>8</v>
      </c>
      <c r="Y2969" s="16">
        <f t="shared" si="420"/>
        <v>7</v>
      </c>
      <c r="Z2969" s="16">
        <f t="shared" si="421"/>
        <v>2013</v>
      </c>
      <c r="AA2969" t="str">
        <f t="shared" si="422"/>
        <v>Jul</v>
      </c>
    </row>
    <row r="2970" spans="1:27" ht="58" x14ac:dyDescent="0.3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 t="shared" si="415"/>
        <v>110.73146853146854</v>
      </c>
      <c r="P2970" s="7">
        <f t="shared" si="416"/>
        <v>226.20857142857142</v>
      </c>
      <c r="Q2970" t="s">
        <v>8312</v>
      </c>
      <c r="R2970" t="s">
        <v>8356</v>
      </c>
      <c r="S2970">
        <v>1460037432</v>
      </c>
      <c r="T2970" s="17">
        <f t="shared" si="417"/>
        <v>42467.581388888888</v>
      </c>
      <c r="U2970">
        <v>1462629432</v>
      </c>
      <c r="V2970" s="17">
        <f t="shared" si="418"/>
        <v>42497.581388888888</v>
      </c>
      <c r="W2970">
        <f t="shared" si="414"/>
        <v>8.2191780821917804E-2</v>
      </c>
      <c r="X2970" s="16">
        <f t="shared" si="419"/>
        <v>7</v>
      </c>
      <c r="Y2970" s="16">
        <f t="shared" si="420"/>
        <v>4</v>
      </c>
      <c r="Z2970" s="16">
        <f t="shared" si="421"/>
        <v>2016</v>
      </c>
      <c r="AA2970" t="str">
        <f t="shared" si="422"/>
        <v>Apr</v>
      </c>
    </row>
    <row r="2971" spans="1:27" ht="58" x14ac:dyDescent="0.3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 t="shared" si="415"/>
        <v>110.73333333333333</v>
      </c>
      <c r="P2971" s="7">
        <f t="shared" si="416"/>
        <v>43.710526315789473</v>
      </c>
      <c r="Q2971" t="s">
        <v>8317</v>
      </c>
      <c r="R2971" t="s">
        <v>8319</v>
      </c>
      <c r="S2971">
        <v>1316919196</v>
      </c>
      <c r="T2971" s="17">
        <f t="shared" si="417"/>
        <v>40811.120324074072</v>
      </c>
      <c r="U2971">
        <v>1322106796</v>
      </c>
      <c r="V2971" s="17">
        <f t="shared" si="418"/>
        <v>40871.161990740737</v>
      </c>
      <c r="W2971">
        <f t="shared" si="414"/>
        <v>0.16449771689497053</v>
      </c>
      <c r="X2971" s="16">
        <f t="shared" si="419"/>
        <v>25</v>
      </c>
      <c r="Y2971" s="16">
        <f t="shared" si="420"/>
        <v>9</v>
      </c>
      <c r="Z2971" s="16">
        <f t="shared" si="421"/>
        <v>2011</v>
      </c>
      <c r="AA2971" t="str">
        <f t="shared" si="422"/>
        <v>Sep</v>
      </c>
    </row>
    <row r="2972" spans="1:27" ht="43.5" x14ac:dyDescent="0.3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 t="shared" si="415"/>
        <v>110.73333333333333</v>
      </c>
      <c r="P2972" s="7">
        <f t="shared" si="416"/>
        <v>83.05</v>
      </c>
      <c r="Q2972" t="s">
        <v>8339</v>
      </c>
      <c r="R2972" t="s">
        <v>8340</v>
      </c>
      <c r="S2972">
        <v>1432315966</v>
      </c>
      <c r="T2972" s="17">
        <f t="shared" si="417"/>
        <v>42146.731087962966</v>
      </c>
      <c r="U2972">
        <v>1434907966</v>
      </c>
      <c r="V2972" s="17">
        <f t="shared" si="418"/>
        <v>42176.731087962966</v>
      </c>
      <c r="W2972">
        <f t="shared" si="414"/>
        <v>8.2191780821917804E-2</v>
      </c>
      <c r="X2972" s="16">
        <f t="shared" si="419"/>
        <v>22</v>
      </c>
      <c r="Y2972" s="16">
        <f t="shared" si="420"/>
        <v>5</v>
      </c>
      <c r="Z2972" s="16">
        <f t="shared" si="421"/>
        <v>2015</v>
      </c>
      <c r="AA2972" t="str">
        <f t="shared" si="422"/>
        <v>May</v>
      </c>
    </row>
    <row r="2973" spans="1:27" ht="58" x14ac:dyDescent="0.3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 t="shared" si="415"/>
        <v>110.75</v>
      </c>
      <c r="P2973" s="7">
        <f t="shared" si="416"/>
        <v>110.75</v>
      </c>
      <c r="Q2973" t="s">
        <v>8339</v>
      </c>
      <c r="R2973" t="s">
        <v>8340</v>
      </c>
      <c r="S2973">
        <v>1462806419</v>
      </c>
      <c r="T2973" s="17">
        <f t="shared" si="417"/>
        <v>42499.629849537043</v>
      </c>
      <c r="U2973">
        <v>1464817320</v>
      </c>
      <c r="V2973" s="17">
        <f t="shared" si="418"/>
        <v>42522.904166666667</v>
      </c>
      <c r="W2973">
        <f t="shared" si="414"/>
        <v>6.376525240992946E-2</v>
      </c>
      <c r="X2973" s="16">
        <f t="shared" si="419"/>
        <v>9</v>
      </c>
      <c r="Y2973" s="16">
        <f t="shared" si="420"/>
        <v>5</v>
      </c>
      <c r="Z2973" s="16">
        <f t="shared" si="421"/>
        <v>2016</v>
      </c>
      <c r="AA2973" t="str">
        <f t="shared" si="422"/>
        <v>May</v>
      </c>
    </row>
    <row r="2974" spans="1:27" ht="43.5" x14ac:dyDescent="0.3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 t="shared" si="415"/>
        <v>110.76216216216217</v>
      </c>
      <c r="P2974" s="7">
        <f t="shared" si="416"/>
        <v>97.113744075829388</v>
      </c>
      <c r="Q2974" t="s">
        <v>8329</v>
      </c>
      <c r="R2974" t="s">
        <v>8334</v>
      </c>
      <c r="S2974">
        <v>1401201881</v>
      </c>
      <c r="T2974" s="17">
        <f t="shared" si="417"/>
        <v>41786.614363425928</v>
      </c>
      <c r="U2974">
        <v>1403880281</v>
      </c>
      <c r="V2974" s="17">
        <f t="shared" si="418"/>
        <v>41817.614363425928</v>
      </c>
      <c r="W2974">
        <f t="shared" si="414"/>
        <v>8.4931506849315067E-2</v>
      </c>
      <c r="X2974" s="16">
        <f t="shared" si="419"/>
        <v>27</v>
      </c>
      <c r="Y2974" s="16">
        <f t="shared" si="420"/>
        <v>5</v>
      </c>
      <c r="Z2974" s="16">
        <f t="shared" si="421"/>
        <v>2014</v>
      </c>
      <c r="AA2974" t="str">
        <f t="shared" si="422"/>
        <v>May</v>
      </c>
    </row>
    <row r="2975" spans="1:27" ht="43.5" x14ac:dyDescent="0.3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 t="shared" si="415"/>
        <v>110.77157238734421</v>
      </c>
      <c r="P2975" s="7">
        <f t="shared" si="416"/>
        <v>73.355396825396824</v>
      </c>
      <c r="Q2975" t="s">
        <v>8317</v>
      </c>
      <c r="R2975" t="s">
        <v>8349</v>
      </c>
      <c r="S2975">
        <v>1392171770</v>
      </c>
      <c r="T2975" s="17">
        <f t="shared" si="417"/>
        <v>41682.099189814813</v>
      </c>
      <c r="U2975">
        <v>1395624170</v>
      </c>
      <c r="V2975" s="17">
        <f t="shared" si="418"/>
        <v>41722.057523148149</v>
      </c>
      <c r="W2975">
        <f t="shared" si="414"/>
        <v>0.10947488584475551</v>
      </c>
      <c r="X2975" s="16">
        <f t="shared" si="419"/>
        <v>12</v>
      </c>
      <c r="Y2975" s="16">
        <f t="shared" si="420"/>
        <v>2</v>
      </c>
      <c r="Z2975" s="16">
        <f t="shared" si="421"/>
        <v>2014</v>
      </c>
      <c r="AA2975" t="str">
        <f t="shared" si="422"/>
        <v>Feb</v>
      </c>
    </row>
    <row r="2976" spans="1:27" ht="43.5" x14ac:dyDescent="0.3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 t="shared" si="415"/>
        <v>110.80000000000001</v>
      </c>
      <c r="P2976" s="7">
        <f t="shared" si="416"/>
        <v>554</v>
      </c>
      <c r="Q2976" t="s">
        <v>8317</v>
      </c>
      <c r="R2976" t="s">
        <v>8352</v>
      </c>
      <c r="S2976">
        <v>1378306140</v>
      </c>
      <c r="T2976" s="17">
        <f t="shared" si="417"/>
        <v>41521.617361111108</v>
      </c>
      <c r="U2976">
        <v>1379515740</v>
      </c>
      <c r="V2976" s="17">
        <f t="shared" si="418"/>
        <v>41535.617361111108</v>
      </c>
      <c r="W2976">
        <f t="shared" si="414"/>
        <v>3.8356164383561646E-2</v>
      </c>
      <c r="X2976" s="16">
        <f t="shared" si="419"/>
        <v>4</v>
      </c>
      <c r="Y2976" s="16">
        <f t="shared" si="420"/>
        <v>9</v>
      </c>
      <c r="Z2976" s="16">
        <f t="shared" si="421"/>
        <v>2013</v>
      </c>
      <c r="AA2976" t="str">
        <f t="shared" si="422"/>
        <v>Sep</v>
      </c>
    </row>
    <row r="2977" spans="1:27" ht="29" x14ac:dyDescent="0.3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 t="shared" si="415"/>
        <v>110.83333333333334</v>
      </c>
      <c r="P2977" s="7">
        <f t="shared" si="416"/>
        <v>25.576923076923077</v>
      </c>
      <c r="Q2977" t="s">
        <v>8329</v>
      </c>
      <c r="R2977" t="s">
        <v>8334</v>
      </c>
      <c r="S2977">
        <v>1430060671</v>
      </c>
      <c r="T2977" s="17">
        <f t="shared" si="417"/>
        <v>42120.628136574072</v>
      </c>
      <c r="U2977">
        <v>1433948671</v>
      </c>
      <c r="V2977" s="17">
        <f t="shared" si="418"/>
        <v>42165.628136574072</v>
      </c>
      <c r="W2977">
        <f t="shared" si="414"/>
        <v>0.12328767123287671</v>
      </c>
      <c r="X2977" s="16">
        <f t="shared" si="419"/>
        <v>26</v>
      </c>
      <c r="Y2977" s="16">
        <f t="shared" si="420"/>
        <v>4</v>
      </c>
      <c r="Z2977" s="16">
        <f t="shared" si="421"/>
        <v>2015</v>
      </c>
      <c r="AA2977" t="str">
        <f t="shared" si="422"/>
        <v>Apr</v>
      </c>
    </row>
    <row r="2978" spans="1:27" ht="43.5" x14ac:dyDescent="0.3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 t="shared" si="415"/>
        <v>110.85714285714286</v>
      </c>
      <c r="P2978" s="7">
        <f t="shared" si="416"/>
        <v>58.787878787878789</v>
      </c>
      <c r="Q2978" t="s">
        <v>8339</v>
      </c>
      <c r="R2978" t="s">
        <v>8340</v>
      </c>
      <c r="S2978">
        <v>1474339696</v>
      </c>
      <c r="T2978" s="17">
        <f t="shared" si="417"/>
        <v>42633.116851851853</v>
      </c>
      <c r="U2978">
        <v>1476931696</v>
      </c>
      <c r="V2978" s="17">
        <f t="shared" si="418"/>
        <v>42663.116851851853</v>
      </c>
      <c r="W2978">
        <f t="shared" si="414"/>
        <v>8.2191780821917804E-2</v>
      </c>
      <c r="X2978" s="16">
        <f t="shared" si="419"/>
        <v>20</v>
      </c>
      <c r="Y2978" s="16">
        <f t="shared" si="420"/>
        <v>9</v>
      </c>
      <c r="Z2978" s="16">
        <f t="shared" si="421"/>
        <v>2016</v>
      </c>
      <c r="AA2978" t="str">
        <f t="shared" si="422"/>
        <v>Sep</v>
      </c>
    </row>
    <row r="2979" spans="1:27" ht="43.5" x14ac:dyDescent="0.3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 t="shared" si="415"/>
        <v>110.91186666666665</v>
      </c>
      <c r="P2979" s="7">
        <f t="shared" si="416"/>
        <v>127.97523076923076</v>
      </c>
      <c r="Q2979" t="s">
        <v>8317</v>
      </c>
      <c r="R2979" t="s">
        <v>8349</v>
      </c>
      <c r="S2979">
        <v>1291227054</v>
      </c>
      <c r="T2979" s="17">
        <f t="shared" si="417"/>
        <v>40513.757569444446</v>
      </c>
      <c r="U2979">
        <v>1299003054</v>
      </c>
      <c r="V2979" s="17">
        <f t="shared" si="418"/>
        <v>40603.757569444446</v>
      </c>
      <c r="W2979">
        <f t="shared" si="414"/>
        <v>0.24657534246575341</v>
      </c>
      <c r="X2979" s="16">
        <f t="shared" si="419"/>
        <v>1</v>
      </c>
      <c r="Y2979" s="16">
        <f t="shared" si="420"/>
        <v>12</v>
      </c>
      <c r="Z2979" s="16">
        <f t="shared" si="421"/>
        <v>2010</v>
      </c>
      <c r="AA2979" t="str">
        <f t="shared" si="422"/>
        <v>Dec</v>
      </c>
    </row>
    <row r="2980" spans="1:27" ht="43.5" x14ac:dyDescent="0.3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 t="shared" si="415"/>
        <v>110.9423</v>
      </c>
      <c r="P2980" s="7">
        <f t="shared" si="416"/>
        <v>62.327134831460668</v>
      </c>
      <c r="Q2980" t="s">
        <v>8308</v>
      </c>
      <c r="R2980" t="s">
        <v>8347</v>
      </c>
      <c r="S2980">
        <v>1314765025</v>
      </c>
      <c r="T2980" s="17">
        <f t="shared" si="417"/>
        <v>40786.187789351854</v>
      </c>
      <c r="U2980">
        <v>1317538740</v>
      </c>
      <c r="V2980" s="17">
        <f t="shared" si="418"/>
        <v>40818.290972222225</v>
      </c>
      <c r="W2980">
        <f t="shared" si="414"/>
        <v>8.7953925672248773E-2</v>
      </c>
      <c r="X2980" s="16">
        <f t="shared" si="419"/>
        <v>31</v>
      </c>
      <c r="Y2980" s="16">
        <f t="shared" si="420"/>
        <v>8</v>
      </c>
      <c r="Z2980" s="16">
        <f t="shared" si="421"/>
        <v>2011</v>
      </c>
      <c r="AA2980" t="str">
        <f t="shared" si="422"/>
        <v>Aug</v>
      </c>
    </row>
    <row r="2981" spans="1:27" ht="43.5" x14ac:dyDescent="0.3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 t="shared" si="415"/>
        <v>110.96666666666665</v>
      </c>
      <c r="P2981" s="7">
        <f t="shared" si="416"/>
        <v>93.774647887323937</v>
      </c>
      <c r="Q2981" t="s">
        <v>8339</v>
      </c>
      <c r="R2981" t="s">
        <v>8342</v>
      </c>
      <c r="S2981">
        <v>1461718475</v>
      </c>
      <c r="T2981" s="17">
        <f t="shared" si="417"/>
        <v>42487.037905092591</v>
      </c>
      <c r="U2981">
        <v>1464310475</v>
      </c>
      <c r="V2981" s="17">
        <f t="shared" si="418"/>
        <v>42517.037905092591</v>
      </c>
      <c r="W2981">
        <f t="shared" si="414"/>
        <v>8.2191780821917804E-2</v>
      </c>
      <c r="X2981" s="16">
        <f t="shared" si="419"/>
        <v>27</v>
      </c>
      <c r="Y2981" s="16">
        <f t="shared" si="420"/>
        <v>4</v>
      </c>
      <c r="Z2981" s="16">
        <f t="shared" si="421"/>
        <v>2016</v>
      </c>
      <c r="AA2981" t="str">
        <f t="shared" si="422"/>
        <v>Apr</v>
      </c>
    </row>
    <row r="2982" spans="1:27" ht="43.5" x14ac:dyDescent="0.3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 t="shared" si="415"/>
        <v>111.00000000000001</v>
      </c>
      <c r="P2982" s="7">
        <f t="shared" si="416"/>
        <v>58.421052631578945</v>
      </c>
      <c r="Q2982" t="s">
        <v>8339</v>
      </c>
      <c r="R2982" t="s">
        <v>8340</v>
      </c>
      <c r="S2982">
        <v>1408383994</v>
      </c>
      <c r="T2982" s="17">
        <f t="shared" si="417"/>
        <v>41869.740671296298</v>
      </c>
      <c r="U2982">
        <v>1410975994</v>
      </c>
      <c r="V2982" s="17">
        <f t="shared" si="418"/>
        <v>41899.740671296298</v>
      </c>
      <c r="W2982">
        <f t="shared" si="414"/>
        <v>8.2191780821917804E-2</v>
      </c>
      <c r="X2982" s="16">
        <f t="shared" si="419"/>
        <v>18</v>
      </c>
      <c r="Y2982" s="16">
        <f t="shared" si="420"/>
        <v>8</v>
      </c>
      <c r="Z2982" s="16">
        <f t="shared" si="421"/>
        <v>2014</v>
      </c>
      <c r="AA2982" t="str">
        <f t="shared" si="422"/>
        <v>Aug</v>
      </c>
    </row>
    <row r="2983" spans="1:27" ht="43.5" x14ac:dyDescent="0.3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 t="shared" si="415"/>
        <v>111.00000000000001</v>
      </c>
      <c r="P2983" s="7">
        <f t="shared" si="416"/>
        <v>92.5</v>
      </c>
      <c r="Q2983" t="s">
        <v>8339</v>
      </c>
      <c r="R2983" t="s">
        <v>8340</v>
      </c>
      <c r="S2983">
        <v>1458336672</v>
      </c>
      <c r="T2983" s="17">
        <f t="shared" si="417"/>
        <v>42447.896666666667</v>
      </c>
      <c r="U2983">
        <v>1460260800</v>
      </c>
      <c r="V2983" s="17">
        <f t="shared" si="418"/>
        <v>42470.166666666672</v>
      </c>
      <c r="W2983">
        <f t="shared" si="414"/>
        <v>6.1013698630148147E-2</v>
      </c>
      <c r="X2983" s="16">
        <f t="shared" si="419"/>
        <v>18</v>
      </c>
      <c r="Y2983" s="16">
        <f t="shared" si="420"/>
        <v>3</v>
      </c>
      <c r="Z2983" s="16">
        <f t="shared" si="421"/>
        <v>2016</v>
      </c>
      <c r="AA2983" t="str">
        <f t="shared" si="422"/>
        <v>Mar</v>
      </c>
    </row>
    <row r="2984" spans="1:27" ht="43.5" x14ac:dyDescent="0.3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 t="shared" si="415"/>
        <v>111.07499999999999</v>
      </c>
      <c r="P2984" s="7">
        <f t="shared" si="416"/>
        <v>68.353846153846149</v>
      </c>
      <c r="Q2984" t="s">
        <v>8339</v>
      </c>
      <c r="R2984" t="s">
        <v>8340</v>
      </c>
      <c r="S2984">
        <v>1414605776</v>
      </c>
      <c r="T2984" s="17">
        <f t="shared" si="417"/>
        <v>41941.75203703704</v>
      </c>
      <c r="U2984">
        <v>1416589200</v>
      </c>
      <c r="V2984" s="17">
        <f t="shared" si="418"/>
        <v>41964.708333333328</v>
      </c>
      <c r="W2984">
        <f t="shared" si="414"/>
        <v>6.289396245558411E-2</v>
      </c>
      <c r="X2984" s="16">
        <f t="shared" si="419"/>
        <v>29</v>
      </c>
      <c r="Y2984" s="16">
        <f t="shared" si="420"/>
        <v>10</v>
      </c>
      <c r="Z2984" s="16">
        <f t="shared" si="421"/>
        <v>2014</v>
      </c>
      <c r="AA2984" t="str">
        <f t="shared" si="422"/>
        <v>Oct</v>
      </c>
    </row>
    <row r="2985" spans="1:27" ht="43.5" x14ac:dyDescent="0.3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 t="shared" si="415"/>
        <v>111.07699999999998</v>
      </c>
      <c r="P2985" s="7">
        <f t="shared" si="416"/>
        <v>109.82189265536722</v>
      </c>
      <c r="Q2985" t="s">
        <v>8308</v>
      </c>
      <c r="R2985" t="s">
        <v>8348</v>
      </c>
      <c r="S2985">
        <v>1414108906</v>
      </c>
      <c r="T2985" s="17">
        <f t="shared" si="417"/>
        <v>41936.001226851848</v>
      </c>
      <c r="U2985">
        <v>1416704506</v>
      </c>
      <c r="V2985" s="17">
        <f t="shared" si="418"/>
        <v>41966.042893518519</v>
      </c>
      <c r="W2985">
        <f t="shared" si="414"/>
        <v>8.2305936073072655E-2</v>
      </c>
      <c r="X2985" s="16">
        <f t="shared" si="419"/>
        <v>24</v>
      </c>
      <c r="Y2985" s="16">
        <f t="shared" si="420"/>
        <v>10</v>
      </c>
      <c r="Z2985" s="16">
        <f t="shared" si="421"/>
        <v>2014</v>
      </c>
      <c r="AA2985" t="str">
        <f t="shared" si="422"/>
        <v>Oct</v>
      </c>
    </row>
    <row r="2986" spans="1:27" ht="29" x14ac:dyDescent="0.3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 t="shared" si="415"/>
        <v>111.08135252761969</v>
      </c>
      <c r="P2986" s="7">
        <f t="shared" si="416"/>
        <v>34.206185567010309</v>
      </c>
      <c r="Q2986" t="s">
        <v>8315</v>
      </c>
      <c r="R2986" t="s">
        <v>8351</v>
      </c>
      <c r="S2986">
        <v>1346806909</v>
      </c>
      <c r="T2986" s="17">
        <f t="shared" si="417"/>
        <v>41157.042928240742</v>
      </c>
      <c r="U2986">
        <v>1348372740</v>
      </c>
      <c r="V2986" s="17">
        <f t="shared" si="418"/>
        <v>41175.165972222225</v>
      </c>
      <c r="W2986">
        <f t="shared" si="414"/>
        <v>4.9652175291733214E-2</v>
      </c>
      <c r="X2986" s="16">
        <f t="shared" si="419"/>
        <v>5</v>
      </c>
      <c r="Y2986" s="16">
        <f t="shared" si="420"/>
        <v>9</v>
      </c>
      <c r="Z2986" s="16">
        <f t="shared" si="421"/>
        <v>2012</v>
      </c>
      <c r="AA2986" t="str">
        <f t="shared" si="422"/>
        <v>Sep</v>
      </c>
    </row>
    <row r="2987" spans="1:27" ht="58" x14ac:dyDescent="0.3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 t="shared" si="415"/>
        <v>111.1</v>
      </c>
      <c r="P2987" s="7">
        <f t="shared" si="416"/>
        <v>95.775862068965523</v>
      </c>
      <c r="Q2987" t="s">
        <v>8308</v>
      </c>
      <c r="R2987" t="s">
        <v>8348</v>
      </c>
      <c r="S2987">
        <v>1269928430</v>
      </c>
      <c r="T2987" s="17">
        <f t="shared" si="417"/>
        <v>40267.245717592588</v>
      </c>
      <c r="U2987">
        <v>1273522560</v>
      </c>
      <c r="V2987" s="17">
        <f t="shared" si="418"/>
        <v>40308.844444444447</v>
      </c>
      <c r="W2987">
        <f t="shared" si="414"/>
        <v>0.11396911466262569</v>
      </c>
      <c r="X2987" s="16">
        <f t="shared" si="419"/>
        <v>30</v>
      </c>
      <c r="Y2987" s="16">
        <f t="shared" si="420"/>
        <v>3</v>
      </c>
      <c r="Z2987" s="16">
        <f t="shared" si="421"/>
        <v>2010</v>
      </c>
      <c r="AA2987" t="str">
        <f t="shared" si="422"/>
        <v>Mar</v>
      </c>
    </row>
    <row r="2988" spans="1:27" ht="43.5" x14ac:dyDescent="0.3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 t="shared" si="415"/>
        <v>111.1</v>
      </c>
      <c r="P2988" s="7">
        <f t="shared" si="416"/>
        <v>51.674418604651166</v>
      </c>
      <c r="Q2988" t="s">
        <v>8317</v>
      </c>
      <c r="R2988" t="s">
        <v>8319</v>
      </c>
      <c r="S2988">
        <v>1441143397</v>
      </c>
      <c r="T2988" s="17">
        <f t="shared" si="417"/>
        <v>42248.90042824074</v>
      </c>
      <c r="U2988">
        <v>1443641340</v>
      </c>
      <c r="V2988" s="17">
        <f t="shared" si="418"/>
        <v>42277.811805555553</v>
      </c>
      <c r="W2988">
        <f t="shared" si="414"/>
        <v>7.9209252917295483E-2</v>
      </c>
      <c r="X2988" s="16">
        <f t="shared" si="419"/>
        <v>1</v>
      </c>
      <c r="Y2988" s="16">
        <f t="shared" si="420"/>
        <v>9</v>
      </c>
      <c r="Z2988" s="16">
        <f t="shared" si="421"/>
        <v>2015</v>
      </c>
      <c r="AA2988" t="str">
        <f t="shared" si="422"/>
        <v>Sep</v>
      </c>
    </row>
    <row r="2989" spans="1:27" ht="43.5" x14ac:dyDescent="0.3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 t="shared" si="415"/>
        <v>111.15384615384616</v>
      </c>
      <c r="P2989" s="7">
        <f t="shared" si="416"/>
        <v>200.69444444444446</v>
      </c>
      <c r="Q2989" t="s">
        <v>8339</v>
      </c>
      <c r="R2989" t="s">
        <v>8340</v>
      </c>
      <c r="S2989">
        <v>1400263525</v>
      </c>
      <c r="T2989" s="17">
        <f t="shared" si="417"/>
        <v>41775.753761574073</v>
      </c>
      <c r="U2989">
        <v>1402855525</v>
      </c>
      <c r="V2989" s="17">
        <f t="shared" si="418"/>
        <v>41805.753761574073</v>
      </c>
      <c r="W2989">
        <f t="shared" si="414"/>
        <v>8.2191780821917804E-2</v>
      </c>
      <c r="X2989" s="16">
        <f t="shared" si="419"/>
        <v>16</v>
      </c>
      <c r="Y2989" s="16">
        <f t="shared" si="420"/>
        <v>5</v>
      </c>
      <c r="Z2989" s="16">
        <f t="shared" si="421"/>
        <v>2014</v>
      </c>
      <c r="AA2989" t="str">
        <f t="shared" si="422"/>
        <v>May</v>
      </c>
    </row>
    <row r="2990" spans="1:27" ht="43.5" x14ac:dyDescent="0.3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 t="shared" si="415"/>
        <v>111.16666666666666</v>
      </c>
      <c r="P2990" s="7">
        <f t="shared" si="416"/>
        <v>416.875</v>
      </c>
      <c r="Q2990" t="s">
        <v>8317</v>
      </c>
      <c r="R2990" t="s">
        <v>8319</v>
      </c>
      <c r="S2990">
        <v>1447614732</v>
      </c>
      <c r="T2990" s="17">
        <f t="shared" si="417"/>
        <v>42323.800138888888</v>
      </c>
      <c r="U2990">
        <v>1449178200</v>
      </c>
      <c r="V2990" s="17">
        <f t="shared" si="418"/>
        <v>42341.895833333328</v>
      </c>
      <c r="W2990">
        <f t="shared" si="414"/>
        <v>4.9577245053261908E-2</v>
      </c>
      <c r="X2990" s="16">
        <f t="shared" si="419"/>
        <v>15</v>
      </c>
      <c r="Y2990" s="16">
        <f t="shared" si="420"/>
        <v>11</v>
      </c>
      <c r="Z2990" s="16">
        <f t="shared" si="421"/>
        <v>2015</v>
      </c>
      <c r="AA2990" t="str">
        <f t="shared" si="422"/>
        <v>Nov</v>
      </c>
    </row>
    <row r="2991" spans="1:27" ht="58" x14ac:dyDescent="0.3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 t="shared" si="415"/>
        <v>111.20000000000002</v>
      </c>
      <c r="P2991" s="7">
        <f t="shared" si="416"/>
        <v>47.657142857142858</v>
      </c>
      <c r="Q2991" t="s">
        <v>8339</v>
      </c>
      <c r="R2991" t="s">
        <v>8340</v>
      </c>
      <c r="S2991">
        <v>1452614847</v>
      </c>
      <c r="T2991" s="17">
        <f t="shared" si="417"/>
        <v>42381.671840277777</v>
      </c>
      <c r="U2991">
        <v>1455231540</v>
      </c>
      <c r="V2991" s="17">
        <f t="shared" si="418"/>
        <v>42411.957638888889</v>
      </c>
      <c r="W2991">
        <f t="shared" si="414"/>
        <v>8.2974790715375654E-2</v>
      </c>
      <c r="X2991" s="16">
        <f t="shared" si="419"/>
        <v>12</v>
      </c>
      <c r="Y2991" s="16">
        <f t="shared" si="420"/>
        <v>1</v>
      </c>
      <c r="Z2991" s="16">
        <f t="shared" si="421"/>
        <v>2016</v>
      </c>
      <c r="AA2991" t="str">
        <f t="shared" si="422"/>
        <v>Jan</v>
      </c>
    </row>
    <row r="2992" spans="1:27" ht="43.5" x14ac:dyDescent="0.3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 t="shared" si="415"/>
        <v>111.22000000000001</v>
      </c>
      <c r="P2992" s="7">
        <f t="shared" si="416"/>
        <v>57.626943005181346</v>
      </c>
      <c r="Q2992" t="s">
        <v>8339</v>
      </c>
      <c r="R2992" t="s">
        <v>8340</v>
      </c>
      <c r="S2992">
        <v>1439551200</v>
      </c>
      <c r="T2992" s="17">
        <f t="shared" si="417"/>
        <v>42230.472222222219</v>
      </c>
      <c r="U2992">
        <v>1442030340</v>
      </c>
      <c r="V2992" s="17">
        <f t="shared" si="418"/>
        <v>42259.165972222225</v>
      </c>
      <c r="W2992">
        <f t="shared" si="414"/>
        <v>7.8613013698646081E-2</v>
      </c>
      <c r="X2992" s="16">
        <f t="shared" si="419"/>
        <v>14</v>
      </c>
      <c r="Y2992" s="16">
        <f t="shared" si="420"/>
        <v>8</v>
      </c>
      <c r="Z2992" s="16">
        <f t="shared" si="421"/>
        <v>2015</v>
      </c>
      <c r="AA2992" t="str">
        <f t="shared" si="422"/>
        <v>Aug</v>
      </c>
    </row>
    <row r="2993" spans="1:27" ht="43.5" x14ac:dyDescent="0.3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 t="shared" si="415"/>
        <v>111.25</v>
      </c>
      <c r="P2993" s="7">
        <f t="shared" si="416"/>
        <v>35.6</v>
      </c>
      <c r="Q2993" t="s">
        <v>8317</v>
      </c>
      <c r="R2993" t="s">
        <v>8354</v>
      </c>
      <c r="S2993">
        <v>1318539484</v>
      </c>
      <c r="T2993" s="17">
        <f t="shared" si="417"/>
        <v>40829.873657407406</v>
      </c>
      <c r="U2993">
        <v>1321385820</v>
      </c>
      <c r="V2993" s="17">
        <f t="shared" si="418"/>
        <v>40862.817361111112</v>
      </c>
      <c r="W2993">
        <f t="shared" si="414"/>
        <v>9.0256722475906784E-2</v>
      </c>
      <c r="X2993" s="16">
        <f t="shared" si="419"/>
        <v>13</v>
      </c>
      <c r="Y2993" s="16">
        <f t="shared" si="420"/>
        <v>10</v>
      </c>
      <c r="Z2993" s="16">
        <f t="shared" si="421"/>
        <v>2011</v>
      </c>
      <c r="AA2993" t="str">
        <f t="shared" si="422"/>
        <v>Oct</v>
      </c>
    </row>
    <row r="2994" spans="1:27" ht="43.5" x14ac:dyDescent="0.3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 t="shared" si="415"/>
        <v>111.31</v>
      </c>
      <c r="P2994" s="7">
        <f t="shared" si="416"/>
        <v>90.495934959349597</v>
      </c>
      <c r="Q2994" t="s">
        <v>8315</v>
      </c>
      <c r="R2994" t="s">
        <v>8357</v>
      </c>
      <c r="S2994">
        <v>1319467604</v>
      </c>
      <c r="T2994" s="17">
        <f t="shared" si="417"/>
        <v>40840.615787037037</v>
      </c>
      <c r="U2994">
        <v>1324609200</v>
      </c>
      <c r="V2994" s="17">
        <f t="shared" si="418"/>
        <v>40900.125</v>
      </c>
      <c r="W2994">
        <f t="shared" si="414"/>
        <v>0.16303893962455596</v>
      </c>
      <c r="X2994" s="16">
        <f t="shared" si="419"/>
        <v>24</v>
      </c>
      <c r="Y2994" s="16">
        <f t="shared" si="420"/>
        <v>10</v>
      </c>
      <c r="Z2994" s="16">
        <f t="shared" si="421"/>
        <v>2011</v>
      </c>
      <c r="AA2994" t="str">
        <f t="shared" si="422"/>
        <v>Oct</v>
      </c>
    </row>
    <row r="2995" spans="1:27" ht="15.5" x14ac:dyDescent="0.3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 t="shared" si="415"/>
        <v>111.31818181818183</v>
      </c>
      <c r="P2995" s="7">
        <f t="shared" si="416"/>
        <v>42.517361111111114</v>
      </c>
      <c r="Q2995" t="s">
        <v>8308</v>
      </c>
      <c r="R2995" t="s">
        <v>8348</v>
      </c>
      <c r="S2995">
        <v>1357684801</v>
      </c>
      <c r="T2995" s="17">
        <f t="shared" si="417"/>
        <v>41282.944456018515</v>
      </c>
      <c r="U2995">
        <v>1360276801</v>
      </c>
      <c r="V2995" s="17">
        <f t="shared" si="418"/>
        <v>41312.944456018515</v>
      </c>
      <c r="W2995">
        <f t="shared" si="414"/>
        <v>8.2191780821917804E-2</v>
      </c>
      <c r="X2995" s="16">
        <f t="shared" si="419"/>
        <v>8</v>
      </c>
      <c r="Y2995" s="16">
        <f t="shared" si="420"/>
        <v>1</v>
      </c>
      <c r="Z2995" s="16">
        <f t="shared" si="421"/>
        <v>2013</v>
      </c>
      <c r="AA2995" t="str">
        <f t="shared" si="422"/>
        <v>Jan</v>
      </c>
    </row>
    <row r="2996" spans="1:27" ht="43.5" x14ac:dyDescent="0.3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 t="shared" si="415"/>
        <v>111.4</v>
      </c>
      <c r="P2996" s="7">
        <f t="shared" si="416"/>
        <v>50.18018018018018</v>
      </c>
      <c r="Q2996" t="s">
        <v>8308</v>
      </c>
      <c r="R2996" t="s">
        <v>8348</v>
      </c>
      <c r="S2996">
        <v>1316749178</v>
      </c>
      <c r="T2996" s="17">
        <f t="shared" si="417"/>
        <v>40809.15252314815</v>
      </c>
      <c r="U2996">
        <v>1320640778</v>
      </c>
      <c r="V2996" s="17">
        <f t="shared" si="418"/>
        <v>40854.194189814814</v>
      </c>
      <c r="W2996">
        <f t="shared" si="414"/>
        <v>0.12340182648401161</v>
      </c>
      <c r="X2996" s="16">
        <f t="shared" si="419"/>
        <v>23</v>
      </c>
      <c r="Y2996" s="16">
        <f t="shared" si="420"/>
        <v>9</v>
      </c>
      <c r="Z2996" s="16">
        <f t="shared" si="421"/>
        <v>2011</v>
      </c>
      <c r="AA2996" t="str">
        <f t="shared" si="422"/>
        <v>Sep</v>
      </c>
    </row>
    <row r="2997" spans="1:27" ht="43.5" x14ac:dyDescent="0.3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 t="shared" si="415"/>
        <v>111.4</v>
      </c>
      <c r="P2997" s="7">
        <f t="shared" si="416"/>
        <v>38.860465116279073</v>
      </c>
      <c r="Q2997" t="s">
        <v>8329</v>
      </c>
      <c r="R2997" t="s">
        <v>8334</v>
      </c>
      <c r="S2997">
        <v>1403635904</v>
      </c>
      <c r="T2997" s="17">
        <f t="shared" si="417"/>
        <v>41814.785925925928</v>
      </c>
      <c r="U2997">
        <v>1406227904</v>
      </c>
      <c r="V2997" s="17">
        <f t="shared" si="418"/>
        <v>41844.785925925928</v>
      </c>
      <c r="W2997">
        <f t="shared" si="414"/>
        <v>8.2191780821917804E-2</v>
      </c>
      <c r="X2997" s="16">
        <f t="shared" si="419"/>
        <v>24</v>
      </c>
      <c r="Y2997" s="16">
        <f t="shared" si="420"/>
        <v>6</v>
      </c>
      <c r="Z2997" s="16">
        <f t="shared" si="421"/>
        <v>2014</v>
      </c>
      <c r="AA2997" t="str">
        <f t="shared" si="422"/>
        <v>Jun</v>
      </c>
    </row>
    <row r="2998" spans="1:27" ht="43.5" x14ac:dyDescent="0.3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 t="shared" si="415"/>
        <v>111.40954545454547</v>
      </c>
      <c r="P2998" s="7">
        <f t="shared" si="416"/>
        <v>23.796213592233013</v>
      </c>
      <c r="Q2998" t="s">
        <v>8329</v>
      </c>
      <c r="R2998" t="s">
        <v>8334</v>
      </c>
      <c r="S2998">
        <v>1478431488</v>
      </c>
      <c r="T2998" s="17">
        <f t="shared" si="417"/>
        <v>42680.47555555556</v>
      </c>
      <c r="U2998">
        <v>1480809600</v>
      </c>
      <c r="V2998" s="17">
        <f t="shared" si="418"/>
        <v>42708</v>
      </c>
      <c r="W2998">
        <f t="shared" si="414"/>
        <v>7.5409436834081439E-2</v>
      </c>
      <c r="X2998" s="16">
        <f t="shared" si="419"/>
        <v>6</v>
      </c>
      <c r="Y2998" s="16">
        <f t="shared" si="420"/>
        <v>11</v>
      </c>
      <c r="Z2998" s="16">
        <f t="shared" si="421"/>
        <v>2016</v>
      </c>
      <c r="AA2998" t="str">
        <f t="shared" si="422"/>
        <v>Nov</v>
      </c>
    </row>
    <row r="2999" spans="1:27" ht="58" x14ac:dyDescent="0.3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 t="shared" si="415"/>
        <v>111.425</v>
      </c>
      <c r="P2999" s="7">
        <f t="shared" si="416"/>
        <v>61.902777777777779</v>
      </c>
      <c r="Q2999" t="s">
        <v>8317</v>
      </c>
      <c r="R2999" t="s">
        <v>8353</v>
      </c>
      <c r="S2999">
        <v>1329442510</v>
      </c>
      <c r="T2999" s="17">
        <f t="shared" si="417"/>
        <v>40956.066087962965</v>
      </c>
      <c r="U2999">
        <v>1334424960</v>
      </c>
      <c r="V2999" s="17">
        <f t="shared" si="418"/>
        <v>41013.73333333333</v>
      </c>
      <c r="W2999">
        <f t="shared" si="414"/>
        <v>0.15799245306949311</v>
      </c>
      <c r="X2999" s="16">
        <f t="shared" si="419"/>
        <v>17</v>
      </c>
      <c r="Y2999" s="16">
        <f t="shared" si="420"/>
        <v>2</v>
      </c>
      <c r="Z2999" s="16">
        <f t="shared" si="421"/>
        <v>2012</v>
      </c>
      <c r="AA2999" t="str">
        <f t="shared" si="422"/>
        <v>Feb</v>
      </c>
    </row>
    <row r="3000" spans="1:27" ht="43.5" x14ac:dyDescent="0.3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 t="shared" si="415"/>
        <v>111.42857142857143</v>
      </c>
      <c r="P3000" s="7">
        <f t="shared" si="416"/>
        <v>125.80645161290323</v>
      </c>
      <c r="Q3000" t="s">
        <v>8339</v>
      </c>
      <c r="R3000" t="s">
        <v>8340</v>
      </c>
      <c r="S3000">
        <v>1406958354</v>
      </c>
      <c r="T3000" s="17">
        <f t="shared" si="417"/>
        <v>41853.240208333329</v>
      </c>
      <c r="U3000">
        <v>1408942740</v>
      </c>
      <c r="V3000" s="17">
        <f t="shared" si="418"/>
        <v>41876.207638888889</v>
      </c>
      <c r="W3000">
        <f t="shared" si="414"/>
        <v>6.292446727550681E-2</v>
      </c>
      <c r="X3000" s="16">
        <f t="shared" si="419"/>
        <v>2</v>
      </c>
      <c r="Y3000" s="16">
        <f t="shared" si="420"/>
        <v>8</v>
      </c>
      <c r="Z3000" s="16">
        <f t="shared" si="421"/>
        <v>2014</v>
      </c>
      <c r="AA3000" t="str">
        <f t="shared" si="422"/>
        <v>Aug</v>
      </c>
    </row>
    <row r="3001" spans="1:27" ht="43.5" x14ac:dyDescent="0.3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 t="shared" si="415"/>
        <v>111.52149999999999</v>
      </c>
      <c r="P3001" s="7">
        <f t="shared" si="416"/>
        <v>43.733921568627444</v>
      </c>
      <c r="Q3001" t="s">
        <v>8317</v>
      </c>
      <c r="R3001" t="s">
        <v>8349</v>
      </c>
      <c r="S3001">
        <v>1306955120</v>
      </c>
      <c r="T3001" s="17">
        <f t="shared" si="417"/>
        <v>40695.795370370368</v>
      </c>
      <c r="U3001">
        <v>1309547120</v>
      </c>
      <c r="V3001" s="17">
        <f t="shared" si="418"/>
        <v>40725.795370370368</v>
      </c>
      <c r="W3001">
        <f t="shared" si="414"/>
        <v>8.2191780821917804E-2</v>
      </c>
      <c r="X3001" s="16">
        <f t="shared" si="419"/>
        <v>1</v>
      </c>
      <c r="Y3001" s="16">
        <f t="shared" si="420"/>
        <v>6</v>
      </c>
      <c r="Z3001" s="16">
        <f t="shared" si="421"/>
        <v>2011</v>
      </c>
      <c r="AA3001" t="str">
        <f t="shared" si="422"/>
        <v>Jun</v>
      </c>
    </row>
    <row r="3002" spans="1:27" ht="43.5" x14ac:dyDescent="0.3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 t="shared" si="415"/>
        <v>111.59049999999999</v>
      </c>
      <c r="P3002" s="7">
        <f t="shared" si="416"/>
        <v>117.77361477572559</v>
      </c>
      <c r="Q3002" t="s">
        <v>8308</v>
      </c>
      <c r="R3002" t="s">
        <v>8348</v>
      </c>
      <c r="S3002">
        <v>1444910009</v>
      </c>
      <c r="T3002" s="17">
        <f t="shared" si="417"/>
        <v>42292.495474537034</v>
      </c>
      <c r="U3002">
        <v>1447505609</v>
      </c>
      <c r="V3002" s="17">
        <f t="shared" si="418"/>
        <v>42322.537141203706</v>
      </c>
      <c r="W3002">
        <f t="shared" si="414"/>
        <v>8.2305936073072655E-2</v>
      </c>
      <c r="X3002" s="16">
        <f t="shared" si="419"/>
        <v>15</v>
      </c>
      <c r="Y3002" s="16">
        <f t="shared" si="420"/>
        <v>10</v>
      </c>
      <c r="Z3002" s="16">
        <f t="shared" si="421"/>
        <v>2015</v>
      </c>
      <c r="AA3002" t="str">
        <f t="shared" si="422"/>
        <v>Oct</v>
      </c>
    </row>
    <row r="3003" spans="1:27" ht="29" x14ac:dyDescent="0.3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 t="shared" si="415"/>
        <v>111.60000000000001</v>
      </c>
      <c r="P3003" s="7">
        <f t="shared" si="416"/>
        <v>73.907284768211923</v>
      </c>
      <c r="Q3003" t="s">
        <v>8317</v>
      </c>
      <c r="R3003" t="s">
        <v>8349</v>
      </c>
      <c r="S3003">
        <v>1430912876</v>
      </c>
      <c r="T3003" s="17">
        <f t="shared" si="417"/>
        <v>42130.491620370376</v>
      </c>
      <c r="U3003">
        <v>1433504876</v>
      </c>
      <c r="V3003" s="17">
        <f t="shared" si="418"/>
        <v>42160.491620370376</v>
      </c>
      <c r="W3003">
        <f t="shared" si="414"/>
        <v>8.2191780821917804E-2</v>
      </c>
      <c r="X3003" s="16">
        <f t="shared" si="419"/>
        <v>6</v>
      </c>
      <c r="Y3003" s="16">
        <f t="shared" si="420"/>
        <v>5</v>
      </c>
      <c r="Z3003" s="16">
        <f t="shared" si="421"/>
        <v>2015</v>
      </c>
      <c r="AA3003" t="str">
        <f t="shared" si="422"/>
        <v>May</v>
      </c>
    </row>
    <row r="3004" spans="1:27" ht="43.5" x14ac:dyDescent="0.3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 t="shared" si="415"/>
        <v>111.66666666666667</v>
      </c>
      <c r="P3004" s="7">
        <f t="shared" si="416"/>
        <v>68.367346938775512</v>
      </c>
      <c r="Q3004" t="s">
        <v>8315</v>
      </c>
      <c r="R3004" t="s">
        <v>8351</v>
      </c>
      <c r="S3004">
        <v>1306417323</v>
      </c>
      <c r="T3004" s="17">
        <f t="shared" si="417"/>
        <v>40689.570868055554</v>
      </c>
      <c r="U3004">
        <v>1309009323</v>
      </c>
      <c r="V3004" s="17">
        <f t="shared" si="418"/>
        <v>40719.570868055554</v>
      </c>
      <c r="W3004">
        <f t="shared" si="414"/>
        <v>8.2191780821917804E-2</v>
      </c>
      <c r="X3004" s="16">
        <f t="shared" si="419"/>
        <v>26</v>
      </c>
      <c r="Y3004" s="16">
        <f t="shared" si="420"/>
        <v>5</v>
      </c>
      <c r="Z3004" s="16">
        <f t="shared" si="421"/>
        <v>2011</v>
      </c>
      <c r="AA3004" t="str">
        <f t="shared" si="422"/>
        <v>May</v>
      </c>
    </row>
    <row r="3005" spans="1:27" ht="43.5" x14ac:dyDescent="0.3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 t="shared" si="415"/>
        <v>111.66666666666667</v>
      </c>
      <c r="P3005" s="7">
        <f t="shared" si="416"/>
        <v>159.52380952380952</v>
      </c>
      <c r="Q3005" t="s">
        <v>8317</v>
      </c>
      <c r="R3005" t="s">
        <v>8352</v>
      </c>
      <c r="S3005">
        <v>1455615976</v>
      </c>
      <c r="T3005" s="17">
        <f t="shared" si="417"/>
        <v>42416.407129629632</v>
      </c>
      <c r="U3005">
        <v>1460786340</v>
      </c>
      <c r="V3005" s="17">
        <f t="shared" si="418"/>
        <v>42476.249305555553</v>
      </c>
      <c r="W3005">
        <f t="shared" si="414"/>
        <v>0.1639511669203336</v>
      </c>
      <c r="X3005" s="16">
        <f t="shared" si="419"/>
        <v>16</v>
      </c>
      <c r="Y3005" s="16">
        <f t="shared" si="420"/>
        <v>2</v>
      </c>
      <c r="Z3005" s="16">
        <f t="shared" si="421"/>
        <v>2016</v>
      </c>
      <c r="AA3005" t="str">
        <f t="shared" si="422"/>
        <v>Feb</v>
      </c>
    </row>
    <row r="3006" spans="1:27" ht="58" x14ac:dyDescent="0.3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 t="shared" si="415"/>
        <v>111.7</v>
      </c>
      <c r="P3006" s="7">
        <f t="shared" si="416"/>
        <v>53.19047619047619</v>
      </c>
      <c r="Q3006" t="s">
        <v>8315</v>
      </c>
      <c r="R3006" t="s">
        <v>8351</v>
      </c>
      <c r="S3006">
        <v>1474884417</v>
      </c>
      <c r="T3006" s="17">
        <f t="shared" si="417"/>
        <v>42639.421493055561</v>
      </c>
      <c r="U3006">
        <v>1476615600</v>
      </c>
      <c r="V3006" s="17">
        <f t="shared" si="418"/>
        <v>42659.458333333328</v>
      </c>
      <c r="W3006">
        <f t="shared" si="414"/>
        <v>5.4895452815801708E-2</v>
      </c>
      <c r="X3006" s="16">
        <f t="shared" si="419"/>
        <v>26</v>
      </c>
      <c r="Y3006" s="16">
        <f t="shared" si="420"/>
        <v>9</v>
      </c>
      <c r="Z3006" s="16">
        <f t="shared" si="421"/>
        <v>2016</v>
      </c>
      <c r="AA3006" t="str">
        <f t="shared" si="422"/>
        <v>Sep</v>
      </c>
    </row>
    <row r="3007" spans="1:27" ht="43.5" x14ac:dyDescent="0.3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 t="shared" si="415"/>
        <v>111.71428571428572</v>
      </c>
      <c r="P3007" s="7">
        <f t="shared" si="416"/>
        <v>60.153846153846153</v>
      </c>
      <c r="Q3007" t="s">
        <v>8317</v>
      </c>
      <c r="R3007" t="s">
        <v>8354</v>
      </c>
      <c r="S3007">
        <v>1378586179</v>
      </c>
      <c r="T3007" s="17">
        <f t="shared" si="417"/>
        <v>41524.858553240738</v>
      </c>
      <c r="U3007">
        <v>1380949200</v>
      </c>
      <c r="V3007" s="17">
        <f t="shared" si="418"/>
        <v>41552.208333333336</v>
      </c>
      <c r="W3007">
        <f t="shared" si="414"/>
        <v>7.4930904363282022E-2</v>
      </c>
      <c r="X3007" s="16">
        <f t="shared" si="419"/>
        <v>7</v>
      </c>
      <c r="Y3007" s="16">
        <f t="shared" si="420"/>
        <v>9</v>
      </c>
      <c r="Z3007" s="16">
        <f t="shared" si="421"/>
        <v>2013</v>
      </c>
      <c r="AA3007" t="str">
        <f t="shared" si="422"/>
        <v>Sep</v>
      </c>
    </row>
    <row r="3008" spans="1:27" ht="43.5" x14ac:dyDescent="0.3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415"/>
        <v>111.71428571428572</v>
      </c>
      <c r="P3008" s="7">
        <f t="shared" si="416"/>
        <v>65.166666666666671</v>
      </c>
      <c r="Q3008" t="s">
        <v>8339</v>
      </c>
      <c r="R3008" t="s">
        <v>8340</v>
      </c>
      <c r="S3008">
        <v>1464979620</v>
      </c>
      <c r="T3008" s="17">
        <f t="shared" si="417"/>
        <v>42524.782638888893</v>
      </c>
      <c r="U3008">
        <v>1466707620</v>
      </c>
      <c r="V3008" s="17">
        <f t="shared" si="418"/>
        <v>42544.782638888893</v>
      </c>
      <c r="W3008">
        <f t="shared" si="414"/>
        <v>5.4794520547945202E-2</v>
      </c>
      <c r="X3008" s="16">
        <f t="shared" si="419"/>
        <v>3</v>
      </c>
      <c r="Y3008" s="16">
        <f t="shared" si="420"/>
        <v>6</v>
      </c>
      <c r="Z3008" s="16">
        <f t="shared" si="421"/>
        <v>2016</v>
      </c>
      <c r="AA3008" t="str">
        <f t="shared" si="422"/>
        <v>Jun</v>
      </c>
    </row>
    <row r="3009" spans="1:27" ht="43.5" x14ac:dyDescent="0.3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 t="shared" si="415"/>
        <v>111.72500000000001</v>
      </c>
      <c r="P3009" s="7">
        <f t="shared" si="416"/>
        <v>148.96666666666667</v>
      </c>
      <c r="Q3009" t="s">
        <v>8308</v>
      </c>
      <c r="R3009" t="s">
        <v>8346</v>
      </c>
      <c r="S3009">
        <v>1413518233</v>
      </c>
      <c r="T3009" s="17">
        <f t="shared" si="417"/>
        <v>41929.164733796293</v>
      </c>
      <c r="U3009">
        <v>1416113833</v>
      </c>
      <c r="V3009" s="17">
        <f t="shared" si="418"/>
        <v>41959.206400462965</v>
      </c>
      <c r="W3009">
        <f t="shared" si="414"/>
        <v>8.2305936073072655E-2</v>
      </c>
      <c r="X3009" s="16">
        <f t="shared" si="419"/>
        <v>17</v>
      </c>
      <c r="Y3009" s="16">
        <f t="shared" si="420"/>
        <v>10</v>
      </c>
      <c r="Z3009" s="16">
        <f t="shared" si="421"/>
        <v>2014</v>
      </c>
      <c r="AA3009" t="str">
        <f t="shared" si="422"/>
        <v>Oct</v>
      </c>
    </row>
    <row r="3010" spans="1:27" ht="29" x14ac:dyDescent="0.3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 t="shared" si="415"/>
        <v>111.75999999999999</v>
      </c>
      <c r="P3010" s="7">
        <f t="shared" si="416"/>
        <v>79.262411347517727</v>
      </c>
      <c r="Q3010" t="s">
        <v>8317</v>
      </c>
      <c r="R3010" t="s">
        <v>8353</v>
      </c>
      <c r="S3010">
        <v>1423501507</v>
      </c>
      <c r="T3010" s="17">
        <f t="shared" si="417"/>
        <v>42044.711886574078</v>
      </c>
      <c r="U3010">
        <v>1428184740</v>
      </c>
      <c r="V3010" s="17">
        <f t="shared" si="418"/>
        <v>42098.915972222225</v>
      </c>
      <c r="W3010">
        <f t="shared" ref="W3010:W3073" si="423">(V3010-T3010)/365</f>
        <v>0.14850434424149905</v>
      </c>
      <c r="X3010" s="16">
        <f t="shared" si="419"/>
        <v>9</v>
      </c>
      <c r="Y3010" s="16">
        <f t="shared" si="420"/>
        <v>2</v>
      </c>
      <c r="Z3010" s="16">
        <f t="shared" si="421"/>
        <v>2015</v>
      </c>
      <c r="AA3010" t="str">
        <f t="shared" si="422"/>
        <v>Feb</v>
      </c>
    </row>
    <row r="3011" spans="1:27" ht="58" x14ac:dyDescent="0.3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 t="shared" ref="O3011:O3074" si="424">(E3011/D3011)*100</f>
        <v>111.76666666666665</v>
      </c>
      <c r="P3011" s="7">
        <f t="shared" ref="P3011:P3074" si="425">IF(E3011&gt;0,E3011/L3011,0)</f>
        <v>40.397590361445786</v>
      </c>
      <c r="Q3011" t="s">
        <v>8308</v>
      </c>
      <c r="R3011" t="s">
        <v>8348</v>
      </c>
      <c r="S3011">
        <v>1451655808</v>
      </c>
      <c r="T3011" s="17">
        <f t="shared" ref="T3011:T3074" si="426">(((S3011/60)/60)/24)+DATE(1970,1,1)</f>
        <v>42370.571851851855</v>
      </c>
      <c r="U3011">
        <v>1453765920</v>
      </c>
      <c r="V3011" s="17">
        <f t="shared" ref="V3011:V3074" si="427">(((U3011/60)/60)/24)+DATE(1970,1,1)</f>
        <v>42394.994444444441</v>
      </c>
      <c r="W3011">
        <f t="shared" si="423"/>
        <v>6.6911212582426619E-2</v>
      </c>
      <c r="X3011" s="16">
        <f t="shared" ref="X3011:X3074" si="428">DAY(T3011)</f>
        <v>1</v>
      </c>
      <c r="Y3011" s="16">
        <f t="shared" ref="Y3011:Y3074" si="429">MONTH(T3011)</f>
        <v>1</v>
      </c>
      <c r="Z3011" s="16">
        <f t="shared" ref="Z3011:Z3074" si="430">YEAR(T3011)</f>
        <v>2016</v>
      </c>
      <c r="AA3011" t="str">
        <f t="shared" ref="AA3011:AA3074" si="431">TEXT(DATE(Z3011,Y3011,X3011),"mmm")</f>
        <v>Jan</v>
      </c>
    </row>
    <row r="3012" spans="1:27" ht="43.5" x14ac:dyDescent="0.3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 t="shared" si="424"/>
        <v>111.78571428571429</v>
      </c>
      <c r="P3012" s="7">
        <f t="shared" si="425"/>
        <v>85.054347826086953</v>
      </c>
      <c r="Q3012" t="s">
        <v>8317</v>
      </c>
      <c r="R3012" t="s">
        <v>8349</v>
      </c>
      <c r="S3012">
        <v>1330094566</v>
      </c>
      <c r="T3012" s="17">
        <f t="shared" si="426"/>
        <v>40963.613032407404</v>
      </c>
      <c r="U3012">
        <v>1333774740</v>
      </c>
      <c r="V3012" s="17">
        <f t="shared" si="427"/>
        <v>41006.207638888889</v>
      </c>
      <c r="W3012">
        <f t="shared" si="423"/>
        <v>0.11669755200406916</v>
      </c>
      <c r="X3012" s="16">
        <f t="shared" si="428"/>
        <v>24</v>
      </c>
      <c r="Y3012" s="16">
        <f t="shared" si="429"/>
        <v>2</v>
      </c>
      <c r="Z3012" s="16">
        <f t="shared" si="430"/>
        <v>2012</v>
      </c>
      <c r="AA3012" t="str">
        <f t="shared" si="431"/>
        <v>Feb</v>
      </c>
    </row>
    <row r="3013" spans="1:27" ht="58" x14ac:dyDescent="0.3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 t="shared" si="424"/>
        <v>111.79285714285714</v>
      </c>
      <c r="P3013" s="7">
        <f t="shared" si="425"/>
        <v>75.975728155339809</v>
      </c>
      <c r="Q3013" t="s">
        <v>8329</v>
      </c>
      <c r="R3013" t="s">
        <v>8334</v>
      </c>
      <c r="S3013">
        <v>1445263204</v>
      </c>
      <c r="T3013" s="17">
        <f t="shared" si="426"/>
        <v>42296.583379629628</v>
      </c>
      <c r="U3013">
        <v>1447858804</v>
      </c>
      <c r="V3013" s="17">
        <f t="shared" si="427"/>
        <v>42326.625046296293</v>
      </c>
      <c r="W3013">
        <f t="shared" si="423"/>
        <v>8.2305936073052713E-2</v>
      </c>
      <c r="X3013" s="16">
        <f t="shared" si="428"/>
        <v>19</v>
      </c>
      <c r="Y3013" s="16">
        <f t="shared" si="429"/>
        <v>10</v>
      </c>
      <c r="Z3013" s="16">
        <f t="shared" si="430"/>
        <v>2015</v>
      </c>
      <c r="AA3013" t="str">
        <f t="shared" si="431"/>
        <v>Oct</v>
      </c>
    </row>
    <row r="3014" spans="1:27" ht="58" x14ac:dyDescent="0.3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 t="shared" si="424"/>
        <v>111.87499999999999</v>
      </c>
      <c r="P3014" s="7">
        <f t="shared" si="425"/>
        <v>61.301369863013697</v>
      </c>
      <c r="Q3014" t="s">
        <v>8308</v>
      </c>
      <c r="R3014" t="s">
        <v>8348</v>
      </c>
      <c r="S3014">
        <v>1363381432</v>
      </c>
      <c r="T3014" s="17">
        <f t="shared" si="426"/>
        <v>41348.877685185187</v>
      </c>
      <c r="U3014">
        <v>1365973432</v>
      </c>
      <c r="V3014" s="17">
        <f t="shared" si="427"/>
        <v>41378.877685185187</v>
      </c>
      <c r="W3014">
        <f t="shared" si="423"/>
        <v>8.2191780821917804E-2</v>
      </c>
      <c r="X3014" s="16">
        <f t="shared" si="428"/>
        <v>15</v>
      </c>
      <c r="Y3014" s="16">
        <f t="shared" si="429"/>
        <v>3</v>
      </c>
      <c r="Z3014" s="16">
        <f t="shared" si="430"/>
        <v>2013</v>
      </c>
      <c r="AA3014" t="str">
        <f t="shared" si="431"/>
        <v>Mar</v>
      </c>
    </row>
    <row r="3015" spans="1:27" ht="15.5" x14ac:dyDescent="0.3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 t="shared" si="424"/>
        <v>111.88571428571427</v>
      </c>
      <c r="P3015" s="7">
        <f t="shared" si="425"/>
        <v>47.756097560975611</v>
      </c>
      <c r="Q3015" t="s">
        <v>8317</v>
      </c>
      <c r="R3015" t="s">
        <v>8349</v>
      </c>
      <c r="S3015">
        <v>1481838481</v>
      </c>
      <c r="T3015" s="17">
        <f t="shared" si="426"/>
        <v>42719.90834490741</v>
      </c>
      <c r="U3015">
        <v>1484430481</v>
      </c>
      <c r="V3015" s="17">
        <f t="shared" si="427"/>
        <v>42749.90834490741</v>
      </c>
      <c r="W3015">
        <f t="shared" si="423"/>
        <v>8.2191780821917804E-2</v>
      </c>
      <c r="X3015" s="16">
        <f t="shared" si="428"/>
        <v>15</v>
      </c>
      <c r="Y3015" s="16">
        <f t="shared" si="429"/>
        <v>12</v>
      </c>
      <c r="Z3015" s="16">
        <f t="shared" si="430"/>
        <v>2016</v>
      </c>
      <c r="AA3015" t="str">
        <f t="shared" si="431"/>
        <v>Dec</v>
      </c>
    </row>
    <row r="3016" spans="1:27" ht="43.5" x14ac:dyDescent="0.3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 t="shared" si="424"/>
        <v>111.8936170212766</v>
      </c>
      <c r="P3016" s="7">
        <f t="shared" si="425"/>
        <v>105.18</v>
      </c>
      <c r="Q3016" t="s">
        <v>8308</v>
      </c>
      <c r="R3016" t="s">
        <v>8348</v>
      </c>
      <c r="S3016">
        <v>1455737882</v>
      </c>
      <c r="T3016" s="17">
        <f t="shared" si="426"/>
        <v>42417.818078703705</v>
      </c>
      <c r="U3016">
        <v>1460918282</v>
      </c>
      <c r="V3016" s="17">
        <f t="shared" si="427"/>
        <v>42477.776412037041</v>
      </c>
      <c r="W3016">
        <f t="shared" si="423"/>
        <v>0.16426940639270071</v>
      </c>
      <c r="X3016" s="16">
        <f t="shared" si="428"/>
        <v>17</v>
      </c>
      <c r="Y3016" s="16">
        <f t="shared" si="429"/>
        <v>2</v>
      </c>
      <c r="Z3016" s="16">
        <f t="shared" si="430"/>
        <v>2016</v>
      </c>
      <c r="AA3016" t="str">
        <f t="shared" si="431"/>
        <v>Feb</v>
      </c>
    </row>
    <row r="3017" spans="1:27" ht="58" x14ac:dyDescent="0.3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 t="shared" si="424"/>
        <v>111.9</v>
      </c>
      <c r="P3017" s="7">
        <f t="shared" si="425"/>
        <v>62.166666666666664</v>
      </c>
      <c r="Q3017" t="s">
        <v>8339</v>
      </c>
      <c r="R3017" t="s">
        <v>8340</v>
      </c>
      <c r="S3017">
        <v>1452008290</v>
      </c>
      <c r="T3017" s="17">
        <f t="shared" si="426"/>
        <v>42374.651504629626</v>
      </c>
      <c r="U3017">
        <v>1452872290</v>
      </c>
      <c r="V3017" s="17">
        <f t="shared" si="427"/>
        <v>42384.651504629626</v>
      </c>
      <c r="W3017">
        <f t="shared" si="423"/>
        <v>2.7397260273972601E-2</v>
      </c>
      <c r="X3017" s="16">
        <f t="shared" si="428"/>
        <v>5</v>
      </c>
      <c r="Y3017" s="16">
        <f t="shared" si="429"/>
        <v>1</v>
      </c>
      <c r="Z3017" s="16">
        <f t="shared" si="430"/>
        <v>2016</v>
      </c>
      <c r="AA3017" t="str">
        <f t="shared" si="431"/>
        <v>Jan</v>
      </c>
    </row>
    <row r="3018" spans="1:27" ht="43.5" x14ac:dyDescent="0.3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 t="shared" si="424"/>
        <v>111.99130434782609</v>
      </c>
      <c r="P3018" s="7">
        <f t="shared" si="425"/>
        <v>367.97142857142859</v>
      </c>
      <c r="Q3018" t="s">
        <v>8312</v>
      </c>
      <c r="R3018" t="s">
        <v>8314</v>
      </c>
      <c r="S3018">
        <v>1441919468</v>
      </c>
      <c r="T3018" s="17">
        <f t="shared" si="426"/>
        <v>42257.882731481484</v>
      </c>
      <c r="U3018">
        <v>1444943468</v>
      </c>
      <c r="V3018" s="17">
        <f t="shared" si="427"/>
        <v>42292.882731481484</v>
      </c>
      <c r="W3018">
        <f t="shared" si="423"/>
        <v>9.5890410958904104E-2</v>
      </c>
      <c r="X3018" s="16">
        <f t="shared" si="428"/>
        <v>10</v>
      </c>
      <c r="Y3018" s="16">
        <f t="shared" si="429"/>
        <v>9</v>
      </c>
      <c r="Z3018" s="16">
        <f t="shared" si="430"/>
        <v>2015</v>
      </c>
      <c r="AA3018" t="str">
        <f t="shared" si="431"/>
        <v>Sep</v>
      </c>
    </row>
    <row r="3019" spans="1:27" ht="43.5" x14ac:dyDescent="0.3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 t="shared" si="424"/>
        <v>112.00000000000001</v>
      </c>
      <c r="P3019" s="7">
        <f t="shared" si="425"/>
        <v>56</v>
      </c>
      <c r="Q3019" t="s">
        <v>8312</v>
      </c>
      <c r="R3019" t="s">
        <v>8337</v>
      </c>
      <c r="S3019">
        <v>1430751869</v>
      </c>
      <c r="T3019" s="17">
        <f t="shared" si="426"/>
        <v>42128.628113425926</v>
      </c>
      <c r="U3019">
        <v>1433343869</v>
      </c>
      <c r="V3019" s="17">
        <f t="shared" si="427"/>
        <v>42158.628113425926</v>
      </c>
      <c r="W3019">
        <f t="shared" si="423"/>
        <v>8.2191780821917804E-2</v>
      </c>
      <c r="X3019" s="16">
        <f t="shared" si="428"/>
        <v>4</v>
      </c>
      <c r="Y3019" s="16">
        <f t="shared" si="429"/>
        <v>5</v>
      </c>
      <c r="Z3019" s="16">
        <f t="shared" si="430"/>
        <v>2015</v>
      </c>
      <c r="AA3019" t="str">
        <f t="shared" si="431"/>
        <v>May</v>
      </c>
    </row>
    <row r="3020" spans="1:27" ht="29" x14ac:dyDescent="0.3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 t="shared" si="424"/>
        <v>112.00000000000001</v>
      </c>
      <c r="P3020" s="7">
        <f t="shared" si="425"/>
        <v>11.666666666666666</v>
      </c>
      <c r="Q3020" t="s">
        <v>8339</v>
      </c>
      <c r="R3020" t="s">
        <v>8340</v>
      </c>
      <c r="S3020">
        <v>1452338929</v>
      </c>
      <c r="T3020" s="17">
        <f t="shared" si="426"/>
        <v>42378.478344907402</v>
      </c>
      <c r="U3020">
        <v>1455832800</v>
      </c>
      <c r="V3020" s="17">
        <f t="shared" si="427"/>
        <v>42418.916666666672</v>
      </c>
      <c r="W3020">
        <f t="shared" si="423"/>
        <v>0.1107899226281355</v>
      </c>
      <c r="X3020" s="16">
        <f t="shared" si="428"/>
        <v>9</v>
      </c>
      <c r="Y3020" s="16">
        <f t="shared" si="429"/>
        <v>1</v>
      </c>
      <c r="Z3020" s="16">
        <f t="shared" si="430"/>
        <v>2016</v>
      </c>
      <c r="AA3020" t="str">
        <f t="shared" si="431"/>
        <v>Jan</v>
      </c>
    </row>
    <row r="3021" spans="1:27" ht="43.5" x14ac:dyDescent="0.3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 t="shared" si="424"/>
        <v>112.00000000000001</v>
      </c>
      <c r="P3021" s="7">
        <f t="shared" si="425"/>
        <v>58.94736842105263</v>
      </c>
      <c r="Q3021" t="s">
        <v>8339</v>
      </c>
      <c r="R3021" t="s">
        <v>8340</v>
      </c>
      <c r="S3021">
        <v>1469112493</v>
      </c>
      <c r="T3021" s="17">
        <f t="shared" si="426"/>
        <v>42572.61681712963</v>
      </c>
      <c r="U3021">
        <v>1470538800</v>
      </c>
      <c r="V3021" s="17">
        <f t="shared" si="427"/>
        <v>42589.125</v>
      </c>
      <c r="W3021">
        <f t="shared" si="423"/>
        <v>4.5227898274985308E-2</v>
      </c>
      <c r="X3021" s="16">
        <f t="shared" si="428"/>
        <v>21</v>
      </c>
      <c r="Y3021" s="16">
        <f t="shared" si="429"/>
        <v>7</v>
      </c>
      <c r="Z3021" s="16">
        <f t="shared" si="430"/>
        <v>2016</v>
      </c>
      <c r="AA3021" t="str">
        <f t="shared" si="431"/>
        <v>Jul</v>
      </c>
    </row>
    <row r="3022" spans="1:27" ht="43.5" x14ac:dyDescent="0.3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424"/>
        <v>112.1</v>
      </c>
      <c r="P3022" s="7">
        <f t="shared" si="425"/>
        <v>44.25</v>
      </c>
      <c r="Q3022" t="s">
        <v>8339</v>
      </c>
      <c r="R3022" t="s">
        <v>8340</v>
      </c>
      <c r="S3022">
        <v>1435645490</v>
      </c>
      <c r="T3022" s="17">
        <f t="shared" si="426"/>
        <v>42185.267245370371</v>
      </c>
      <c r="U3022">
        <v>1438772400</v>
      </c>
      <c r="V3022" s="17">
        <f t="shared" si="427"/>
        <v>42221.458333333328</v>
      </c>
      <c r="W3022">
        <f t="shared" si="423"/>
        <v>9.9153665651938852E-2</v>
      </c>
      <c r="X3022" s="16">
        <f t="shared" si="428"/>
        <v>30</v>
      </c>
      <c r="Y3022" s="16">
        <f t="shared" si="429"/>
        <v>6</v>
      </c>
      <c r="Z3022" s="16">
        <f t="shared" si="430"/>
        <v>2015</v>
      </c>
      <c r="AA3022" t="str">
        <f t="shared" si="431"/>
        <v>Jun</v>
      </c>
    </row>
    <row r="3023" spans="1:27" ht="15.5" x14ac:dyDescent="0.3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 t="shared" si="424"/>
        <v>112.10242048409683</v>
      </c>
      <c r="P3023" s="7">
        <f t="shared" si="425"/>
        <v>69.18518518518519</v>
      </c>
      <c r="Q3023" t="s">
        <v>8339</v>
      </c>
      <c r="R3023" t="s">
        <v>8340</v>
      </c>
      <c r="S3023">
        <v>1485556626</v>
      </c>
      <c r="T3023" s="17">
        <f t="shared" si="426"/>
        <v>42762.942430555559</v>
      </c>
      <c r="U3023">
        <v>1488258000</v>
      </c>
      <c r="V3023" s="17">
        <f t="shared" si="427"/>
        <v>42794.208333333328</v>
      </c>
      <c r="W3023">
        <f t="shared" si="423"/>
        <v>8.5660007610328631E-2</v>
      </c>
      <c r="X3023" s="16">
        <f t="shared" si="428"/>
        <v>27</v>
      </c>
      <c r="Y3023" s="16">
        <f t="shared" si="429"/>
        <v>1</v>
      </c>
      <c r="Z3023" s="16">
        <f t="shared" si="430"/>
        <v>2017</v>
      </c>
      <c r="AA3023" t="str">
        <f t="shared" si="431"/>
        <v>Jan</v>
      </c>
    </row>
    <row r="3024" spans="1:27" ht="43.5" x14ac:dyDescent="0.3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 t="shared" si="424"/>
        <v>112.105</v>
      </c>
      <c r="P3024" s="7">
        <f t="shared" si="425"/>
        <v>58.540469973890339</v>
      </c>
      <c r="Q3024" t="s">
        <v>8308</v>
      </c>
      <c r="R3024" t="s">
        <v>8348</v>
      </c>
      <c r="S3024">
        <v>1417977947</v>
      </c>
      <c r="T3024" s="17">
        <f t="shared" si="426"/>
        <v>41980.781793981485</v>
      </c>
      <c r="U3024">
        <v>1420569947</v>
      </c>
      <c r="V3024" s="17">
        <f t="shared" si="427"/>
        <v>42010.781793981485</v>
      </c>
      <c r="W3024">
        <f t="shared" si="423"/>
        <v>8.2191780821917804E-2</v>
      </c>
      <c r="X3024" s="16">
        <f t="shared" si="428"/>
        <v>7</v>
      </c>
      <c r="Y3024" s="16">
        <f t="shared" si="429"/>
        <v>12</v>
      </c>
      <c r="Z3024" s="16">
        <f t="shared" si="430"/>
        <v>2014</v>
      </c>
      <c r="AA3024" t="str">
        <f t="shared" si="431"/>
        <v>Dec</v>
      </c>
    </row>
    <row r="3025" spans="1:27" ht="43.5" x14ac:dyDescent="0.3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 t="shared" si="424"/>
        <v>112.10606060606061</v>
      </c>
      <c r="P3025" s="7">
        <f t="shared" si="425"/>
        <v>116.21465968586388</v>
      </c>
      <c r="Q3025" t="s">
        <v>8329</v>
      </c>
      <c r="R3025" t="s">
        <v>8334</v>
      </c>
      <c r="S3025">
        <v>1476159309</v>
      </c>
      <c r="T3025" s="17">
        <f t="shared" si="426"/>
        <v>42654.177187499998</v>
      </c>
      <c r="U3025">
        <v>1478754909</v>
      </c>
      <c r="V3025" s="17">
        <f t="shared" si="427"/>
        <v>42684.218854166669</v>
      </c>
      <c r="W3025">
        <f t="shared" si="423"/>
        <v>8.2305936073072655E-2</v>
      </c>
      <c r="X3025" s="16">
        <f t="shared" si="428"/>
        <v>11</v>
      </c>
      <c r="Y3025" s="16">
        <f t="shared" si="429"/>
        <v>10</v>
      </c>
      <c r="Z3025" s="16">
        <f t="shared" si="430"/>
        <v>2016</v>
      </c>
      <c r="AA3025" t="str">
        <f t="shared" si="431"/>
        <v>Oct</v>
      </c>
    </row>
    <row r="3026" spans="1:27" ht="29" x14ac:dyDescent="0.3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 t="shared" si="424"/>
        <v>112.1664</v>
      </c>
      <c r="P3026" s="7">
        <f t="shared" si="425"/>
        <v>41.237647058823526</v>
      </c>
      <c r="Q3026" t="s">
        <v>8339</v>
      </c>
      <c r="R3026" t="s">
        <v>8340</v>
      </c>
      <c r="S3026">
        <v>1444220588</v>
      </c>
      <c r="T3026" s="17">
        <f t="shared" si="426"/>
        <v>42284.516064814816</v>
      </c>
      <c r="U3026">
        <v>1446238800</v>
      </c>
      <c r="V3026" s="17">
        <f t="shared" si="427"/>
        <v>42307.875</v>
      </c>
      <c r="W3026">
        <f t="shared" si="423"/>
        <v>6.39970826991349E-2</v>
      </c>
      <c r="X3026" s="16">
        <f t="shared" si="428"/>
        <v>7</v>
      </c>
      <c r="Y3026" s="16">
        <f t="shared" si="429"/>
        <v>10</v>
      </c>
      <c r="Z3026" s="16">
        <f t="shared" si="430"/>
        <v>2015</v>
      </c>
      <c r="AA3026" t="str">
        <f t="shared" si="431"/>
        <v>Oct</v>
      </c>
    </row>
    <row r="3027" spans="1:27" ht="43.5" x14ac:dyDescent="0.3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 t="shared" si="424"/>
        <v>112.25</v>
      </c>
      <c r="P3027" s="7">
        <f t="shared" si="425"/>
        <v>31.619718309859156</v>
      </c>
      <c r="Q3027" t="s">
        <v>8339</v>
      </c>
      <c r="R3027" t="s">
        <v>8340</v>
      </c>
      <c r="S3027">
        <v>1401414944</v>
      </c>
      <c r="T3027" s="17">
        <f t="shared" si="426"/>
        <v>41789.080370370371</v>
      </c>
      <c r="U3027">
        <v>1404273600</v>
      </c>
      <c r="V3027" s="17">
        <f t="shared" si="427"/>
        <v>41822.166666666664</v>
      </c>
      <c r="W3027">
        <f t="shared" si="423"/>
        <v>9.0647387113131112E-2</v>
      </c>
      <c r="X3027" s="16">
        <f t="shared" si="428"/>
        <v>30</v>
      </c>
      <c r="Y3027" s="16">
        <f t="shared" si="429"/>
        <v>5</v>
      </c>
      <c r="Z3027" s="16">
        <f t="shared" si="430"/>
        <v>2014</v>
      </c>
      <c r="AA3027" t="str">
        <f t="shared" si="431"/>
        <v>May</v>
      </c>
    </row>
    <row r="3028" spans="1:27" ht="43.5" x14ac:dyDescent="0.3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 t="shared" si="424"/>
        <v>112.26666666666667</v>
      </c>
      <c r="P3028" s="7">
        <f t="shared" si="425"/>
        <v>44.315789473684212</v>
      </c>
      <c r="Q3028" t="s">
        <v>8315</v>
      </c>
      <c r="R3028" t="s">
        <v>8357</v>
      </c>
      <c r="S3028">
        <v>1376501292</v>
      </c>
      <c r="T3028" s="17">
        <f t="shared" si="426"/>
        <v>41500.727916666663</v>
      </c>
      <c r="U3028">
        <v>1379093292</v>
      </c>
      <c r="V3028" s="17">
        <f t="shared" si="427"/>
        <v>41530.727916666663</v>
      </c>
      <c r="W3028">
        <f t="shared" si="423"/>
        <v>8.2191780821917804E-2</v>
      </c>
      <c r="X3028" s="16">
        <f t="shared" si="428"/>
        <v>14</v>
      </c>
      <c r="Y3028" s="16">
        <f t="shared" si="429"/>
        <v>8</v>
      </c>
      <c r="Z3028" s="16">
        <f t="shared" si="430"/>
        <v>2013</v>
      </c>
      <c r="AA3028" t="str">
        <f t="shared" si="431"/>
        <v>Aug</v>
      </c>
    </row>
    <row r="3029" spans="1:27" ht="43.5" x14ac:dyDescent="0.3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 t="shared" si="424"/>
        <v>112.26666666666667</v>
      </c>
      <c r="P3029" s="7">
        <f t="shared" si="425"/>
        <v>87.103448275862064</v>
      </c>
      <c r="Q3029" t="s">
        <v>8317</v>
      </c>
      <c r="R3029" t="s">
        <v>8349</v>
      </c>
      <c r="S3029">
        <v>1403547791</v>
      </c>
      <c r="T3029" s="17">
        <f t="shared" si="426"/>
        <v>41813.766099537039</v>
      </c>
      <c r="U3029">
        <v>1406226191</v>
      </c>
      <c r="V3029" s="17">
        <f t="shared" si="427"/>
        <v>41844.766099537039</v>
      </c>
      <c r="W3029">
        <f t="shared" si="423"/>
        <v>8.4931506849315067E-2</v>
      </c>
      <c r="X3029" s="16">
        <f t="shared" si="428"/>
        <v>23</v>
      </c>
      <c r="Y3029" s="16">
        <f t="shared" si="429"/>
        <v>6</v>
      </c>
      <c r="Z3029" s="16">
        <f t="shared" si="430"/>
        <v>2014</v>
      </c>
      <c r="AA3029" t="str">
        <f t="shared" si="431"/>
        <v>Jun</v>
      </c>
    </row>
    <row r="3030" spans="1:27" ht="43.5" x14ac:dyDescent="0.3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 t="shared" si="424"/>
        <v>112.29714285714284</v>
      </c>
      <c r="P3030" s="7">
        <f t="shared" si="425"/>
        <v>149.44486692015209</v>
      </c>
      <c r="Q3030" t="s">
        <v>8339</v>
      </c>
      <c r="R3030" t="s">
        <v>8341</v>
      </c>
      <c r="S3030">
        <v>1410937483</v>
      </c>
      <c r="T3030" s="17">
        <f t="shared" si="426"/>
        <v>41899.294942129629</v>
      </c>
      <c r="U3030">
        <v>1413442740</v>
      </c>
      <c r="V3030" s="17">
        <f t="shared" si="427"/>
        <v>41928.290972222225</v>
      </c>
      <c r="W3030">
        <f t="shared" si="423"/>
        <v>7.9441178335879187E-2</v>
      </c>
      <c r="X3030" s="16">
        <f t="shared" si="428"/>
        <v>17</v>
      </c>
      <c r="Y3030" s="16">
        <f t="shared" si="429"/>
        <v>9</v>
      </c>
      <c r="Z3030" s="16">
        <f t="shared" si="430"/>
        <v>2014</v>
      </c>
      <c r="AA3030" t="str">
        <f t="shared" si="431"/>
        <v>Sep</v>
      </c>
    </row>
    <row r="3031" spans="1:27" ht="43.5" x14ac:dyDescent="0.3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 t="shared" si="424"/>
        <v>112.30249999999999</v>
      </c>
      <c r="P3031" s="7">
        <f t="shared" si="425"/>
        <v>181.13306451612902</v>
      </c>
      <c r="Q3031" t="s">
        <v>8308</v>
      </c>
      <c r="R3031" t="s">
        <v>8348</v>
      </c>
      <c r="S3031">
        <v>1397661347</v>
      </c>
      <c r="T3031" s="17">
        <f t="shared" si="426"/>
        <v>41745.635960648149</v>
      </c>
      <c r="U3031">
        <v>1400297400</v>
      </c>
      <c r="V3031" s="17">
        <f t="shared" si="427"/>
        <v>41776.145833333336</v>
      </c>
      <c r="W3031">
        <f t="shared" si="423"/>
        <v>8.3588692288182373E-2</v>
      </c>
      <c r="X3031" s="16">
        <f t="shared" si="428"/>
        <v>16</v>
      </c>
      <c r="Y3031" s="16">
        <f t="shared" si="429"/>
        <v>4</v>
      </c>
      <c r="Z3031" s="16">
        <f t="shared" si="430"/>
        <v>2014</v>
      </c>
      <c r="AA3031" t="str">
        <f t="shared" si="431"/>
        <v>Apr</v>
      </c>
    </row>
    <row r="3032" spans="1:27" ht="58" x14ac:dyDescent="0.3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 t="shared" si="424"/>
        <v>112.32142857142857</v>
      </c>
      <c r="P3032" s="7">
        <f t="shared" si="425"/>
        <v>39.810126582278478</v>
      </c>
      <c r="Q3032" t="s">
        <v>8339</v>
      </c>
      <c r="R3032" t="s">
        <v>8340</v>
      </c>
      <c r="S3032">
        <v>1433160898</v>
      </c>
      <c r="T3032" s="17">
        <f t="shared" si="426"/>
        <v>42156.510393518518</v>
      </c>
      <c r="U3032">
        <v>1435752898</v>
      </c>
      <c r="V3032" s="17">
        <f t="shared" si="427"/>
        <v>42186.510393518518</v>
      </c>
      <c r="W3032">
        <f t="shared" si="423"/>
        <v>8.2191780821917804E-2</v>
      </c>
      <c r="X3032" s="16">
        <f t="shared" si="428"/>
        <v>1</v>
      </c>
      <c r="Y3032" s="16">
        <f t="shared" si="429"/>
        <v>6</v>
      </c>
      <c r="Z3032" s="16">
        <f t="shared" si="430"/>
        <v>2015</v>
      </c>
      <c r="AA3032" t="str">
        <f t="shared" si="431"/>
        <v>Jun</v>
      </c>
    </row>
    <row r="3033" spans="1:27" ht="43.5" x14ac:dyDescent="0.3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 t="shared" si="424"/>
        <v>112.36044444444444</v>
      </c>
      <c r="P3033" s="7">
        <f t="shared" si="425"/>
        <v>23.963127962085309</v>
      </c>
      <c r="Q3033" t="s">
        <v>8317</v>
      </c>
      <c r="R3033" t="s">
        <v>8353</v>
      </c>
      <c r="S3033">
        <v>1354790790</v>
      </c>
      <c r="T3033" s="17">
        <f t="shared" si="426"/>
        <v>41249.448958333334</v>
      </c>
      <c r="U3033">
        <v>1357545600</v>
      </c>
      <c r="V3033" s="17">
        <f t="shared" si="427"/>
        <v>41281.333333333336</v>
      </c>
      <c r="W3033">
        <f t="shared" si="423"/>
        <v>8.7354452054798512E-2</v>
      </c>
      <c r="X3033" s="16">
        <f t="shared" si="428"/>
        <v>6</v>
      </c>
      <c r="Y3033" s="16">
        <f t="shared" si="429"/>
        <v>12</v>
      </c>
      <c r="Z3033" s="16">
        <f t="shared" si="430"/>
        <v>2012</v>
      </c>
      <c r="AA3033" t="str">
        <f t="shared" si="431"/>
        <v>Dec</v>
      </c>
    </row>
    <row r="3034" spans="1:27" ht="43.5" x14ac:dyDescent="0.3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 t="shared" si="424"/>
        <v>112.4</v>
      </c>
      <c r="P3034" s="7">
        <f t="shared" si="425"/>
        <v>35.125</v>
      </c>
      <c r="Q3034" t="s">
        <v>8312</v>
      </c>
      <c r="R3034" t="s">
        <v>8314</v>
      </c>
      <c r="S3034">
        <v>1413766384</v>
      </c>
      <c r="T3034" s="17">
        <f t="shared" si="426"/>
        <v>41932.036851851852</v>
      </c>
      <c r="U3034">
        <v>1418953984</v>
      </c>
      <c r="V3034" s="17">
        <f t="shared" si="427"/>
        <v>41992.078518518523</v>
      </c>
      <c r="W3034">
        <f t="shared" si="423"/>
        <v>0.16449771689499046</v>
      </c>
      <c r="X3034" s="16">
        <f t="shared" si="428"/>
        <v>20</v>
      </c>
      <c r="Y3034" s="16">
        <f t="shared" si="429"/>
        <v>10</v>
      </c>
      <c r="Z3034" s="16">
        <f t="shared" si="430"/>
        <v>2014</v>
      </c>
      <c r="AA3034" t="str">
        <f t="shared" si="431"/>
        <v>Oct</v>
      </c>
    </row>
    <row r="3035" spans="1:27" ht="43.5" x14ac:dyDescent="0.3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 t="shared" si="424"/>
        <v>112.5</v>
      </c>
      <c r="P3035" s="7">
        <f t="shared" si="425"/>
        <v>30</v>
      </c>
      <c r="Q3035" t="s">
        <v>8339</v>
      </c>
      <c r="R3035" t="s">
        <v>8340</v>
      </c>
      <c r="S3035">
        <v>1425235877</v>
      </c>
      <c r="T3035" s="17">
        <f t="shared" si="426"/>
        <v>42064.785613425927</v>
      </c>
      <c r="U3035">
        <v>1428256277</v>
      </c>
      <c r="V3035" s="17">
        <f t="shared" si="427"/>
        <v>42099.743946759263</v>
      </c>
      <c r="W3035">
        <f t="shared" si="423"/>
        <v>9.5776255707769195E-2</v>
      </c>
      <c r="X3035" s="16">
        <f t="shared" si="428"/>
        <v>1</v>
      </c>
      <c r="Y3035" s="16">
        <f t="shared" si="429"/>
        <v>3</v>
      </c>
      <c r="Z3035" s="16">
        <f t="shared" si="430"/>
        <v>2015</v>
      </c>
      <c r="AA3035" t="str">
        <f t="shared" si="431"/>
        <v>Mar</v>
      </c>
    </row>
    <row r="3036" spans="1:27" ht="43.5" x14ac:dyDescent="0.3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 t="shared" si="424"/>
        <v>112.5</v>
      </c>
      <c r="P3036" s="7">
        <f t="shared" si="425"/>
        <v>64.285714285714292</v>
      </c>
      <c r="Q3036" t="s">
        <v>8339</v>
      </c>
      <c r="R3036" t="s">
        <v>8340</v>
      </c>
      <c r="S3036">
        <v>1467497652</v>
      </c>
      <c r="T3036" s="17">
        <f t="shared" si="426"/>
        <v>42553.926527777774</v>
      </c>
      <c r="U3036">
        <v>1470197340</v>
      </c>
      <c r="V3036" s="17">
        <f t="shared" si="427"/>
        <v>42585.172916666663</v>
      </c>
      <c r="W3036">
        <f t="shared" si="423"/>
        <v>8.560654490106509E-2</v>
      </c>
      <c r="X3036" s="16">
        <f t="shared" si="428"/>
        <v>2</v>
      </c>
      <c r="Y3036" s="16">
        <f t="shared" si="429"/>
        <v>7</v>
      </c>
      <c r="Z3036" s="16">
        <f t="shared" si="430"/>
        <v>2016</v>
      </c>
      <c r="AA3036" t="str">
        <f t="shared" si="431"/>
        <v>Jul</v>
      </c>
    </row>
    <row r="3037" spans="1:27" ht="72.5" x14ac:dyDescent="0.3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424"/>
        <v>112.53599999999999</v>
      </c>
      <c r="P3037" s="7">
        <f t="shared" si="425"/>
        <v>89.314285714285717</v>
      </c>
      <c r="Q3037" t="s">
        <v>8339</v>
      </c>
      <c r="R3037" t="s">
        <v>8341</v>
      </c>
      <c r="S3037">
        <v>1475326255</v>
      </c>
      <c r="T3037" s="17">
        <f t="shared" si="426"/>
        <v>42644.535358796296</v>
      </c>
      <c r="U3037">
        <v>1477972740</v>
      </c>
      <c r="V3037" s="17">
        <f t="shared" si="427"/>
        <v>42675.165972222225</v>
      </c>
      <c r="W3037">
        <f t="shared" si="423"/>
        <v>8.3919488838160167E-2</v>
      </c>
      <c r="X3037" s="16">
        <f t="shared" si="428"/>
        <v>1</v>
      </c>
      <c r="Y3037" s="16">
        <f t="shared" si="429"/>
        <v>10</v>
      </c>
      <c r="Z3037" s="16">
        <f t="shared" si="430"/>
        <v>2016</v>
      </c>
      <c r="AA3037" t="str">
        <f t="shared" si="431"/>
        <v>Oct</v>
      </c>
    </row>
    <row r="3038" spans="1:27" ht="43.5" x14ac:dyDescent="0.3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 t="shared" si="424"/>
        <v>112.63736263736264</v>
      </c>
      <c r="P3038" s="7">
        <f t="shared" si="425"/>
        <v>109.04255319148936</v>
      </c>
      <c r="Q3038" t="s">
        <v>8308</v>
      </c>
      <c r="R3038" t="s">
        <v>8348</v>
      </c>
      <c r="S3038">
        <v>1415292304</v>
      </c>
      <c r="T3038" s="17">
        <f t="shared" si="426"/>
        <v>41949.697962962964</v>
      </c>
      <c r="U3038">
        <v>1419180304</v>
      </c>
      <c r="V3038" s="17">
        <f t="shared" si="427"/>
        <v>41994.697962962964</v>
      </c>
      <c r="W3038">
        <f t="shared" si="423"/>
        <v>0.12328767123287671</v>
      </c>
      <c r="X3038" s="16">
        <f t="shared" si="428"/>
        <v>6</v>
      </c>
      <c r="Y3038" s="16">
        <f t="shared" si="429"/>
        <v>11</v>
      </c>
      <c r="Z3038" s="16">
        <f t="shared" si="430"/>
        <v>2014</v>
      </c>
      <c r="AA3038" t="str">
        <f t="shared" si="431"/>
        <v>Nov</v>
      </c>
    </row>
    <row r="3039" spans="1:27" ht="58" x14ac:dyDescent="0.3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 t="shared" si="424"/>
        <v>112.68</v>
      </c>
      <c r="P3039" s="7">
        <f t="shared" si="425"/>
        <v>110.47058823529412</v>
      </c>
      <c r="Q3039" t="s">
        <v>8308</v>
      </c>
      <c r="R3039" t="s">
        <v>8348</v>
      </c>
      <c r="S3039">
        <v>1257538029</v>
      </c>
      <c r="T3039" s="17">
        <f t="shared" si="426"/>
        <v>40123.83829861111</v>
      </c>
      <c r="U3039">
        <v>1265097540</v>
      </c>
      <c r="V3039" s="17">
        <f t="shared" si="427"/>
        <v>40211.332638888889</v>
      </c>
      <c r="W3039">
        <f t="shared" si="423"/>
        <v>0.23971052130898349</v>
      </c>
      <c r="X3039" s="16">
        <f t="shared" si="428"/>
        <v>6</v>
      </c>
      <c r="Y3039" s="16">
        <f t="shared" si="429"/>
        <v>11</v>
      </c>
      <c r="Z3039" s="16">
        <f t="shared" si="430"/>
        <v>2009</v>
      </c>
      <c r="AA3039" t="str">
        <f t="shared" si="431"/>
        <v>Nov</v>
      </c>
    </row>
    <row r="3040" spans="1:27" ht="58" x14ac:dyDescent="0.3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 t="shared" si="424"/>
        <v>112.6875</v>
      </c>
      <c r="P3040" s="7">
        <f t="shared" si="425"/>
        <v>107.32142857142857</v>
      </c>
      <c r="Q3040" t="s">
        <v>8322</v>
      </c>
      <c r="R3040" t="s">
        <v>8355</v>
      </c>
      <c r="S3040">
        <v>1445267347</v>
      </c>
      <c r="T3040" s="17">
        <f t="shared" si="426"/>
        <v>42296.631331018521</v>
      </c>
      <c r="U3040">
        <v>1447862947</v>
      </c>
      <c r="V3040" s="17">
        <f t="shared" si="427"/>
        <v>42326.672997685186</v>
      </c>
      <c r="W3040">
        <f t="shared" si="423"/>
        <v>8.2305936073052713E-2</v>
      </c>
      <c r="X3040" s="16">
        <f t="shared" si="428"/>
        <v>19</v>
      </c>
      <c r="Y3040" s="16">
        <f t="shared" si="429"/>
        <v>10</v>
      </c>
      <c r="Z3040" s="16">
        <f t="shared" si="430"/>
        <v>2015</v>
      </c>
      <c r="AA3040" t="str">
        <f t="shared" si="431"/>
        <v>Oct</v>
      </c>
    </row>
    <row r="3041" spans="1:27" ht="43.5" x14ac:dyDescent="0.3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 t="shared" si="424"/>
        <v>112.7</v>
      </c>
      <c r="P3041" s="7">
        <f t="shared" si="425"/>
        <v>78.263888888888886</v>
      </c>
      <c r="Q3041" t="s">
        <v>8339</v>
      </c>
      <c r="R3041" t="s">
        <v>8340</v>
      </c>
      <c r="S3041">
        <v>1398352531</v>
      </c>
      <c r="T3041" s="17">
        <f t="shared" si="426"/>
        <v>41753.635775462964</v>
      </c>
      <c r="U3041">
        <v>1400965200</v>
      </c>
      <c r="V3041" s="17">
        <f t="shared" si="427"/>
        <v>41783.875</v>
      </c>
      <c r="W3041">
        <f t="shared" si="423"/>
        <v>8.2847190512426366E-2</v>
      </c>
      <c r="X3041" s="16">
        <f t="shared" si="428"/>
        <v>24</v>
      </c>
      <c r="Y3041" s="16">
        <f t="shared" si="429"/>
        <v>4</v>
      </c>
      <c r="Z3041" s="16">
        <f t="shared" si="430"/>
        <v>2014</v>
      </c>
      <c r="AA3041" t="str">
        <f t="shared" si="431"/>
        <v>Apr</v>
      </c>
    </row>
    <row r="3042" spans="1:27" ht="43.5" x14ac:dyDescent="0.3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 t="shared" si="424"/>
        <v>112.76666666666667</v>
      </c>
      <c r="P3042" s="7">
        <f t="shared" si="425"/>
        <v>99.5</v>
      </c>
      <c r="Q3042" t="s">
        <v>8339</v>
      </c>
      <c r="R3042" t="s">
        <v>8340</v>
      </c>
      <c r="S3042">
        <v>1473850434</v>
      </c>
      <c r="T3042" s="17">
        <f t="shared" si="426"/>
        <v>42627.454097222217</v>
      </c>
      <c r="U3042">
        <v>1475664834</v>
      </c>
      <c r="V3042" s="17">
        <f t="shared" si="427"/>
        <v>42648.454097222217</v>
      </c>
      <c r="W3042">
        <f t="shared" si="423"/>
        <v>5.7534246575342465E-2</v>
      </c>
      <c r="X3042" s="16">
        <f t="shared" si="428"/>
        <v>14</v>
      </c>
      <c r="Y3042" s="16">
        <f t="shared" si="429"/>
        <v>9</v>
      </c>
      <c r="Z3042" s="16">
        <f t="shared" si="430"/>
        <v>2016</v>
      </c>
      <c r="AA3042" t="str">
        <f t="shared" si="431"/>
        <v>Sep</v>
      </c>
    </row>
    <row r="3043" spans="1:27" ht="43.5" x14ac:dyDescent="0.3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 t="shared" si="424"/>
        <v>112.7715</v>
      </c>
      <c r="P3043" s="7">
        <f t="shared" si="425"/>
        <v>80.551071428571419</v>
      </c>
      <c r="Q3043" t="s">
        <v>8317</v>
      </c>
      <c r="R3043" t="s">
        <v>8319</v>
      </c>
      <c r="S3043">
        <v>1309986338</v>
      </c>
      <c r="T3043" s="17">
        <f t="shared" si="426"/>
        <v>40730.878912037035</v>
      </c>
      <c r="U3043">
        <v>1312578338</v>
      </c>
      <c r="V3043" s="17">
        <f t="shared" si="427"/>
        <v>40760.878912037035</v>
      </c>
      <c r="W3043">
        <f t="shared" si="423"/>
        <v>8.2191780821917804E-2</v>
      </c>
      <c r="X3043" s="16">
        <f t="shared" si="428"/>
        <v>6</v>
      </c>
      <c r="Y3043" s="16">
        <f t="shared" si="429"/>
        <v>7</v>
      </c>
      <c r="Z3043" s="16">
        <f t="shared" si="430"/>
        <v>2011</v>
      </c>
      <c r="AA3043" t="str">
        <f t="shared" si="431"/>
        <v>Jul</v>
      </c>
    </row>
    <row r="3044" spans="1:27" ht="43.5" x14ac:dyDescent="0.3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 t="shared" si="424"/>
        <v>112.79999999999998</v>
      </c>
      <c r="P3044" s="7">
        <f t="shared" si="425"/>
        <v>12.533333333333333</v>
      </c>
      <c r="Q3044" t="s">
        <v>8317</v>
      </c>
      <c r="R3044" t="s">
        <v>8352</v>
      </c>
      <c r="S3044">
        <v>1384811721</v>
      </c>
      <c r="T3044" s="17">
        <f t="shared" si="426"/>
        <v>41596.913437499999</v>
      </c>
      <c r="U3044">
        <v>1387281600</v>
      </c>
      <c r="V3044" s="17">
        <f t="shared" si="427"/>
        <v>41625.5</v>
      </c>
      <c r="W3044">
        <f t="shared" si="423"/>
        <v>7.8319349315070091E-2</v>
      </c>
      <c r="X3044" s="16">
        <f t="shared" si="428"/>
        <v>18</v>
      </c>
      <c r="Y3044" s="16">
        <f t="shared" si="429"/>
        <v>11</v>
      </c>
      <c r="Z3044" s="16">
        <f t="shared" si="430"/>
        <v>2013</v>
      </c>
      <c r="AA3044" t="str">
        <f t="shared" si="431"/>
        <v>Nov</v>
      </c>
    </row>
    <row r="3045" spans="1:27" ht="58" x14ac:dyDescent="0.3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 t="shared" si="424"/>
        <v>112.815</v>
      </c>
      <c r="P3045" s="7">
        <f t="shared" si="425"/>
        <v>162.90974729241879</v>
      </c>
      <c r="Q3045" t="s">
        <v>8339</v>
      </c>
      <c r="R3045" t="s">
        <v>8341</v>
      </c>
      <c r="S3045">
        <v>1413493724</v>
      </c>
      <c r="T3045" s="17">
        <f t="shared" si="426"/>
        <v>41928.881064814814</v>
      </c>
      <c r="U3045">
        <v>1416089324</v>
      </c>
      <c r="V3045" s="17">
        <f t="shared" si="427"/>
        <v>41958.922731481478</v>
      </c>
      <c r="W3045">
        <f t="shared" si="423"/>
        <v>8.2305936073052713E-2</v>
      </c>
      <c r="X3045" s="16">
        <f t="shared" si="428"/>
        <v>16</v>
      </c>
      <c r="Y3045" s="16">
        <f t="shared" si="429"/>
        <v>10</v>
      </c>
      <c r="Z3045" s="16">
        <f t="shared" si="430"/>
        <v>2014</v>
      </c>
      <c r="AA3045" t="str">
        <f t="shared" si="431"/>
        <v>Oct</v>
      </c>
    </row>
    <row r="3046" spans="1:27" ht="43.5" x14ac:dyDescent="0.3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 t="shared" si="424"/>
        <v>112.83333333333334</v>
      </c>
      <c r="P3046" s="7">
        <f t="shared" si="425"/>
        <v>49.05797101449275</v>
      </c>
      <c r="Q3046" t="s">
        <v>8339</v>
      </c>
      <c r="R3046" t="s">
        <v>8340</v>
      </c>
      <c r="S3046">
        <v>1461370956</v>
      </c>
      <c r="T3046" s="17">
        <f t="shared" si="426"/>
        <v>42483.015694444446</v>
      </c>
      <c r="U3046">
        <v>1461913140</v>
      </c>
      <c r="V3046" s="17">
        <f t="shared" si="427"/>
        <v>42489.290972222225</v>
      </c>
      <c r="W3046">
        <f t="shared" si="423"/>
        <v>1.7192541856927899E-2</v>
      </c>
      <c r="X3046" s="16">
        <f t="shared" si="428"/>
        <v>23</v>
      </c>
      <c r="Y3046" s="16">
        <f t="shared" si="429"/>
        <v>4</v>
      </c>
      <c r="Z3046" s="16">
        <f t="shared" si="430"/>
        <v>2016</v>
      </c>
      <c r="AA3046" t="str">
        <f t="shared" si="431"/>
        <v>Apr</v>
      </c>
    </row>
    <row r="3047" spans="1:27" ht="43.5" x14ac:dyDescent="0.3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 t="shared" si="424"/>
        <v>112.85000000000001</v>
      </c>
      <c r="P3047" s="7">
        <f t="shared" si="425"/>
        <v>39.596491228070178</v>
      </c>
      <c r="Q3047" t="s">
        <v>8339</v>
      </c>
      <c r="R3047" t="s">
        <v>8340</v>
      </c>
      <c r="S3047">
        <v>1424296822</v>
      </c>
      <c r="T3047" s="17">
        <f t="shared" si="426"/>
        <v>42053.916921296302</v>
      </c>
      <c r="U3047">
        <v>1426539600</v>
      </c>
      <c r="V3047" s="17">
        <f t="shared" si="427"/>
        <v>42079.875</v>
      </c>
      <c r="W3047">
        <f t="shared" si="423"/>
        <v>7.1118023845746683E-2</v>
      </c>
      <c r="X3047" s="16">
        <f t="shared" si="428"/>
        <v>18</v>
      </c>
      <c r="Y3047" s="16">
        <f t="shared" si="429"/>
        <v>2</v>
      </c>
      <c r="Z3047" s="16">
        <f t="shared" si="430"/>
        <v>2015</v>
      </c>
      <c r="AA3047" t="str">
        <f t="shared" si="431"/>
        <v>Feb</v>
      </c>
    </row>
    <row r="3048" spans="1:27" ht="43.5" x14ac:dyDescent="0.3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 t="shared" si="424"/>
        <v>112.91099999999999</v>
      </c>
      <c r="P3048" s="7">
        <f t="shared" si="425"/>
        <v>47.541473684210523</v>
      </c>
      <c r="Q3048" t="s">
        <v>8317</v>
      </c>
      <c r="R3048" t="s">
        <v>8319</v>
      </c>
      <c r="S3048">
        <v>1333207808</v>
      </c>
      <c r="T3048" s="17">
        <f t="shared" si="426"/>
        <v>40999.645925925928</v>
      </c>
      <c r="U3048">
        <v>1335799808</v>
      </c>
      <c r="V3048" s="17">
        <f t="shared" si="427"/>
        <v>41029.645925925928</v>
      </c>
      <c r="W3048">
        <f t="shared" si="423"/>
        <v>8.2191780821917804E-2</v>
      </c>
      <c r="X3048" s="16">
        <f t="shared" si="428"/>
        <v>31</v>
      </c>
      <c r="Y3048" s="16">
        <f t="shared" si="429"/>
        <v>3</v>
      </c>
      <c r="Z3048" s="16">
        <f t="shared" si="430"/>
        <v>2012</v>
      </c>
      <c r="AA3048" t="str">
        <f t="shared" si="431"/>
        <v>Mar</v>
      </c>
    </row>
    <row r="3049" spans="1:27" ht="58" x14ac:dyDescent="0.3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 t="shared" si="424"/>
        <v>112.92</v>
      </c>
      <c r="P3049" s="7">
        <f t="shared" si="425"/>
        <v>48.051063829787232</v>
      </c>
      <c r="Q3049" t="s">
        <v>8308</v>
      </c>
      <c r="R3049" t="s">
        <v>8348</v>
      </c>
      <c r="S3049">
        <v>1275603020</v>
      </c>
      <c r="T3049" s="17">
        <f t="shared" si="426"/>
        <v>40332.923842592594</v>
      </c>
      <c r="U3049">
        <v>1282498800</v>
      </c>
      <c r="V3049" s="17">
        <f t="shared" si="427"/>
        <v>40412.736111111109</v>
      </c>
      <c r="W3049">
        <f t="shared" si="423"/>
        <v>0.21866374936579544</v>
      </c>
      <c r="X3049" s="16">
        <f t="shared" si="428"/>
        <v>3</v>
      </c>
      <c r="Y3049" s="16">
        <f t="shared" si="429"/>
        <v>6</v>
      </c>
      <c r="Z3049" s="16">
        <f t="shared" si="430"/>
        <v>2010</v>
      </c>
      <c r="AA3049" t="str">
        <f t="shared" si="431"/>
        <v>Jun</v>
      </c>
    </row>
    <row r="3050" spans="1:27" ht="43.5" x14ac:dyDescent="0.3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 t="shared" si="424"/>
        <v>112.92857142857142</v>
      </c>
      <c r="P3050" s="7">
        <f t="shared" si="425"/>
        <v>64.268292682926827</v>
      </c>
      <c r="Q3050" t="s">
        <v>8339</v>
      </c>
      <c r="R3050" t="s">
        <v>8340</v>
      </c>
      <c r="S3050">
        <v>1330722058</v>
      </c>
      <c r="T3050" s="17">
        <f t="shared" si="426"/>
        <v>40970.875671296293</v>
      </c>
      <c r="U3050">
        <v>1333310458</v>
      </c>
      <c r="V3050" s="17">
        <f t="shared" si="427"/>
        <v>41000.834004629629</v>
      </c>
      <c r="W3050">
        <f t="shared" si="423"/>
        <v>8.2077625570782894E-2</v>
      </c>
      <c r="X3050" s="16">
        <f t="shared" si="428"/>
        <v>2</v>
      </c>
      <c r="Y3050" s="16">
        <f t="shared" si="429"/>
        <v>3</v>
      </c>
      <c r="Z3050" s="16">
        <f t="shared" si="430"/>
        <v>2012</v>
      </c>
      <c r="AA3050" t="str">
        <f t="shared" si="431"/>
        <v>Mar</v>
      </c>
    </row>
    <row r="3051" spans="1:27" ht="43.5" x14ac:dyDescent="0.3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 t="shared" si="424"/>
        <v>112.92973333333333</v>
      </c>
      <c r="P3051" s="7">
        <f t="shared" si="425"/>
        <v>147.17167680278018</v>
      </c>
      <c r="Q3051" t="s">
        <v>8308</v>
      </c>
      <c r="R3051" t="s">
        <v>8348</v>
      </c>
      <c r="S3051">
        <v>1486625606</v>
      </c>
      <c r="T3051" s="17">
        <f t="shared" si="426"/>
        <v>42775.314884259264</v>
      </c>
      <c r="U3051">
        <v>1489532220</v>
      </c>
      <c r="V3051" s="17">
        <f t="shared" si="427"/>
        <v>42808.956250000003</v>
      </c>
      <c r="W3051">
        <f t="shared" si="423"/>
        <v>9.216812531709391E-2</v>
      </c>
      <c r="X3051" s="16">
        <f t="shared" si="428"/>
        <v>9</v>
      </c>
      <c r="Y3051" s="16">
        <f t="shared" si="429"/>
        <v>2</v>
      </c>
      <c r="Z3051" s="16">
        <f t="shared" si="430"/>
        <v>2017</v>
      </c>
      <c r="AA3051" t="str">
        <f t="shared" si="431"/>
        <v>Feb</v>
      </c>
    </row>
    <row r="3052" spans="1:27" ht="43.5" x14ac:dyDescent="0.3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 t="shared" si="424"/>
        <v>112.93199999999999</v>
      </c>
      <c r="P3052" s="7">
        <f t="shared" si="425"/>
        <v>19.471034482758618</v>
      </c>
      <c r="Q3052" t="s">
        <v>8308</v>
      </c>
      <c r="R3052" t="s">
        <v>8347</v>
      </c>
      <c r="S3052">
        <v>1450784495</v>
      </c>
      <c r="T3052" s="17">
        <f t="shared" si="426"/>
        <v>42360.487210648149</v>
      </c>
      <c r="U3052">
        <v>1453376495</v>
      </c>
      <c r="V3052" s="17">
        <f t="shared" si="427"/>
        <v>42390.487210648149</v>
      </c>
      <c r="W3052">
        <f t="shared" si="423"/>
        <v>8.2191780821917804E-2</v>
      </c>
      <c r="X3052" s="16">
        <f t="shared" si="428"/>
        <v>22</v>
      </c>
      <c r="Y3052" s="16">
        <f t="shared" si="429"/>
        <v>12</v>
      </c>
      <c r="Z3052" s="16">
        <f t="shared" si="430"/>
        <v>2015</v>
      </c>
      <c r="AA3052" t="str">
        <f t="shared" si="431"/>
        <v>Dec</v>
      </c>
    </row>
    <row r="3053" spans="1:27" ht="43.5" x14ac:dyDescent="0.3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 t="shared" si="424"/>
        <v>112.94117647058823</v>
      </c>
      <c r="P3053" s="7">
        <f t="shared" si="425"/>
        <v>39.183673469387756</v>
      </c>
      <c r="Q3053" t="s">
        <v>8317</v>
      </c>
      <c r="R3053" t="s">
        <v>8352</v>
      </c>
      <c r="S3053">
        <v>1336232730</v>
      </c>
      <c r="T3053" s="17">
        <f t="shared" si="426"/>
        <v>41034.656597222223</v>
      </c>
      <c r="U3053">
        <v>1338824730</v>
      </c>
      <c r="V3053" s="17">
        <f t="shared" si="427"/>
        <v>41064.656597222223</v>
      </c>
      <c r="W3053">
        <f t="shared" si="423"/>
        <v>8.2191780821917804E-2</v>
      </c>
      <c r="X3053" s="16">
        <f t="shared" si="428"/>
        <v>5</v>
      </c>
      <c r="Y3053" s="16">
        <f t="shared" si="429"/>
        <v>5</v>
      </c>
      <c r="Z3053" s="16">
        <f t="shared" si="430"/>
        <v>2012</v>
      </c>
      <c r="AA3053" t="str">
        <f t="shared" si="431"/>
        <v>May</v>
      </c>
    </row>
    <row r="3054" spans="1:27" ht="43.5" x14ac:dyDescent="0.3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 t="shared" si="424"/>
        <v>112.94999999999999</v>
      </c>
      <c r="P3054" s="7">
        <f t="shared" si="425"/>
        <v>136.90909090909091</v>
      </c>
      <c r="Q3054" t="s">
        <v>8317</v>
      </c>
      <c r="R3054" t="s">
        <v>8354</v>
      </c>
      <c r="S3054">
        <v>1415585474</v>
      </c>
      <c r="T3054" s="17">
        <f t="shared" si="426"/>
        <v>41953.091134259259</v>
      </c>
      <c r="U3054">
        <v>1418014740</v>
      </c>
      <c r="V3054" s="17">
        <f t="shared" si="427"/>
        <v>41981.207638888889</v>
      </c>
      <c r="W3054">
        <f t="shared" si="423"/>
        <v>7.7031519533233075E-2</v>
      </c>
      <c r="X3054" s="16">
        <f t="shared" si="428"/>
        <v>10</v>
      </c>
      <c r="Y3054" s="16">
        <f t="shared" si="429"/>
        <v>11</v>
      </c>
      <c r="Z3054" s="16">
        <f t="shared" si="430"/>
        <v>2014</v>
      </c>
      <c r="AA3054" t="str">
        <f t="shared" si="431"/>
        <v>Nov</v>
      </c>
    </row>
    <row r="3055" spans="1:27" ht="29" x14ac:dyDescent="0.3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 t="shared" si="424"/>
        <v>112.99999999999999</v>
      </c>
      <c r="P3055" s="7">
        <f t="shared" si="425"/>
        <v>66.470588235294116</v>
      </c>
      <c r="Q3055" t="s">
        <v>8317</v>
      </c>
      <c r="R3055" t="s">
        <v>8349</v>
      </c>
      <c r="S3055">
        <v>1361002140</v>
      </c>
      <c r="T3055" s="17">
        <f t="shared" si="426"/>
        <v>41321.339583333334</v>
      </c>
      <c r="U3055">
        <v>1361606940</v>
      </c>
      <c r="V3055" s="17">
        <f t="shared" si="427"/>
        <v>41328.339583333334</v>
      </c>
      <c r="W3055">
        <f t="shared" si="423"/>
        <v>1.9178082191780823E-2</v>
      </c>
      <c r="X3055" s="16">
        <f t="shared" si="428"/>
        <v>16</v>
      </c>
      <c r="Y3055" s="16">
        <f t="shared" si="429"/>
        <v>2</v>
      </c>
      <c r="Z3055" s="16">
        <f t="shared" si="430"/>
        <v>2013</v>
      </c>
      <c r="AA3055" t="str">
        <f t="shared" si="431"/>
        <v>Feb</v>
      </c>
    </row>
    <row r="3056" spans="1:27" ht="43.5" x14ac:dyDescent="0.3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 t="shared" si="424"/>
        <v>112.99999999999999</v>
      </c>
      <c r="P3056" s="7">
        <f t="shared" si="425"/>
        <v>66.470588235294116</v>
      </c>
      <c r="Q3056" t="s">
        <v>8339</v>
      </c>
      <c r="R3056" t="s">
        <v>8340</v>
      </c>
      <c r="S3056">
        <v>1476760226</v>
      </c>
      <c r="T3056" s="17">
        <f t="shared" si="426"/>
        <v>42661.132245370376</v>
      </c>
      <c r="U3056">
        <v>1479592800</v>
      </c>
      <c r="V3056" s="17">
        <f t="shared" si="427"/>
        <v>42693.916666666672</v>
      </c>
      <c r="W3056">
        <f t="shared" si="423"/>
        <v>8.9820332318617746E-2</v>
      </c>
      <c r="X3056" s="16">
        <f t="shared" si="428"/>
        <v>18</v>
      </c>
      <c r="Y3056" s="16">
        <f t="shared" si="429"/>
        <v>10</v>
      </c>
      <c r="Z3056" s="16">
        <f t="shared" si="430"/>
        <v>2016</v>
      </c>
      <c r="AA3056" t="str">
        <f t="shared" si="431"/>
        <v>Oct</v>
      </c>
    </row>
    <row r="3057" spans="1:27" ht="58" x14ac:dyDescent="0.3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 t="shared" si="424"/>
        <v>112.99999999999999</v>
      </c>
      <c r="P3057" s="7">
        <f t="shared" si="425"/>
        <v>37.666666666666664</v>
      </c>
      <c r="Q3057" t="s">
        <v>8339</v>
      </c>
      <c r="R3057" t="s">
        <v>8342</v>
      </c>
      <c r="S3057">
        <v>1473189335</v>
      </c>
      <c r="T3057" s="17">
        <f t="shared" si="426"/>
        <v>42619.802488425921</v>
      </c>
      <c r="U3057">
        <v>1476651600</v>
      </c>
      <c r="V3057" s="17">
        <f t="shared" si="427"/>
        <v>42659.875</v>
      </c>
      <c r="W3057">
        <f t="shared" si="423"/>
        <v>0.10978770294268168</v>
      </c>
      <c r="X3057" s="16">
        <f t="shared" si="428"/>
        <v>6</v>
      </c>
      <c r="Y3057" s="16">
        <f t="shared" si="429"/>
        <v>9</v>
      </c>
      <c r="Z3057" s="16">
        <f t="shared" si="430"/>
        <v>2016</v>
      </c>
      <c r="AA3057" t="str">
        <f t="shared" si="431"/>
        <v>Sep</v>
      </c>
    </row>
    <row r="3058" spans="1:27" ht="43.5" x14ac:dyDescent="0.3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 t="shared" si="424"/>
        <v>113.00013888888888</v>
      </c>
      <c r="P3058" s="7">
        <f t="shared" si="425"/>
        <v>50.222283950617282</v>
      </c>
      <c r="Q3058" t="s">
        <v>8312</v>
      </c>
      <c r="R3058" t="s">
        <v>8356</v>
      </c>
      <c r="S3058">
        <v>1313010163</v>
      </c>
      <c r="T3058" s="17">
        <f t="shared" si="426"/>
        <v>40765.876886574071</v>
      </c>
      <c r="U3058">
        <v>1315602163</v>
      </c>
      <c r="V3058" s="17">
        <f t="shared" si="427"/>
        <v>40795.876886574071</v>
      </c>
      <c r="W3058">
        <f t="shared" si="423"/>
        <v>8.2191780821917804E-2</v>
      </c>
      <c r="X3058" s="16">
        <f t="shared" si="428"/>
        <v>10</v>
      </c>
      <c r="Y3058" s="16">
        <f t="shared" si="429"/>
        <v>8</v>
      </c>
      <c r="Z3058" s="16">
        <f t="shared" si="430"/>
        <v>2011</v>
      </c>
      <c r="AA3058" t="str">
        <f t="shared" si="431"/>
        <v>Aug</v>
      </c>
    </row>
    <row r="3059" spans="1:27" ht="43.5" x14ac:dyDescent="0.3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 t="shared" si="424"/>
        <v>113.015</v>
      </c>
      <c r="P3059" s="7">
        <f t="shared" si="425"/>
        <v>203.63063063063063</v>
      </c>
      <c r="Q3059" t="s">
        <v>8308</v>
      </c>
      <c r="R3059" t="s">
        <v>8348</v>
      </c>
      <c r="S3059">
        <v>1442420377</v>
      </c>
      <c r="T3059" s="17">
        <f t="shared" si="426"/>
        <v>42263.680289351847</v>
      </c>
      <c r="U3059">
        <v>1446019200</v>
      </c>
      <c r="V3059" s="17">
        <f t="shared" si="427"/>
        <v>42305.333333333328</v>
      </c>
      <c r="W3059">
        <f t="shared" si="423"/>
        <v>0.11411792871638757</v>
      </c>
      <c r="X3059" s="16">
        <f t="shared" si="428"/>
        <v>16</v>
      </c>
      <c r="Y3059" s="16">
        <f t="shared" si="429"/>
        <v>9</v>
      </c>
      <c r="Z3059" s="16">
        <f t="shared" si="430"/>
        <v>2015</v>
      </c>
      <c r="AA3059" t="str">
        <f t="shared" si="431"/>
        <v>Sep</v>
      </c>
    </row>
    <row r="3060" spans="1:27" ht="29" x14ac:dyDescent="0.3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 t="shared" si="424"/>
        <v>113.01761111111111</v>
      </c>
      <c r="P3060" s="7">
        <f t="shared" si="425"/>
        <v>109.96308108108107</v>
      </c>
      <c r="Q3060" t="s">
        <v>8317</v>
      </c>
      <c r="R3060" t="s">
        <v>8354</v>
      </c>
      <c r="S3060">
        <v>1359029661</v>
      </c>
      <c r="T3060" s="17">
        <f t="shared" si="426"/>
        <v>41298.509965277779</v>
      </c>
      <c r="U3060">
        <v>1361681940</v>
      </c>
      <c r="V3060" s="17">
        <f t="shared" si="427"/>
        <v>41329.207638888889</v>
      </c>
      <c r="W3060">
        <f t="shared" si="423"/>
        <v>8.4103215372904314E-2</v>
      </c>
      <c r="X3060" s="16">
        <f t="shared" si="428"/>
        <v>24</v>
      </c>
      <c r="Y3060" s="16">
        <f t="shared" si="429"/>
        <v>1</v>
      </c>
      <c r="Z3060" s="16">
        <f t="shared" si="430"/>
        <v>2013</v>
      </c>
      <c r="AA3060" t="str">
        <f t="shared" si="431"/>
        <v>Jan</v>
      </c>
    </row>
    <row r="3061" spans="1:27" ht="29" x14ac:dyDescent="0.3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 t="shared" si="424"/>
        <v>113.03159999999998</v>
      </c>
      <c r="P3061" s="7">
        <f t="shared" si="425"/>
        <v>144.91230769230768</v>
      </c>
      <c r="Q3061" t="s">
        <v>8308</v>
      </c>
      <c r="R3061" t="s">
        <v>8347</v>
      </c>
      <c r="S3061">
        <v>1309310236</v>
      </c>
      <c r="T3061" s="17">
        <f t="shared" si="426"/>
        <v>40723.053657407407</v>
      </c>
      <c r="U3061">
        <v>1311902236</v>
      </c>
      <c r="V3061" s="17">
        <f t="shared" si="427"/>
        <v>40753.053657407407</v>
      </c>
      <c r="W3061">
        <f t="shared" si="423"/>
        <v>8.2191780821917804E-2</v>
      </c>
      <c r="X3061" s="16">
        <f t="shared" si="428"/>
        <v>29</v>
      </c>
      <c r="Y3061" s="16">
        <f t="shared" si="429"/>
        <v>6</v>
      </c>
      <c r="Z3061" s="16">
        <f t="shared" si="430"/>
        <v>2011</v>
      </c>
      <c r="AA3061" t="str">
        <f t="shared" si="431"/>
        <v>Jun</v>
      </c>
    </row>
    <row r="3062" spans="1:27" ht="43.5" x14ac:dyDescent="0.3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 t="shared" si="424"/>
        <v>113.104</v>
      </c>
      <c r="P3062" s="7">
        <f t="shared" si="425"/>
        <v>50.764811490125673</v>
      </c>
      <c r="Q3062" t="s">
        <v>8339</v>
      </c>
      <c r="R3062" t="s">
        <v>8341</v>
      </c>
      <c r="S3062">
        <v>1412737080</v>
      </c>
      <c r="T3062" s="17">
        <f t="shared" si="426"/>
        <v>41920.123611111114</v>
      </c>
      <c r="U3062">
        <v>1415163600</v>
      </c>
      <c r="V3062" s="17">
        <f t="shared" si="427"/>
        <v>41948.208333333336</v>
      </c>
      <c r="W3062">
        <f t="shared" si="423"/>
        <v>7.6944444444443552E-2</v>
      </c>
      <c r="X3062" s="16">
        <f t="shared" si="428"/>
        <v>8</v>
      </c>
      <c r="Y3062" s="16">
        <f t="shared" si="429"/>
        <v>10</v>
      </c>
      <c r="Z3062" s="16">
        <f t="shared" si="430"/>
        <v>2014</v>
      </c>
      <c r="AA3062" t="str">
        <f t="shared" si="431"/>
        <v>Oct</v>
      </c>
    </row>
    <row r="3063" spans="1:27" ht="43.5" x14ac:dyDescent="0.3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 t="shared" si="424"/>
        <v>113.25</v>
      </c>
      <c r="P3063" s="7">
        <f t="shared" si="425"/>
        <v>51.477272727272727</v>
      </c>
      <c r="Q3063" t="s">
        <v>8317</v>
      </c>
      <c r="R3063" t="s">
        <v>8319</v>
      </c>
      <c r="S3063">
        <v>1323920114</v>
      </c>
      <c r="T3063" s="17">
        <f t="shared" si="426"/>
        <v>40892.149467592593</v>
      </c>
      <c r="U3063">
        <v>1329104114</v>
      </c>
      <c r="V3063" s="17">
        <f t="shared" si="427"/>
        <v>40952.149467592593</v>
      </c>
      <c r="W3063">
        <f t="shared" si="423"/>
        <v>0.16438356164383561</v>
      </c>
      <c r="X3063" s="16">
        <f t="shared" si="428"/>
        <v>15</v>
      </c>
      <c r="Y3063" s="16">
        <f t="shared" si="429"/>
        <v>12</v>
      </c>
      <c r="Z3063" s="16">
        <f t="shared" si="430"/>
        <v>2011</v>
      </c>
      <c r="AA3063" t="str">
        <f t="shared" si="431"/>
        <v>Dec</v>
      </c>
    </row>
    <row r="3064" spans="1:27" ht="43.5" x14ac:dyDescent="0.3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 t="shared" si="424"/>
        <v>113.3</v>
      </c>
      <c r="P3064" s="7">
        <f t="shared" si="425"/>
        <v>68.253012048192772</v>
      </c>
      <c r="Q3064" t="s">
        <v>8339</v>
      </c>
      <c r="R3064" t="s">
        <v>8340</v>
      </c>
      <c r="S3064">
        <v>1424368298</v>
      </c>
      <c r="T3064" s="17">
        <f t="shared" si="426"/>
        <v>42054.74418981481</v>
      </c>
      <c r="U3064">
        <v>1428292800</v>
      </c>
      <c r="V3064" s="17">
        <f t="shared" si="427"/>
        <v>42100.166666666672</v>
      </c>
      <c r="W3064">
        <f t="shared" si="423"/>
        <v>0.12444514205989472</v>
      </c>
      <c r="X3064" s="16">
        <f t="shared" si="428"/>
        <v>19</v>
      </c>
      <c r="Y3064" s="16">
        <f t="shared" si="429"/>
        <v>2</v>
      </c>
      <c r="Z3064" s="16">
        <f t="shared" si="430"/>
        <v>2015</v>
      </c>
      <c r="AA3064" t="str">
        <f t="shared" si="431"/>
        <v>Feb</v>
      </c>
    </row>
    <row r="3065" spans="1:27" ht="43.5" x14ac:dyDescent="0.3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 t="shared" si="424"/>
        <v>113.33333333333333</v>
      </c>
      <c r="P3065" s="7">
        <f t="shared" si="425"/>
        <v>34</v>
      </c>
      <c r="Q3065" t="s">
        <v>8317</v>
      </c>
      <c r="R3065" t="s">
        <v>8319</v>
      </c>
      <c r="S3065">
        <v>1336238395</v>
      </c>
      <c r="T3065" s="17">
        <f t="shared" si="426"/>
        <v>41034.72216435185</v>
      </c>
      <c r="U3065">
        <v>1338830395</v>
      </c>
      <c r="V3065" s="17">
        <f t="shared" si="427"/>
        <v>41064.72216435185</v>
      </c>
      <c r="W3065">
        <f t="shared" si="423"/>
        <v>8.2191780821917804E-2</v>
      </c>
      <c r="X3065" s="16">
        <f t="shared" si="428"/>
        <v>5</v>
      </c>
      <c r="Y3065" s="16">
        <f t="shared" si="429"/>
        <v>5</v>
      </c>
      <c r="Z3065" s="16">
        <f t="shared" si="430"/>
        <v>2012</v>
      </c>
      <c r="AA3065" t="str">
        <f t="shared" si="431"/>
        <v>May</v>
      </c>
    </row>
    <row r="3066" spans="1:27" ht="43.5" x14ac:dyDescent="0.3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 t="shared" si="424"/>
        <v>113.33333333333333</v>
      </c>
      <c r="P3066" s="7">
        <f t="shared" si="425"/>
        <v>23.448275862068964</v>
      </c>
      <c r="Q3066" t="s">
        <v>8317</v>
      </c>
      <c r="R3066" t="s">
        <v>8319</v>
      </c>
      <c r="S3066">
        <v>1337884375</v>
      </c>
      <c r="T3066" s="17">
        <f t="shared" si="426"/>
        <v>41053.772858796299</v>
      </c>
      <c r="U3066">
        <v>1340476375</v>
      </c>
      <c r="V3066" s="17">
        <f t="shared" si="427"/>
        <v>41083.772858796299</v>
      </c>
      <c r="W3066">
        <f t="shared" si="423"/>
        <v>8.2191780821917804E-2</v>
      </c>
      <c r="X3066" s="16">
        <f t="shared" si="428"/>
        <v>24</v>
      </c>
      <c r="Y3066" s="16">
        <f t="shared" si="429"/>
        <v>5</v>
      </c>
      <c r="Z3066" s="16">
        <f t="shared" si="430"/>
        <v>2012</v>
      </c>
      <c r="AA3066" t="str">
        <f t="shared" si="431"/>
        <v>May</v>
      </c>
    </row>
    <row r="3067" spans="1:27" ht="43.5" x14ac:dyDescent="0.3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 t="shared" si="424"/>
        <v>113.33333333333333</v>
      </c>
      <c r="P3067" s="7">
        <f t="shared" si="425"/>
        <v>20</v>
      </c>
      <c r="Q3067" t="s">
        <v>8339</v>
      </c>
      <c r="R3067" t="s">
        <v>8340</v>
      </c>
      <c r="S3067">
        <v>1412629704</v>
      </c>
      <c r="T3067" s="17">
        <f t="shared" si="426"/>
        <v>41918.880833333329</v>
      </c>
      <c r="U3067">
        <v>1414972800</v>
      </c>
      <c r="V3067" s="17">
        <f t="shared" si="427"/>
        <v>41946</v>
      </c>
      <c r="W3067">
        <f t="shared" si="423"/>
        <v>7.4299086758002564E-2</v>
      </c>
      <c r="X3067" s="16">
        <f t="shared" si="428"/>
        <v>6</v>
      </c>
      <c r="Y3067" s="16">
        <f t="shared" si="429"/>
        <v>10</v>
      </c>
      <c r="Z3067" s="16">
        <f t="shared" si="430"/>
        <v>2014</v>
      </c>
      <c r="AA3067" t="str">
        <f t="shared" si="431"/>
        <v>Oct</v>
      </c>
    </row>
    <row r="3068" spans="1:27" ht="58" x14ac:dyDescent="0.3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 t="shared" si="424"/>
        <v>113.39285714285714</v>
      </c>
      <c r="P3068" s="7">
        <f t="shared" si="425"/>
        <v>50.396825396825399</v>
      </c>
      <c r="Q3068" t="s">
        <v>8339</v>
      </c>
      <c r="R3068" t="s">
        <v>8340</v>
      </c>
      <c r="S3068">
        <v>1459265045</v>
      </c>
      <c r="T3068" s="17">
        <f t="shared" si="426"/>
        <v>42458.641724537039</v>
      </c>
      <c r="U3068">
        <v>1461857045</v>
      </c>
      <c r="V3068" s="17">
        <f t="shared" si="427"/>
        <v>42488.641724537039</v>
      </c>
      <c r="W3068">
        <f t="shared" si="423"/>
        <v>8.2191780821917804E-2</v>
      </c>
      <c r="X3068" s="16">
        <f t="shared" si="428"/>
        <v>29</v>
      </c>
      <c r="Y3068" s="16">
        <f t="shared" si="429"/>
        <v>3</v>
      </c>
      <c r="Z3068" s="16">
        <f t="shared" si="430"/>
        <v>2016</v>
      </c>
      <c r="AA3068" t="str">
        <f t="shared" si="431"/>
        <v>Mar</v>
      </c>
    </row>
    <row r="3069" spans="1:27" ht="43.5" x14ac:dyDescent="0.3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 t="shared" si="424"/>
        <v>113.42219999999999</v>
      </c>
      <c r="P3069" s="7">
        <f t="shared" si="425"/>
        <v>107.00207547169811</v>
      </c>
      <c r="Q3069" t="s">
        <v>8339</v>
      </c>
      <c r="R3069" t="s">
        <v>8340</v>
      </c>
      <c r="S3069">
        <v>1421025159</v>
      </c>
      <c r="T3069" s="17">
        <f t="shared" si="426"/>
        <v>42016.050451388888</v>
      </c>
      <c r="U3069">
        <v>1423674000</v>
      </c>
      <c r="V3069" s="17">
        <f t="shared" si="427"/>
        <v>42046.708333333328</v>
      </c>
      <c r="W3069">
        <f t="shared" si="423"/>
        <v>8.3994197108055627E-2</v>
      </c>
      <c r="X3069" s="16">
        <f t="shared" si="428"/>
        <v>12</v>
      </c>
      <c r="Y3069" s="16">
        <f t="shared" si="429"/>
        <v>1</v>
      </c>
      <c r="Z3069" s="16">
        <f t="shared" si="430"/>
        <v>2015</v>
      </c>
      <c r="AA3069" t="str">
        <f t="shared" si="431"/>
        <v>Jan</v>
      </c>
    </row>
    <row r="3070" spans="1:27" ht="43.5" x14ac:dyDescent="0.3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 t="shared" si="424"/>
        <v>113.45714285714286</v>
      </c>
      <c r="P3070" s="7">
        <f t="shared" si="425"/>
        <v>74.224299065420567</v>
      </c>
      <c r="Q3070" t="s">
        <v>8339</v>
      </c>
      <c r="R3070" t="s">
        <v>8342</v>
      </c>
      <c r="S3070">
        <v>1404153482</v>
      </c>
      <c r="T3070" s="17">
        <f t="shared" si="426"/>
        <v>41820.776412037041</v>
      </c>
      <c r="U3070">
        <v>1406745482</v>
      </c>
      <c r="V3070" s="17">
        <f t="shared" si="427"/>
        <v>41850.776412037041</v>
      </c>
      <c r="W3070">
        <f t="shared" si="423"/>
        <v>8.2191780821917804E-2</v>
      </c>
      <c r="X3070" s="16">
        <f t="shared" si="428"/>
        <v>30</v>
      </c>
      <c r="Y3070" s="16">
        <f t="shared" si="429"/>
        <v>6</v>
      </c>
      <c r="Z3070" s="16">
        <f t="shared" si="430"/>
        <v>2014</v>
      </c>
      <c r="AA3070" t="str">
        <f t="shared" si="431"/>
        <v>Jun</v>
      </c>
    </row>
    <row r="3071" spans="1:27" ht="58" x14ac:dyDescent="0.3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 t="shared" si="424"/>
        <v>113.46000000000001</v>
      </c>
      <c r="P3071" s="7">
        <f t="shared" si="425"/>
        <v>83.42647058823529</v>
      </c>
      <c r="Q3071" t="s">
        <v>8339</v>
      </c>
      <c r="R3071" t="s">
        <v>8340</v>
      </c>
      <c r="S3071">
        <v>1408062990</v>
      </c>
      <c r="T3071" s="17">
        <f t="shared" si="426"/>
        <v>41866.025347222225</v>
      </c>
      <c r="U3071">
        <v>1409587140</v>
      </c>
      <c r="V3071" s="17">
        <f t="shared" si="427"/>
        <v>41883.665972222225</v>
      </c>
      <c r="W3071">
        <f t="shared" si="423"/>
        <v>4.8330479452054792E-2</v>
      </c>
      <c r="X3071" s="16">
        <f t="shared" si="428"/>
        <v>15</v>
      </c>
      <c r="Y3071" s="16">
        <f t="shared" si="429"/>
        <v>8</v>
      </c>
      <c r="Z3071" s="16">
        <f t="shared" si="430"/>
        <v>2014</v>
      </c>
      <c r="AA3071" t="str">
        <f t="shared" si="431"/>
        <v>Aug</v>
      </c>
    </row>
    <row r="3072" spans="1:27" ht="43.5" x14ac:dyDescent="0.3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 t="shared" si="424"/>
        <v>113.46153846153845</v>
      </c>
      <c r="P3072" s="7">
        <f t="shared" si="425"/>
        <v>73.019801980198025</v>
      </c>
      <c r="Q3072" t="s">
        <v>8308</v>
      </c>
      <c r="R3072" t="s">
        <v>8348</v>
      </c>
      <c r="S3072">
        <v>1321357790</v>
      </c>
      <c r="T3072" s="17">
        <f t="shared" si="426"/>
        <v>40862.492939814816</v>
      </c>
      <c r="U3072">
        <v>1324381790</v>
      </c>
      <c r="V3072" s="17">
        <f t="shared" si="427"/>
        <v>40897.492939814816</v>
      </c>
      <c r="W3072">
        <f t="shared" si="423"/>
        <v>9.5890410958904104E-2</v>
      </c>
      <c r="X3072" s="16">
        <f t="shared" si="428"/>
        <v>15</v>
      </c>
      <c r="Y3072" s="16">
        <f t="shared" si="429"/>
        <v>11</v>
      </c>
      <c r="Z3072" s="16">
        <f t="shared" si="430"/>
        <v>2011</v>
      </c>
      <c r="AA3072" t="str">
        <f t="shared" si="431"/>
        <v>Nov</v>
      </c>
    </row>
    <row r="3073" spans="1:27" ht="43.5" x14ac:dyDescent="0.3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 t="shared" si="424"/>
        <v>113.51849999999999</v>
      </c>
      <c r="P3073" s="7">
        <f t="shared" si="425"/>
        <v>35.474531249999998</v>
      </c>
      <c r="Q3073" t="s">
        <v>8308</v>
      </c>
      <c r="R3073" t="s">
        <v>8347</v>
      </c>
      <c r="S3073">
        <v>1386194013</v>
      </c>
      <c r="T3073" s="17">
        <f t="shared" si="426"/>
        <v>41612.912187499998</v>
      </c>
      <c r="U3073">
        <v>1388206740</v>
      </c>
      <c r="V3073" s="17">
        <f t="shared" si="427"/>
        <v>41636.207638888889</v>
      </c>
      <c r="W3073">
        <f t="shared" si="423"/>
        <v>6.3823154490111778E-2</v>
      </c>
      <c r="X3073" s="16">
        <f t="shared" si="428"/>
        <v>4</v>
      </c>
      <c r="Y3073" s="16">
        <f t="shared" si="429"/>
        <v>12</v>
      </c>
      <c r="Z3073" s="16">
        <f t="shared" si="430"/>
        <v>2013</v>
      </c>
      <c r="AA3073" t="str">
        <f t="shared" si="431"/>
        <v>Dec</v>
      </c>
    </row>
    <row r="3074" spans="1:27" ht="58" x14ac:dyDescent="0.3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 t="shared" si="424"/>
        <v>113.56666666666666</v>
      </c>
      <c r="P3074" s="7">
        <f t="shared" si="425"/>
        <v>113.56666666666666</v>
      </c>
      <c r="Q3074" t="s">
        <v>8339</v>
      </c>
      <c r="R3074" t="s">
        <v>8340</v>
      </c>
      <c r="S3074">
        <v>1421960934</v>
      </c>
      <c r="T3074" s="17">
        <f t="shared" si="426"/>
        <v>42026.88118055556</v>
      </c>
      <c r="U3074">
        <v>1427076840</v>
      </c>
      <c r="V3074" s="17">
        <f t="shared" si="427"/>
        <v>42086.093055555553</v>
      </c>
      <c r="W3074">
        <f t="shared" ref="W3074:W3137" si="432">(V3074-T3074)/365</f>
        <v>0.16222431506847562</v>
      </c>
      <c r="X3074" s="16">
        <f t="shared" si="428"/>
        <v>22</v>
      </c>
      <c r="Y3074" s="16">
        <f t="shared" si="429"/>
        <v>1</v>
      </c>
      <c r="Z3074" s="16">
        <f t="shared" si="430"/>
        <v>2015</v>
      </c>
      <c r="AA3074" t="str">
        <f t="shared" si="431"/>
        <v>Jan</v>
      </c>
    </row>
    <row r="3075" spans="1:27" ht="43.5" x14ac:dyDescent="0.3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 t="shared" ref="O3075:O3138" si="433">(E3075/D3075)*100</f>
        <v>113.59142857142857</v>
      </c>
      <c r="P3075" s="7">
        <f t="shared" ref="P3075:P3138" si="434">IF(E3075&gt;0,E3075/L3075,0)</f>
        <v>64.020933977455712</v>
      </c>
      <c r="Q3075" t="s">
        <v>8312</v>
      </c>
      <c r="R3075" t="s">
        <v>8356</v>
      </c>
      <c r="S3075">
        <v>1396441810</v>
      </c>
      <c r="T3075" s="17">
        <f t="shared" ref="T3075:T3138" si="435">(((S3075/60)/60)/24)+DATE(1970,1,1)</f>
        <v>41731.520949074074</v>
      </c>
      <c r="U3075">
        <v>1399033810</v>
      </c>
      <c r="V3075" s="17">
        <f t="shared" ref="V3075:V3138" si="436">(((U3075/60)/60)/24)+DATE(1970,1,1)</f>
        <v>41761.520949074074</v>
      </c>
      <c r="W3075">
        <f t="shared" si="432"/>
        <v>8.2191780821917804E-2</v>
      </c>
      <c r="X3075" s="16">
        <f t="shared" ref="X3075:X3138" si="437">DAY(T3075)</f>
        <v>2</v>
      </c>
      <c r="Y3075" s="16">
        <f t="shared" ref="Y3075:Y3138" si="438">MONTH(T3075)</f>
        <v>4</v>
      </c>
      <c r="Z3075" s="16">
        <f t="shared" ref="Z3075:Z3138" si="439">YEAR(T3075)</f>
        <v>2014</v>
      </c>
      <c r="AA3075" t="str">
        <f t="shared" ref="AA3075:AA3138" si="440">TEXT(DATE(Z3075,Y3075,X3075),"mmm")</f>
        <v>Apr</v>
      </c>
    </row>
    <row r="3076" spans="1:27" ht="43.5" x14ac:dyDescent="0.3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 t="shared" si="433"/>
        <v>113.625</v>
      </c>
      <c r="P3076" s="7">
        <f t="shared" si="434"/>
        <v>39.868421052631582</v>
      </c>
      <c r="Q3076" t="s">
        <v>8339</v>
      </c>
      <c r="R3076" t="s">
        <v>8340</v>
      </c>
      <c r="S3076">
        <v>1412233497</v>
      </c>
      <c r="T3076" s="17">
        <f t="shared" si="435"/>
        <v>41914.295104166667</v>
      </c>
      <c r="U3076">
        <v>1415191920</v>
      </c>
      <c r="V3076" s="17">
        <f t="shared" si="436"/>
        <v>41948.536111111112</v>
      </c>
      <c r="W3076">
        <f t="shared" si="432"/>
        <v>9.3810977929986203E-2</v>
      </c>
      <c r="X3076" s="16">
        <f t="shared" si="437"/>
        <v>2</v>
      </c>
      <c r="Y3076" s="16">
        <f t="shared" si="438"/>
        <v>10</v>
      </c>
      <c r="Z3076" s="16">
        <f t="shared" si="439"/>
        <v>2014</v>
      </c>
      <c r="AA3076" t="str">
        <f t="shared" si="440"/>
        <v>Oct</v>
      </c>
    </row>
    <row r="3077" spans="1:27" ht="43.5" x14ac:dyDescent="0.3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 t="shared" si="433"/>
        <v>113.63000000000001</v>
      </c>
      <c r="P3077" s="7">
        <f t="shared" si="434"/>
        <v>88.7734375</v>
      </c>
      <c r="Q3077" t="s">
        <v>8339</v>
      </c>
      <c r="R3077" t="s">
        <v>8340</v>
      </c>
      <c r="S3077">
        <v>1439833412</v>
      </c>
      <c r="T3077" s="17">
        <f t="shared" si="435"/>
        <v>42233.738564814819</v>
      </c>
      <c r="U3077">
        <v>1442425412</v>
      </c>
      <c r="V3077" s="17">
        <f t="shared" si="436"/>
        <v>42263.738564814819</v>
      </c>
      <c r="W3077">
        <f t="shared" si="432"/>
        <v>8.2191780821917804E-2</v>
      </c>
      <c r="X3077" s="16">
        <f t="shared" si="437"/>
        <v>17</v>
      </c>
      <c r="Y3077" s="16">
        <f t="shared" si="438"/>
        <v>8</v>
      </c>
      <c r="Z3077" s="16">
        <f t="shared" si="439"/>
        <v>2015</v>
      </c>
      <c r="AA3077" t="str">
        <f t="shared" si="440"/>
        <v>Aug</v>
      </c>
    </row>
    <row r="3078" spans="1:27" ht="43.5" x14ac:dyDescent="0.3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 t="shared" si="433"/>
        <v>113.64000000000001</v>
      </c>
      <c r="P3078" s="7">
        <f t="shared" si="434"/>
        <v>27.317307692307693</v>
      </c>
      <c r="Q3078" t="s">
        <v>8317</v>
      </c>
      <c r="R3078" t="s">
        <v>8349</v>
      </c>
      <c r="S3078">
        <v>1454298186</v>
      </c>
      <c r="T3078" s="17">
        <f t="shared" si="435"/>
        <v>42401.154930555553</v>
      </c>
      <c r="U3078">
        <v>1456976586</v>
      </c>
      <c r="V3078" s="17">
        <f t="shared" si="436"/>
        <v>42432.154930555553</v>
      </c>
      <c r="W3078">
        <f t="shared" si="432"/>
        <v>8.4931506849315067E-2</v>
      </c>
      <c r="X3078" s="16">
        <f t="shared" si="437"/>
        <v>1</v>
      </c>
      <c r="Y3078" s="16">
        <f t="shared" si="438"/>
        <v>2</v>
      </c>
      <c r="Z3078" s="16">
        <f t="shared" si="439"/>
        <v>2016</v>
      </c>
      <c r="AA3078" t="str">
        <f t="shared" si="440"/>
        <v>Feb</v>
      </c>
    </row>
    <row r="3079" spans="1:27" ht="43.5" x14ac:dyDescent="0.3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 t="shared" si="433"/>
        <v>113.65</v>
      </c>
      <c r="P3079" s="7">
        <f t="shared" si="434"/>
        <v>56.825000000000003</v>
      </c>
      <c r="Q3079" t="s">
        <v>8339</v>
      </c>
      <c r="R3079" t="s">
        <v>8340</v>
      </c>
      <c r="S3079">
        <v>1469871148</v>
      </c>
      <c r="T3079" s="17">
        <f t="shared" si="435"/>
        <v>42581.397546296299</v>
      </c>
      <c r="U3079">
        <v>1474844400</v>
      </c>
      <c r="V3079" s="17">
        <f t="shared" si="436"/>
        <v>42638.958333333328</v>
      </c>
      <c r="W3079">
        <f t="shared" si="432"/>
        <v>0.15770078640282059</v>
      </c>
      <c r="X3079" s="16">
        <f t="shared" si="437"/>
        <v>30</v>
      </c>
      <c r="Y3079" s="16">
        <f t="shared" si="438"/>
        <v>7</v>
      </c>
      <c r="Z3079" s="16">
        <f t="shared" si="439"/>
        <v>2016</v>
      </c>
      <c r="AA3079" t="str">
        <f t="shared" si="440"/>
        <v>Jul</v>
      </c>
    </row>
    <row r="3080" spans="1:27" ht="43.5" x14ac:dyDescent="0.3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 t="shared" si="433"/>
        <v>113.65714285714286</v>
      </c>
      <c r="P3080" s="7">
        <f t="shared" si="434"/>
        <v>69.78947368421052</v>
      </c>
      <c r="Q3080" t="s">
        <v>8308</v>
      </c>
      <c r="R3080" t="s">
        <v>8347</v>
      </c>
      <c r="S3080">
        <v>1298289355</v>
      </c>
      <c r="T3080" s="17">
        <f t="shared" si="435"/>
        <v>40595.497164351851</v>
      </c>
      <c r="U3080">
        <v>1302260155</v>
      </c>
      <c r="V3080" s="17">
        <f t="shared" si="436"/>
        <v>40641.455497685187</v>
      </c>
      <c r="W3080">
        <f t="shared" si="432"/>
        <v>0.12591324200913906</v>
      </c>
      <c r="X3080" s="16">
        <f t="shared" si="437"/>
        <v>21</v>
      </c>
      <c r="Y3080" s="16">
        <f t="shared" si="438"/>
        <v>2</v>
      </c>
      <c r="Z3080" s="16">
        <f t="shared" si="439"/>
        <v>2011</v>
      </c>
      <c r="AA3080" t="str">
        <f t="shared" si="440"/>
        <v>Feb</v>
      </c>
    </row>
    <row r="3081" spans="1:27" ht="43.5" x14ac:dyDescent="0.3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 t="shared" si="433"/>
        <v>113.66666666666667</v>
      </c>
      <c r="P3081" s="7">
        <f t="shared" si="434"/>
        <v>50.689189189189186</v>
      </c>
      <c r="Q3081" t="s">
        <v>8317</v>
      </c>
      <c r="R3081" t="s">
        <v>8349</v>
      </c>
      <c r="S3081">
        <v>1390853620</v>
      </c>
      <c r="T3081" s="17">
        <f t="shared" si="435"/>
        <v>41666.842824074076</v>
      </c>
      <c r="U3081">
        <v>1393445620</v>
      </c>
      <c r="V3081" s="17">
        <f t="shared" si="436"/>
        <v>41696.842824074076</v>
      </c>
      <c r="W3081">
        <f t="shared" si="432"/>
        <v>8.2191780821917804E-2</v>
      </c>
      <c r="X3081" s="16">
        <f t="shared" si="437"/>
        <v>27</v>
      </c>
      <c r="Y3081" s="16">
        <f t="shared" si="438"/>
        <v>1</v>
      </c>
      <c r="Z3081" s="16">
        <f t="shared" si="439"/>
        <v>2014</v>
      </c>
      <c r="AA3081" t="str">
        <f t="shared" si="440"/>
        <v>Jan</v>
      </c>
    </row>
    <row r="3082" spans="1:27" ht="43.5" x14ac:dyDescent="0.3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 t="shared" si="433"/>
        <v>113.66666666666667</v>
      </c>
      <c r="P3082" s="7">
        <f t="shared" si="434"/>
        <v>29.021276595744681</v>
      </c>
      <c r="Q3082" t="s">
        <v>8317</v>
      </c>
      <c r="R3082" t="s">
        <v>8319</v>
      </c>
      <c r="S3082">
        <v>1295000329</v>
      </c>
      <c r="T3082" s="17">
        <f t="shared" si="435"/>
        <v>40557.429733796293</v>
      </c>
      <c r="U3082">
        <v>1297160329</v>
      </c>
      <c r="V3082" s="17">
        <f t="shared" si="436"/>
        <v>40582.429733796293</v>
      </c>
      <c r="W3082">
        <f t="shared" si="432"/>
        <v>6.8493150684931503E-2</v>
      </c>
      <c r="X3082" s="16">
        <f t="shared" si="437"/>
        <v>14</v>
      </c>
      <c r="Y3082" s="16">
        <f t="shared" si="438"/>
        <v>1</v>
      </c>
      <c r="Z3082" s="16">
        <f t="shared" si="439"/>
        <v>2011</v>
      </c>
      <c r="AA3082" t="str">
        <f t="shared" si="440"/>
        <v>Jan</v>
      </c>
    </row>
    <row r="3083" spans="1:27" ht="43.5" x14ac:dyDescent="0.3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 t="shared" si="433"/>
        <v>113.72727272727272</v>
      </c>
      <c r="P3083" s="7">
        <f t="shared" si="434"/>
        <v>65.84210526315789</v>
      </c>
      <c r="Q3083" t="s">
        <v>8317</v>
      </c>
      <c r="R3083" t="s">
        <v>8319</v>
      </c>
      <c r="S3083">
        <v>1330711203</v>
      </c>
      <c r="T3083" s="17">
        <f t="shared" si="435"/>
        <v>40970.750034722223</v>
      </c>
      <c r="U3083">
        <v>1335891603</v>
      </c>
      <c r="V3083" s="17">
        <f t="shared" si="436"/>
        <v>41030.708368055559</v>
      </c>
      <c r="W3083">
        <f t="shared" si="432"/>
        <v>0.16426940639270071</v>
      </c>
      <c r="X3083" s="16">
        <f t="shared" si="437"/>
        <v>2</v>
      </c>
      <c r="Y3083" s="16">
        <f t="shared" si="438"/>
        <v>3</v>
      </c>
      <c r="Z3083" s="16">
        <f t="shared" si="439"/>
        <v>2012</v>
      </c>
      <c r="AA3083" t="str">
        <f t="shared" si="440"/>
        <v>Mar</v>
      </c>
    </row>
    <row r="3084" spans="1:27" ht="58" x14ac:dyDescent="0.3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 t="shared" si="433"/>
        <v>113.75714285714287</v>
      </c>
      <c r="P3084" s="7">
        <f t="shared" si="434"/>
        <v>47.398809523809526</v>
      </c>
      <c r="Q3084" t="s">
        <v>8308</v>
      </c>
      <c r="R3084" t="s">
        <v>8348</v>
      </c>
      <c r="S3084">
        <v>1265269559</v>
      </c>
      <c r="T3084" s="17">
        <f t="shared" si="435"/>
        <v>40213.323599537034</v>
      </c>
      <c r="U3084">
        <v>1268723160</v>
      </c>
      <c r="V3084" s="17">
        <f t="shared" si="436"/>
        <v>40253.29583333333</v>
      </c>
      <c r="W3084">
        <f t="shared" si="432"/>
        <v>0.10951296930491991</v>
      </c>
      <c r="X3084" s="16">
        <f t="shared" si="437"/>
        <v>4</v>
      </c>
      <c r="Y3084" s="16">
        <f t="shared" si="438"/>
        <v>2</v>
      </c>
      <c r="Z3084" s="16">
        <f t="shared" si="439"/>
        <v>2010</v>
      </c>
      <c r="AA3084" t="str">
        <f t="shared" si="440"/>
        <v>Feb</v>
      </c>
    </row>
    <row r="3085" spans="1:27" ht="29" x14ac:dyDescent="0.3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 t="shared" si="433"/>
        <v>113.77333333333333</v>
      </c>
      <c r="P3085" s="7">
        <f t="shared" si="434"/>
        <v>108.01265822784811</v>
      </c>
      <c r="Q3085" t="s">
        <v>8308</v>
      </c>
      <c r="R3085" t="s">
        <v>8348</v>
      </c>
      <c r="S3085">
        <v>1415398197</v>
      </c>
      <c r="T3085" s="17">
        <f t="shared" si="435"/>
        <v>41950.923576388886</v>
      </c>
      <c r="U3085">
        <v>1418273940</v>
      </c>
      <c r="V3085" s="17">
        <f t="shared" si="436"/>
        <v>41984.207638888889</v>
      </c>
      <c r="W3085">
        <f t="shared" si="432"/>
        <v>9.1189212328774305E-2</v>
      </c>
      <c r="X3085" s="16">
        <f t="shared" si="437"/>
        <v>7</v>
      </c>
      <c r="Y3085" s="16">
        <f t="shared" si="438"/>
        <v>11</v>
      </c>
      <c r="Z3085" s="16">
        <f t="shared" si="439"/>
        <v>2014</v>
      </c>
      <c r="AA3085" t="str">
        <f t="shared" si="440"/>
        <v>Nov</v>
      </c>
    </row>
    <row r="3086" spans="1:27" ht="29" x14ac:dyDescent="0.3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 t="shared" si="433"/>
        <v>113.83571428571429</v>
      </c>
      <c r="P3086" s="7">
        <f t="shared" si="434"/>
        <v>68.106837606837601</v>
      </c>
      <c r="Q3086" t="s">
        <v>8322</v>
      </c>
      <c r="R3086" t="s">
        <v>8355</v>
      </c>
      <c r="S3086">
        <v>1478000502</v>
      </c>
      <c r="T3086" s="17">
        <f t="shared" si="435"/>
        <v>42675.487291666665</v>
      </c>
      <c r="U3086">
        <v>1480662000</v>
      </c>
      <c r="V3086" s="17">
        <f t="shared" si="436"/>
        <v>42706.291666666672</v>
      </c>
      <c r="W3086">
        <f t="shared" si="432"/>
        <v>8.4395547945224622E-2</v>
      </c>
      <c r="X3086" s="16">
        <f t="shared" si="437"/>
        <v>1</v>
      </c>
      <c r="Y3086" s="16">
        <f t="shared" si="438"/>
        <v>11</v>
      </c>
      <c r="Z3086" s="16">
        <f t="shared" si="439"/>
        <v>2016</v>
      </c>
      <c r="AA3086" t="str">
        <f t="shared" si="440"/>
        <v>Nov</v>
      </c>
    </row>
    <row r="3087" spans="1:27" ht="43.5" x14ac:dyDescent="0.3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 t="shared" si="433"/>
        <v>113.85000000000001</v>
      </c>
      <c r="P3087" s="7">
        <f t="shared" si="434"/>
        <v>72.056962025316452</v>
      </c>
      <c r="Q3087" t="s">
        <v>8317</v>
      </c>
      <c r="R3087" t="s">
        <v>8349</v>
      </c>
      <c r="S3087">
        <v>1475013710</v>
      </c>
      <c r="T3087" s="17">
        <f t="shared" si="435"/>
        <v>42640.917939814812</v>
      </c>
      <c r="U3087">
        <v>1477603140</v>
      </c>
      <c r="V3087" s="17">
        <f t="shared" si="436"/>
        <v>42670.888194444444</v>
      </c>
      <c r="W3087">
        <f t="shared" si="432"/>
        <v>8.2110286656526324E-2</v>
      </c>
      <c r="X3087" s="16">
        <f t="shared" si="437"/>
        <v>27</v>
      </c>
      <c r="Y3087" s="16">
        <f t="shared" si="438"/>
        <v>9</v>
      </c>
      <c r="Z3087" s="16">
        <f t="shared" si="439"/>
        <v>2016</v>
      </c>
      <c r="AA3087" t="str">
        <f t="shared" si="440"/>
        <v>Sep</v>
      </c>
    </row>
    <row r="3088" spans="1:27" ht="43.5" x14ac:dyDescent="0.3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 t="shared" si="433"/>
        <v>113.88888888888889</v>
      </c>
      <c r="P3088" s="7">
        <f t="shared" si="434"/>
        <v>37.962962962962962</v>
      </c>
      <c r="Q3088" t="s">
        <v>8339</v>
      </c>
      <c r="R3088" t="s">
        <v>8340</v>
      </c>
      <c r="S3088">
        <v>1421900022</v>
      </c>
      <c r="T3088" s="17">
        <f t="shared" si="435"/>
        <v>42026.176180555558</v>
      </c>
      <c r="U3088">
        <v>1425185940</v>
      </c>
      <c r="V3088" s="17">
        <f t="shared" si="436"/>
        <v>42064.207638888889</v>
      </c>
      <c r="W3088">
        <f t="shared" si="432"/>
        <v>0.10419577625570164</v>
      </c>
      <c r="X3088" s="16">
        <f t="shared" si="437"/>
        <v>22</v>
      </c>
      <c r="Y3088" s="16">
        <f t="shared" si="438"/>
        <v>1</v>
      </c>
      <c r="Z3088" s="16">
        <f t="shared" si="439"/>
        <v>2015</v>
      </c>
      <c r="AA3088" t="str">
        <f t="shared" si="440"/>
        <v>Jan</v>
      </c>
    </row>
    <row r="3089" spans="1:27" ht="43.5" x14ac:dyDescent="0.3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 t="shared" si="433"/>
        <v>113.92</v>
      </c>
      <c r="P3089" s="7">
        <f t="shared" si="434"/>
        <v>80.225352112676063</v>
      </c>
      <c r="Q3089" t="s">
        <v>8339</v>
      </c>
      <c r="R3089" t="s">
        <v>8340</v>
      </c>
      <c r="S3089">
        <v>1423284292</v>
      </c>
      <c r="T3089" s="17">
        <f t="shared" si="435"/>
        <v>42042.197824074072</v>
      </c>
      <c r="U3089">
        <v>1425872692</v>
      </c>
      <c r="V3089" s="17">
        <f t="shared" si="436"/>
        <v>42072.156157407408</v>
      </c>
      <c r="W3089">
        <f t="shared" si="432"/>
        <v>8.2077625570782894E-2</v>
      </c>
      <c r="X3089" s="16">
        <f t="shared" si="437"/>
        <v>7</v>
      </c>
      <c r="Y3089" s="16">
        <f t="shared" si="438"/>
        <v>2</v>
      </c>
      <c r="Z3089" s="16">
        <f t="shared" si="439"/>
        <v>2015</v>
      </c>
      <c r="AA3089" t="str">
        <f t="shared" si="440"/>
        <v>Feb</v>
      </c>
    </row>
    <row r="3090" spans="1:27" ht="43.5" x14ac:dyDescent="0.3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 t="shared" si="433"/>
        <v>113.99999999999999</v>
      </c>
      <c r="P3090" s="7">
        <f t="shared" si="434"/>
        <v>74.347826086956516</v>
      </c>
      <c r="Q3090" t="s">
        <v>8339</v>
      </c>
      <c r="R3090" t="s">
        <v>8340</v>
      </c>
      <c r="S3090">
        <v>1436278344</v>
      </c>
      <c r="T3090" s="17">
        <f t="shared" si="435"/>
        <v>42192.591944444444</v>
      </c>
      <c r="U3090">
        <v>1438966800</v>
      </c>
      <c r="V3090" s="17">
        <f t="shared" si="436"/>
        <v>42223.708333333328</v>
      </c>
      <c r="W3090">
        <f t="shared" si="432"/>
        <v>8.525038051749069E-2</v>
      </c>
      <c r="X3090" s="16">
        <f t="shared" si="437"/>
        <v>7</v>
      </c>
      <c r="Y3090" s="16">
        <f t="shared" si="438"/>
        <v>7</v>
      </c>
      <c r="Z3090" s="16">
        <f t="shared" si="439"/>
        <v>2015</v>
      </c>
      <c r="AA3090" t="str">
        <f t="shared" si="440"/>
        <v>Jul</v>
      </c>
    </row>
    <row r="3091" spans="1:27" ht="43.5" x14ac:dyDescent="0.3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 t="shared" si="433"/>
        <v>113.99999999999999</v>
      </c>
      <c r="P3091" s="7">
        <f t="shared" si="434"/>
        <v>36.774193548387096</v>
      </c>
      <c r="Q3091" t="s">
        <v>8312</v>
      </c>
      <c r="R3091" t="s">
        <v>8337</v>
      </c>
      <c r="S3091">
        <v>1479449366</v>
      </c>
      <c r="T3091" s="17">
        <f t="shared" si="435"/>
        <v>42692.256550925929</v>
      </c>
      <c r="U3091">
        <v>1480658966</v>
      </c>
      <c r="V3091" s="17">
        <f t="shared" si="436"/>
        <v>42706.256550925929</v>
      </c>
      <c r="W3091">
        <f t="shared" si="432"/>
        <v>3.8356164383561646E-2</v>
      </c>
      <c r="X3091" s="16">
        <f t="shared" si="437"/>
        <v>18</v>
      </c>
      <c r="Y3091" s="16">
        <f t="shared" si="438"/>
        <v>11</v>
      </c>
      <c r="Z3091" s="16">
        <f t="shared" si="439"/>
        <v>2016</v>
      </c>
      <c r="AA3091" t="str">
        <f t="shared" si="440"/>
        <v>Nov</v>
      </c>
    </row>
    <row r="3092" spans="1:27" ht="29" x14ac:dyDescent="0.3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 t="shared" si="433"/>
        <v>113.99999999999999</v>
      </c>
      <c r="P3092" s="7">
        <f t="shared" si="434"/>
        <v>82.608695652173907</v>
      </c>
      <c r="Q3092" t="s">
        <v>8339</v>
      </c>
      <c r="R3092" t="s">
        <v>8340</v>
      </c>
      <c r="S3092">
        <v>1371931752</v>
      </c>
      <c r="T3092" s="17">
        <f t="shared" si="435"/>
        <v>41447.839722222219</v>
      </c>
      <c r="U3092">
        <v>1374523752</v>
      </c>
      <c r="V3092" s="17">
        <f t="shared" si="436"/>
        <v>41477.839722222219</v>
      </c>
      <c r="W3092">
        <f t="shared" si="432"/>
        <v>8.2191780821917804E-2</v>
      </c>
      <c r="X3092" s="16">
        <f t="shared" si="437"/>
        <v>22</v>
      </c>
      <c r="Y3092" s="16">
        <f t="shared" si="438"/>
        <v>6</v>
      </c>
      <c r="Z3092" s="16">
        <f t="shared" si="439"/>
        <v>2013</v>
      </c>
      <c r="AA3092" t="str">
        <f t="shared" si="440"/>
        <v>Jun</v>
      </c>
    </row>
    <row r="3093" spans="1:27" ht="58" x14ac:dyDescent="0.3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 t="shared" si="433"/>
        <v>113.99999999999999</v>
      </c>
      <c r="P3093" s="7">
        <f t="shared" si="434"/>
        <v>40.714285714285715</v>
      </c>
      <c r="Q3093" t="s">
        <v>8339</v>
      </c>
      <c r="R3093" t="s">
        <v>8340</v>
      </c>
      <c r="S3093">
        <v>1439743900</v>
      </c>
      <c r="T3093" s="17">
        <f t="shared" si="435"/>
        <v>42232.702546296292</v>
      </c>
      <c r="U3093">
        <v>1442462340</v>
      </c>
      <c r="V3093" s="17">
        <f t="shared" si="436"/>
        <v>42264.165972222225</v>
      </c>
      <c r="W3093">
        <f t="shared" si="432"/>
        <v>8.6201166920363906E-2</v>
      </c>
      <c r="X3093" s="16">
        <f t="shared" si="437"/>
        <v>16</v>
      </c>
      <c r="Y3093" s="16">
        <f t="shared" si="438"/>
        <v>8</v>
      </c>
      <c r="Z3093" s="16">
        <f t="shared" si="439"/>
        <v>2015</v>
      </c>
      <c r="AA3093" t="str">
        <f t="shared" si="440"/>
        <v>Aug</v>
      </c>
    </row>
    <row r="3094" spans="1:27" ht="29" x14ac:dyDescent="0.3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 t="shared" si="433"/>
        <v>113.99999999999999</v>
      </c>
      <c r="P3094" s="7">
        <f t="shared" si="434"/>
        <v>27.142857142857142</v>
      </c>
      <c r="Q3094" t="s">
        <v>8339</v>
      </c>
      <c r="R3094" t="s">
        <v>8340</v>
      </c>
      <c r="S3094">
        <v>1400606573</v>
      </c>
      <c r="T3094" s="17">
        <f t="shared" si="435"/>
        <v>41779.724224537036</v>
      </c>
      <c r="U3094">
        <v>1402848000</v>
      </c>
      <c r="V3094" s="17">
        <f t="shared" si="436"/>
        <v>41805.666666666664</v>
      </c>
      <c r="W3094">
        <f t="shared" si="432"/>
        <v>7.1075183916789131E-2</v>
      </c>
      <c r="X3094" s="16">
        <f t="shared" si="437"/>
        <v>20</v>
      </c>
      <c r="Y3094" s="16">
        <f t="shared" si="438"/>
        <v>5</v>
      </c>
      <c r="Z3094" s="16">
        <f t="shared" si="439"/>
        <v>2014</v>
      </c>
      <c r="AA3094" t="str">
        <f t="shared" si="440"/>
        <v>May</v>
      </c>
    </row>
    <row r="3095" spans="1:27" ht="43.5" x14ac:dyDescent="0.3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 t="shared" si="433"/>
        <v>114.01428571428571</v>
      </c>
      <c r="P3095" s="7">
        <f t="shared" si="434"/>
        <v>89.674157303370791</v>
      </c>
      <c r="Q3095" t="s">
        <v>8329</v>
      </c>
      <c r="R3095" t="s">
        <v>8334</v>
      </c>
      <c r="S3095">
        <v>1479276838</v>
      </c>
      <c r="T3095" s="17">
        <f t="shared" si="435"/>
        <v>42690.259699074071</v>
      </c>
      <c r="U3095">
        <v>1482372000</v>
      </c>
      <c r="V3095" s="17">
        <f t="shared" si="436"/>
        <v>42726.083333333328</v>
      </c>
      <c r="W3095">
        <f t="shared" si="432"/>
        <v>9.8146943176047219E-2</v>
      </c>
      <c r="X3095" s="16">
        <f t="shared" si="437"/>
        <v>16</v>
      </c>
      <c r="Y3095" s="16">
        <f t="shared" si="438"/>
        <v>11</v>
      </c>
      <c r="Z3095" s="16">
        <f t="shared" si="439"/>
        <v>2016</v>
      </c>
      <c r="AA3095" t="str">
        <f t="shared" si="440"/>
        <v>Nov</v>
      </c>
    </row>
    <row r="3096" spans="1:27" ht="43.5" x14ac:dyDescent="0.3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 t="shared" si="433"/>
        <v>114.12500000000001</v>
      </c>
      <c r="P3096" s="7">
        <f t="shared" si="434"/>
        <v>67.132352941176464</v>
      </c>
      <c r="Q3096" t="s">
        <v>8317</v>
      </c>
      <c r="R3096" t="s">
        <v>8349</v>
      </c>
      <c r="S3096">
        <v>1319850796</v>
      </c>
      <c r="T3096" s="17">
        <f t="shared" si="435"/>
        <v>40845.050879629627</v>
      </c>
      <c r="U3096">
        <v>1323742396</v>
      </c>
      <c r="V3096" s="17">
        <f t="shared" si="436"/>
        <v>40890.092546296299</v>
      </c>
      <c r="W3096">
        <f t="shared" si="432"/>
        <v>0.12340182648403156</v>
      </c>
      <c r="X3096" s="16">
        <f t="shared" si="437"/>
        <v>29</v>
      </c>
      <c r="Y3096" s="16">
        <f t="shared" si="438"/>
        <v>10</v>
      </c>
      <c r="Z3096" s="16">
        <f t="shared" si="439"/>
        <v>2011</v>
      </c>
      <c r="AA3096" t="str">
        <f t="shared" si="440"/>
        <v>Oct</v>
      </c>
    </row>
    <row r="3097" spans="1:27" ht="43.5" x14ac:dyDescent="0.3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 t="shared" si="433"/>
        <v>114.16238095238094</v>
      </c>
      <c r="P3097" s="7">
        <f t="shared" si="434"/>
        <v>77.335806451612896</v>
      </c>
      <c r="Q3097" t="s">
        <v>8339</v>
      </c>
      <c r="R3097" t="s">
        <v>8340</v>
      </c>
      <c r="S3097">
        <v>1365699071</v>
      </c>
      <c r="T3097" s="17">
        <f t="shared" si="435"/>
        <v>41375.702210648145</v>
      </c>
      <c r="U3097">
        <v>1367859071</v>
      </c>
      <c r="V3097" s="17">
        <f t="shared" si="436"/>
        <v>41400.702210648145</v>
      </c>
      <c r="W3097">
        <f t="shared" si="432"/>
        <v>6.8493150684931503E-2</v>
      </c>
      <c r="X3097" s="16">
        <f t="shared" si="437"/>
        <v>11</v>
      </c>
      <c r="Y3097" s="16">
        <f t="shared" si="438"/>
        <v>4</v>
      </c>
      <c r="Z3097" s="16">
        <f t="shared" si="439"/>
        <v>2013</v>
      </c>
      <c r="AA3097" t="str">
        <f t="shared" si="440"/>
        <v>Apr</v>
      </c>
    </row>
    <row r="3098" spans="1:27" ht="43.5" x14ac:dyDescent="0.3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 t="shared" si="433"/>
        <v>114.16666666666666</v>
      </c>
      <c r="P3098" s="7">
        <f t="shared" si="434"/>
        <v>80.588235294117652</v>
      </c>
      <c r="Q3098" t="s">
        <v>8317</v>
      </c>
      <c r="R3098" t="s">
        <v>8349</v>
      </c>
      <c r="S3098">
        <v>1380726226</v>
      </c>
      <c r="T3098" s="17">
        <f t="shared" si="435"/>
        <v>41549.627615740741</v>
      </c>
      <c r="U3098">
        <v>1383318226</v>
      </c>
      <c r="V3098" s="17">
        <f t="shared" si="436"/>
        <v>41579.627615740741</v>
      </c>
      <c r="W3098">
        <f t="shared" si="432"/>
        <v>8.2191780821917804E-2</v>
      </c>
      <c r="X3098" s="16">
        <f t="shared" si="437"/>
        <v>2</v>
      </c>
      <c r="Y3098" s="16">
        <f t="shared" si="438"/>
        <v>10</v>
      </c>
      <c r="Z3098" s="16">
        <f t="shared" si="439"/>
        <v>2013</v>
      </c>
      <c r="AA3098" t="str">
        <f t="shared" si="440"/>
        <v>Oct</v>
      </c>
    </row>
    <row r="3099" spans="1:27" ht="58" x14ac:dyDescent="0.3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 t="shared" si="433"/>
        <v>114.16866666666667</v>
      </c>
      <c r="P3099" s="7">
        <f t="shared" si="434"/>
        <v>161.25517890772127</v>
      </c>
      <c r="Q3099" t="s">
        <v>8308</v>
      </c>
      <c r="R3099" t="s">
        <v>8348</v>
      </c>
      <c r="S3099">
        <v>1355855139</v>
      </c>
      <c r="T3099" s="17">
        <f t="shared" si="435"/>
        <v>41261.767812500002</v>
      </c>
      <c r="U3099">
        <v>1359743139</v>
      </c>
      <c r="V3099" s="17">
        <f t="shared" si="436"/>
        <v>41306.767812500002</v>
      </c>
      <c r="W3099">
        <f t="shared" si="432"/>
        <v>0.12328767123287671</v>
      </c>
      <c r="X3099" s="16">
        <f t="shared" si="437"/>
        <v>18</v>
      </c>
      <c r="Y3099" s="16">
        <f t="shared" si="438"/>
        <v>12</v>
      </c>
      <c r="Z3099" s="16">
        <f t="shared" si="439"/>
        <v>2012</v>
      </c>
      <c r="AA3099" t="str">
        <f t="shared" si="440"/>
        <v>Dec</v>
      </c>
    </row>
    <row r="3100" spans="1:27" ht="58" x14ac:dyDescent="0.3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 t="shared" si="433"/>
        <v>114.24000000000001</v>
      </c>
      <c r="P3100" s="7">
        <f t="shared" si="434"/>
        <v>64.909090909090907</v>
      </c>
      <c r="Q3100" t="s">
        <v>8339</v>
      </c>
      <c r="R3100" t="s">
        <v>8340</v>
      </c>
      <c r="S3100">
        <v>1463422499</v>
      </c>
      <c r="T3100" s="17">
        <f t="shared" si="435"/>
        <v>42506.760405092587</v>
      </c>
      <c r="U3100">
        <v>1466014499</v>
      </c>
      <c r="V3100" s="17">
        <f t="shared" si="436"/>
        <v>42536.760405092587</v>
      </c>
      <c r="W3100">
        <f t="shared" si="432"/>
        <v>8.2191780821917804E-2</v>
      </c>
      <c r="X3100" s="16">
        <f t="shared" si="437"/>
        <v>16</v>
      </c>
      <c r="Y3100" s="16">
        <f t="shared" si="438"/>
        <v>5</v>
      </c>
      <c r="Z3100" s="16">
        <f t="shared" si="439"/>
        <v>2016</v>
      </c>
      <c r="AA3100" t="str">
        <f t="shared" si="440"/>
        <v>May</v>
      </c>
    </row>
    <row r="3101" spans="1:27" ht="43.5" x14ac:dyDescent="0.3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 t="shared" si="433"/>
        <v>114.26</v>
      </c>
      <c r="P3101" s="7">
        <f t="shared" si="434"/>
        <v>63.477777777777774</v>
      </c>
      <c r="Q3101" t="s">
        <v>8317</v>
      </c>
      <c r="R3101" t="s">
        <v>8349</v>
      </c>
      <c r="S3101">
        <v>1444867450</v>
      </c>
      <c r="T3101" s="17">
        <f t="shared" si="435"/>
        <v>42292.002893518518</v>
      </c>
      <c r="U3101">
        <v>1447463050</v>
      </c>
      <c r="V3101" s="17">
        <f t="shared" si="436"/>
        <v>42322.044560185182</v>
      </c>
      <c r="W3101">
        <f t="shared" si="432"/>
        <v>8.2305936073052713E-2</v>
      </c>
      <c r="X3101" s="16">
        <f t="shared" si="437"/>
        <v>15</v>
      </c>
      <c r="Y3101" s="16">
        <f t="shared" si="438"/>
        <v>10</v>
      </c>
      <c r="Z3101" s="16">
        <f t="shared" si="439"/>
        <v>2015</v>
      </c>
      <c r="AA3101" t="str">
        <f t="shared" si="440"/>
        <v>Oct</v>
      </c>
    </row>
    <row r="3102" spans="1:27" ht="29" x14ac:dyDescent="0.3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 t="shared" si="433"/>
        <v>114.27249999999999</v>
      </c>
      <c r="P3102" s="7">
        <f t="shared" si="434"/>
        <v>101.8269801980198</v>
      </c>
      <c r="Q3102" t="s">
        <v>8308</v>
      </c>
      <c r="R3102" t="s">
        <v>8348</v>
      </c>
      <c r="S3102">
        <v>1305219744</v>
      </c>
      <c r="T3102" s="17">
        <f t="shared" si="435"/>
        <v>40675.71</v>
      </c>
      <c r="U3102">
        <v>1306904340</v>
      </c>
      <c r="V3102" s="17">
        <f t="shared" si="436"/>
        <v>40695.207638888889</v>
      </c>
      <c r="W3102">
        <f t="shared" si="432"/>
        <v>5.3418188736684726E-2</v>
      </c>
      <c r="X3102" s="16">
        <f t="shared" si="437"/>
        <v>12</v>
      </c>
      <c r="Y3102" s="16">
        <f t="shared" si="438"/>
        <v>5</v>
      </c>
      <c r="Z3102" s="16">
        <f t="shared" si="439"/>
        <v>2011</v>
      </c>
      <c r="AA3102" t="str">
        <f t="shared" si="440"/>
        <v>May</v>
      </c>
    </row>
    <row r="3103" spans="1:27" ht="58" x14ac:dyDescent="0.3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 t="shared" si="433"/>
        <v>114.27586206896552</v>
      </c>
      <c r="P3103" s="7">
        <f t="shared" si="434"/>
        <v>105.2063492063492</v>
      </c>
      <c r="Q3103" t="s">
        <v>8339</v>
      </c>
      <c r="R3103" t="s">
        <v>8340</v>
      </c>
      <c r="S3103">
        <v>1456885659</v>
      </c>
      <c r="T3103" s="17">
        <f t="shared" si="435"/>
        <v>42431.102534722217</v>
      </c>
      <c r="U3103">
        <v>1459474059</v>
      </c>
      <c r="V3103" s="17">
        <f t="shared" si="436"/>
        <v>42461.06086805556</v>
      </c>
      <c r="W3103">
        <f t="shared" si="432"/>
        <v>8.2077625570802837E-2</v>
      </c>
      <c r="X3103" s="16">
        <f t="shared" si="437"/>
        <v>2</v>
      </c>
      <c r="Y3103" s="16">
        <f t="shared" si="438"/>
        <v>3</v>
      </c>
      <c r="Z3103" s="16">
        <f t="shared" si="439"/>
        <v>2016</v>
      </c>
      <c r="AA3103" t="str">
        <f t="shared" si="440"/>
        <v>Mar</v>
      </c>
    </row>
    <row r="3104" spans="1:27" ht="43.5" x14ac:dyDescent="0.3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 t="shared" si="433"/>
        <v>114.35</v>
      </c>
      <c r="P3104" s="7">
        <f t="shared" si="434"/>
        <v>87.961538461538467</v>
      </c>
      <c r="Q3104" t="s">
        <v>8339</v>
      </c>
      <c r="R3104" t="s">
        <v>8340</v>
      </c>
      <c r="S3104">
        <v>1417593483</v>
      </c>
      <c r="T3104" s="17">
        <f t="shared" si="435"/>
        <v>41976.331979166673</v>
      </c>
      <c r="U3104">
        <v>1420009200</v>
      </c>
      <c r="V3104" s="17">
        <f t="shared" si="436"/>
        <v>42004.291666666672</v>
      </c>
      <c r="W3104">
        <f t="shared" si="432"/>
        <v>7.6601883561640646E-2</v>
      </c>
      <c r="X3104" s="16">
        <f t="shared" si="437"/>
        <v>3</v>
      </c>
      <c r="Y3104" s="16">
        <f t="shared" si="438"/>
        <v>12</v>
      </c>
      <c r="Z3104" s="16">
        <f t="shared" si="439"/>
        <v>2014</v>
      </c>
      <c r="AA3104" t="str">
        <f t="shared" si="440"/>
        <v>Dec</v>
      </c>
    </row>
    <row r="3105" spans="1:27" ht="58" x14ac:dyDescent="0.3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 t="shared" si="433"/>
        <v>114.38333333333333</v>
      </c>
      <c r="P3105" s="7">
        <f t="shared" si="434"/>
        <v>55.796747967479675</v>
      </c>
      <c r="Q3105" t="s">
        <v>8317</v>
      </c>
      <c r="R3105" t="s">
        <v>8353</v>
      </c>
      <c r="S3105">
        <v>1380650177</v>
      </c>
      <c r="T3105" s="17">
        <f t="shared" si="435"/>
        <v>41548.747418981482</v>
      </c>
      <c r="U3105">
        <v>1383526800</v>
      </c>
      <c r="V3105" s="17">
        <f t="shared" si="436"/>
        <v>41582.041666666664</v>
      </c>
      <c r="W3105">
        <f t="shared" si="432"/>
        <v>9.1217116945704654E-2</v>
      </c>
      <c r="X3105" s="16">
        <f t="shared" si="437"/>
        <v>1</v>
      </c>
      <c r="Y3105" s="16">
        <f t="shared" si="438"/>
        <v>10</v>
      </c>
      <c r="Z3105" s="16">
        <f t="shared" si="439"/>
        <v>2013</v>
      </c>
      <c r="AA3105" t="str">
        <f t="shared" si="440"/>
        <v>Oct</v>
      </c>
    </row>
    <row r="3106" spans="1:27" ht="43.5" x14ac:dyDescent="0.3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 t="shared" si="433"/>
        <v>114.39999999999999</v>
      </c>
      <c r="P3106" s="7">
        <f t="shared" si="434"/>
        <v>103.21804511278195</v>
      </c>
      <c r="Q3106" t="s">
        <v>8308</v>
      </c>
      <c r="R3106" t="s">
        <v>8348</v>
      </c>
      <c r="S3106">
        <v>1444888868</v>
      </c>
      <c r="T3106" s="17">
        <f t="shared" si="435"/>
        <v>42292.250787037032</v>
      </c>
      <c r="U3106">
        <v>1447484460</v>
      </c>
      <c r="V3106" s="17">
        <f t="shared" si="436"/>
        <v>42322.292361111111</v>
      </c>
      <c r="W3106">
        <f t="shared" si="432"/>
        <v>8.2305682394737276E-2</v>
      </c>
      <c r="X3106" s="16">
        <f t="shared" si="437"/>
        <v>15</v>
      </c>
      <c r="Y3106" s="16">
        <f t="shared" si="438"/>
        <v>10</v>
      </c>
      <c r="Z3106" s="16">
        <f t="shared" si="439"/>
        <v>2015</v>
      </c>
      <c r="AA3106" t="str">
        <f t="shared" si="440"/>
        <v>Oct</v>
      </c>
    </row>
    <row r="3107" spans="1:27" ht="58" x14ac:dyDescent="0.3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 t="shared" si="433"/>
        <v>114.39999999999999</v>
      </c>
      <c r="P3107" s="7">
        <f t="shared" si="434"/>
        <v>104</v>
      </c>
      <c r="Q3107" t="s">
        <v>8317</v>
      </c>
      <c r="R3107" t="s">
        <v>8319</v>
      </c>
      <c r="S3107">
        <v>1387390555</v>
      </c>
      <c r="T3107" s="17">
        <f t="shared" si="435"/>
        <v>41626.761053240742</v>
      </c>
      <c r="U3107">
        <v>1389814380</v>
      </c>
      <c r="V3107" s="17">
        <f t="shared" si="436"/>
        <v>41654.814583333333</v>
      </c>
      <c r="W3107">
        <f t="shared" si="432"/>
        <v>7.6858986555044501E-2</v>
      </c>
      <c r="X3107" s="16">
        <f t="shared" si="437"/>
        <v>18</v>
      </c>
      <c r="Y3107" s="16">
        <f t="shared" si="438"/>
        <v>12</v>
      </c>
      <c r="Z3107" s="16">
        <f t="shared" si="439"/>
        <v>2013</v>
      </c>
      <c r="AA3107" t="str">
        <f t="shared" si="440"/>
        <v>Dec</v>
      </c>
    </row>
    <row r="3108" spans="1:27" ht="43.5" x14ac:dyDescent="0.3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 t="shared" si="433"/>
        <v>114.40638297872341</v>
      </c>
      <c r="P3108" s="7">
        <f t="shared" si="434"/>
        <v>234.80786026200875</v>
      </c>
      <c r="Q3108" t="s">
        <v>8315</v>
      </c>
      <c r="R3108" t="s">
        <v>8351</v>
      </c>
      <c r="S3108">
        <v>1414975346</v>
      </c>
      <c r="T3108" s="17">
        <f t="shared" si="435"/>
        <v>41946.029467592591</v>
      </c>
      <c r="U3108">
        <v>1417653540</v>
      </c>
      <c r="V3108" s="17">
        <f t="shared" si="436"/>
        <v>41977.027083333334</v>
      </c>
      <c r="W3108">
        <f t="shared" si="432"/>
        <v>8.4924974632174355E-2</v>
      </c>
      <c r="X3108" s="16">
        <f t="shared" si="437"/>
        <v>3</v>
      </c>
      <c r="Y3108" s="16">
        <f t="shared" si="438"/>
        <v>11</v>
      </c>
      <c r="Z3108" s="16">
        <f t="shared" si="439"/>
        <v>2014</v>
      </c>
      <c r="AA3108" t="str">
        <f t="shared" si="440"/>
        <v>Nov</v>
      </c>
    </row>
    <row r="3109" spans="1:27" ht="43.5" x14ac:dyDescent="0.3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 t="shared" si="433"/>
        <v>114.40928571428573</v>
      </c>
      <c r="P3109" s="7">
        <f t="shared" si="434"/>
        <v>119.17633928571429</v>
      </c>
      <c r="Q3109" t="s">
        <v>8339</v>
      </c>
      <c r="R3109" t="s">
        <v>8340</v>
      </c>
      <c r="S3109">
        <v>1461117201</v>
      </c>
      <c r="T3109" s="17">
        <f t="shared" si="435"/>
        <v>42480.078715277778</v>
      </c>
      <c r="U3109">
        <v>1463198340</v>
      </c>
      <c r="V3109" s="17">
        <f t="shared" si="436"/>
        <v>42504.165972222225</v>
      </c>
      <c r="W3109">
        <f t="shared" si="432"/>
        <v>6.599248477930765E-2</v>
      </c>
      <c r="X3109" s="16">
        <f t="shared" si="437"/>
        <v>20</v>
      </c>
      <c r="Y3109" s="16">
        <f t="shared" si="438"/>
        <v>4</v>
      </c>
      <c r="Z3109" s="16">
        <f t="shared" si="439"/>
        <v>2016</v>
      </c>
      <c r="AA3109" t="str">
        <f t="shared" si="440"/>
        <v>Apr</v>
      </c>
    </row>
    <row r="3110" spans="1:27" ht="29" x14ac:dyDescent="0.3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 t="shared" si="433"/>
        <v>114.5</v>
      </c>
      <c r="P3110" s="7">
        <f t="shared" si="434"/>
        <v>57.25</v>
      </c>
      <c r="Q3110" t="s">
        <v>8317</v>
      </c>
      <c r="R3110" t="s">
        <v>8319</v>
      </c>
      <c r="S3110">
        <v>1326404583</v>
      </c>
      <c r="T3110" s="17">
        <f t="shared" si="435"/>
        <v>40920.904895833337</v>
      </c>
      <c r="U3110">
        <v>1329082983</v>
      </c>
      <c r="V3110" s="17">
        <f t="shared" si="436"/>
        <v>40951.904895833337</v>
      </c>
      <c r="W3110">
        <f t="shared" si="432"/>
        <v>8.4931506849315067E-2</v>
      </c>
      <c r="X3110" s="16">
        <f t="shared" si="437"/>
        <v>12</v>
      </c>
      <c r="Y3110" s="16">
        <f t="shared" si="438"/>
        <v>1</v>
      </c>
      <c r="Z3110" s="16">
        <f t="shared" si="439"/>
        <v>2012</v>
      </c>
      <c r="AA3110" t="str">
        <f t="shared" si="440"/>
        <v>Jan</v>
      </c>
    </row>
    <row r="3111" spans="1:27" ht="43.5" x14ac:dyDescent="0.3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 t="shared" si="433"/>
        <v>114.5</v>
      </c>
      <c r="P3111" s="7">
        <f t="shared" si="434"/>
        <v>18.770491803278688</v>
      </c>
      <c r="Q3111" t="s">
        <v>8339</v>
      </c>
      <c r="R3111" t="s">
        <v>8340</v>
      </c>
      <c r="S3111">
        <v>1428583846</v>
      </c>
      <c r="T3111" s="17">
        <f t="shared" si="435"/>
        <v>42103.535254629634</v>
      </c>
      <c r="U3111">
        <v>1429793446</v>
      </c>
      <c r="V3111" s="17">
        <f t="shared" si="436"/>
        <v>42117.535254629634</v>
      </c>
      <c r="W3111">
        <f t="shared" si="432"/>
        <v>3.8356164383561646E-2</v>
      </c>
      <c r="X3111" s="16">
        <f t="shared" si="437"/>
        <v>9</v>
      </c>
      <c r="Y3111" s="16">
        <f t="shared" si="438"/>
        <v>4</v>
      </c>
      <c r="Z3111" s="16">
        <f t="shared" si="439"/>
        <v>2015</v>
      </c>
      <c r="AA3111" t="str">
        <f t="shared" si="440"/>
        <v>Apr</v>
      </c>
    </row>
    <row r="3112" spans="1:27" ht="43.5" x14ac:dyDescent="0.3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 t="shared" si="433"/>
        <v>114.5</v>
      </c>
      <c r="P3112" s="7">
        <f t="shared" si="434"/>
        <v>184.67741935483872</v>
      </c>
      <c r="Q3112" t="s">
        <v>8339</v>
      </c>
      <c r="R3112" t="s">
        <v>8340</v>
      </c>
      <c r="S3112">
        <v>1462368682</v>
      </c>
      <c r="T3112" s="17">
        <f t="shared" si="435"/>
        <v>42494.563449074078</v>
      </c>
      <c r="U3112">
        <v>1464960682</v>
      </c>
      <c r="V3112" s="17">
        <f t="shared" si="436"/>
        <v>42524.563449074078</v>
      </c>
      <c r="W3112">
        <f t="shared" si="432"/>
        <v>8.2191780821917804E-2</v>
      </c>
      <c r="X3112" s="16">
        <f t="shared" si="437"/>
        <v>4</v>
      </c>
      <c r="Y3112" s="16">
        <f t="shared" si="438"/>
        <v>5</v>
      </c>
      <c r="Z3112" s="16">
        <f t="shared" si="439"/>
        <v>2016</v>
      </c>
      <c r="AA3112" t="str">
        <f t="shared" si="440"/>
        <v>May</v>
      </c>
    </row>
    <row r="3113" spans="1:27" ht="43.5" x14ac:dyDescent="0.3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 t="shared" si="433"/>
        <v>114.53400000000001</v>
      </c>
      <c r="P3113" s="7">
        <f t="shared" si="434"/>
        <v>120.30882352941177</v>
      </c>
      <c r="Q3113" t="s">
        <v>8312</v>
      </c>
      <c r="R3113" t="s">
        <v>8337</v>
      </c>
      <c r="S3113">
        <v>1437954729</v>
      </c>
      <c r="T3113" s="17">
        <f t="shared" si="435"/>
        <v>42211.99454861111</v>
      </c>
      <c r="U3113">
        <v>1440546729</v>
      </c>
      <c r="V3113" s="17">
        <f t="shared" si="436"/>
        <v>42241.99454861111</v>
      </c>
      <c r="W3113">
        <f t="shared" si="432"/>
        <v>8.2191780821917804E-2</v>
      </c>
      <c r="X3113" s="16">
        <f t="shared" si="437"/>
        <v>26</v>
      </c>
      <c r="Y3113" s="16">
        <f t="shared" si="438"/>
        <v>7</v>
      </c>
      <c r="Z3113" s="16">
        <f t="shared" si="439"/>
        <v>2015</v>
      </c>
      <c r="AA3113" t="str">
        <f t="shared" si="440"/>
        <v>Jul</v>
      </c>
    </row>
    <row r="3114" spans="1:27" ht="43.5" x14ac:dyDescent="0.3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 t="shared" si="433"/>
        <v>114.57142857142857</v>
      </c>
      <c r="P3114" s="7">
        <f t="shared" si="434"/>
        <v>72.909090909090907</v>
      </c>
      <c r="Q3114" t="s">
        <v>8317</v>
      </c>
      <c r="R3114" t="s">
        <v>8319</v>
      </c>
      <c r="S3114">
        <v>1333597555</v>
      </c>
      <c r="T3114" s="17">
        <f t="shared" si="435"/>
        <v>41004.156886574077</v>
      </c>
      <c r="U3114">
        <v>1337144340</v>
      </c>
      <c r="V3114" s="17">
        <f t="shared" si="436"/>
        <v>41045.207638888889</v>
      </c>
      <c r="W3114">
        <f t="shared" si="432"/>
        <v>0.11246781456112792</v>
      </c>
      <c r="X3114" s="16">
        <f t="shared" si="437"/>
        <v>5</v>
      </c>
      <c r="Y3114" s="16">
        <f t="shared" si="438"/>
        <v>4</v>
      </c>
      <c r="Z3114" s="16">
        <f t="shared" si="439"/>
        <v>2012</v>
      </c>
      <c r="AA3114" t="str">
        <f t="shared" si="440"/>
        <v>Apr</v>
      </c>
    </row>
    <row r="3115" spans="1:27" ht="43.5" x14ac:dyDescent="0.3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 t="shared" si="433"/>
        <v>114.66525000000001</v>
      </c>
      <c r="P3115" s="7">
        <f t="shared" si="434"/>
        <v>80.185489510489504</v>
      </c>
      <c r="Q3115" t="s">
        <v>8312</v>
      </c>
      <c r="R3115" t="s">
        <v>8337</v>
      </c>
      <c r="S3115">
        <v>1438488227</v>
      </c>
      <c r="T3115" s="17">
        <f t="shared" si="435"/>
        <v>42218.169293981482</v>
      </c>
      <c r="U3115">
        <v>1440907427</v>
      </c>
      <c r="V3115" s="17">
        <f t="shared" si="436"/>
        <v>42246.169293981482</v>
      </c>
      <c r="W3115">
        <f t="shared" si="432"/>
        <v>7.6712328767123292E-2</v>
      </c>
      <c r="X3115" s="16">
        <f t="shared" si="437"/>
        <v>2</v>
      </c>
      <c r="Y3115" s="16">
        <f t="shared" si="438"/>
        <v>8</v>
      </c>
      <c r="Z3115" s="16">
        <f t="shared" si="439"/>
        <v>2015</v>
      </c>
      <c r="AA3115" t="str">
        <f t="shared" si="440"/>
        <v>Aug</v>
      </c>
    </row>
    <row r="3116" spans="1:27" ht="58" x14ac:dyDescent="0.3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 t="shared" si="433"/>
        <v>114.66666666666667</v>
      </c>
      <c r="P3116" s="7">
        <f t="shared" si="434"/>
        <v>50.588235294117645</v>
      </c>
      <c r="Q3116" t="s">
        <v>8308</v>
      </c>
      <c r="R3116" t="s">
        <v>8347</v>
      </c>
      <c r="S3116">
        <v>1274889241</v>
      </c>
      <c r="T3116" s="17">
        <f t="shared" si="435"/>
        <v>40324.662511574075</v>
      </c>
      <c r="U3116">
        <v>1280631600</v>
      </c>
      <c r="V3116" s="17">
        <f t="shared" si="436"/>
        <v>40391.125</v>
      </c>
      <c r="W3116">
        <f t="shared" si="432"/>
        <v>0.18208900938609501</v>
      </c>
      <c r="X3116" s="16">
        <f t="shared" si="437"/>
        <v>26</v>
      </c>
      <c r="Y3116" s="16">
        <f t="shared" si="438"/>
        <v>5</v>
      </c>
      <c r="Z3116" s="16">
        <f t="shared" si="439"/>
        <v>2010</v>
      </c>
      <c r="AA3116" t="str">
        <f t="shared" si="440"/>
        <v>May</v>
      </c>
    </row>
    <row r="3117" spans="1:27" ht="43.5" x14ac:dyDescent="0.3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 t="shared" si="433"/>
        <v>114.66666666666667</v>
      </c>
      <c r="P3117" s="7">
        <f t="shared" si="434"/>
        <v>110.96774193548387</v>
      </c>
      <c r="Q3117" t="s">
        <v>8339</v>
      </c>
      <c r="R3117" t="s">
        <v>8340</v>
      </c>
      <c r="S3117">
        <v>1456793925</v>
      </c>
      <c r="T3117" s="17">
        <f t="shared" si="435"/>
        <v>42430.040798611109</v>
      </c>
      <c r="U3117">
        <v>1458518325</v>
      </c>
      <c r="V3117" s="17">
        <f t="shared" si="436"/>
        <v>42449.999131944445</v>
      </c>
      <c r="W3117">
        <f t="shared" si="432"/>
        <v>5.46803652968103E-2</v>
      </c>
      <c r="X3117" s="16">
        <f t="shared" si="437"/>
        <v>1</v>
      </c>
      <c r="Y3117" s="16">
        <f t="shared" si="438"/>
        <v>3</v>
      </c>
      <c r="Z3117" s="16">
        <f t="shared" si="439"/>
        <v>2016</v>
      </c>
      <c r="AA3117" t="str">
        <f t="shared" si="440"/>
        <v>Mar</v>
      </c>
    </row>
    <row r="3118" spans="1:27" ht="58" x14ac:dyDescent="0.3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 t="shared" si="433"/>
        <v>114.7</v>
      </c>
      <c r="P3118" s="7">
        <f t="shared" si="434"/>
        <v>42.481481481481481</v>
      </c>
      <c r="Q3118" t="s">
        <v>8329</v>
      </c>
      <c r="R3118" t="s">
        <v>8334</v>
      </c>
      <c r="S3118">
        <v>1463352992</v>
      </c>
      <c r="T3118" s="17">
        <f t="shared" si="435"/>
        <v>42505.955925925926</v>
      </c>
      <c r="U3118">
        <v>1468536992</v>
      </c>
      <c r="V3118" s="17">
        <f t="shared" si="436"/>
        <v>42565.955925925926</v>
      </c>
      <c r="W3118">
        <f t="shared" si="432"/>
        <v>0.16438356164383561</v>
      </c>
      <c r="X3118" s="16">
        <f t="shared" si="437"/>
        <v>15</v>
      </c>
      <c r="Y3118" s="16">
        <f t="shared" si="438"/>
        <v>5</v>
      </c>
      <c r="Z3118" s="16">
        <f t="shared" si="439"/>
        <v>2016</v>
      </c>
      <c r="AA3118" t="str">
        <f t="shared" si="440"/>
        <v>May</v>
      </c>
    </row>
    <row r="3119" spans="1:27" ht="58" x14ac:dyDescent="0.3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 t="shared" si="433"/>
        <v>114.71959999999999</v>
      </c>
      <c r="P3119" s="7">
        <f t="shared" si="434"/>
        <v>30.189368421052631</v>
      </c>
      <c r="Q3119" t="s">
        <v>8339</v>
      </c>
      <c r="R3119" t="s">
        <v>8340</v>
      </c>
      <c r="S3119">
        <v>1414342894</v>
      </c>
      <c r="T3119" s="17">
        <f t="shared" si="435"/>
        <v>41938.709421296298</v>
      </c>
      <c r="U3119">
        <v>1416780000</v>
      </c>
      <c r="V3119" s="17">
        <f t="shared" si="436"/>
        <v>41966.916666666672</v>
      </c>
      <c r="W3119">
        <f t="shared" si="432"/>
        <v>7.7280124302392131E-2</v>
      </c>
      <c r="X3119" s="16">
        <f t="shared" si="437"/>
        <v>26</v>
      </c>
      <c r="Y3119" s="16">
        <f t="shared" si="438"/>
        <v>10</v>
      </c>
      <c r="Z3119" s="16">
        <f t="shared" si="439"/>
        <v>2014</v>
      </c>
      <c r="AA3119" t="str">
        <f t="shared" si="440"/>
        <v>Oct</v>
      </c>
    </row>
    <row r="3120" spans="1:27" ht="29" x14ac:dyDescent="0.3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 t="shared" si="433"/>
        <v>114.72</v>
      </c>
      <c r="P3120" s="7">
        <f t="shared" si="434"/>
        <v>67.881656804733723</v>
      </c>
      <c r="Q3120" t="s">
        <v>8317</v>
      </c>
      <c r="R3120" t="s">
        <v>8349</v>
      </c>
      <c r="S3120">
        <v>1327523642</v>
      </c>
      <c r="T3120" s="17">
        <f t="shared" si="435"/>
        <v>40933.856967592597</v>
      </c>
      <c r="U3120">
        <v>1332704042</v>
      </c>
      <c r="V3120" s="17">
        <f t="shared" si="436"/>
        <v>40993.815300925926</v>
      </c>
      <c r="W3120">
        <f t="shared" si="432"/>
        <v>0.16426940639268078</v>
      </c>
      <c r="X3120" s="16">
        <f t="shared" si="437"/>
        <v>25</v>
      </c>
      <c r="Y3120" s="16">
        <f t="shared" si="438"/>
        <v>1</v>
      </c>
      <c r="Z3120" s="16">
        <f t="shared" si="439"/>
        <v>2012</v>
      </c>
      <c r="AA3120" t="str">
        <f t="shared" si="440"/>
        <v>Jan</v>
      </c>
    </row>
    <row r="3121" spans="1:27" ht="43.5" x14ac:dyDescent="0.3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 t="shared" si="433"/>
        <v>114.75999999999999</v>
      </c>
      <c r="P3121" s="7">
        <f t="shared" si="434"/>
        <v>129.81900452488688</v>
      </c>
      <c r="Q3121" t="s">
        <v>8308</v>
      </c>
      <c r="R3121" t="s">
        <v>8348</v>
      </c>
      <c r="S3121">
        <v>1470274509</v>
      </c>
      <c r="T3121" s="17">
        <f t="shared" si="435"/>
        <v>42586.066076388888</v>
      </c>
      <c r="U3121">
        <v>1473566340</v>
      </c>
      <c r="V3121" s="17">
        <f t="shared" si="436"/>
        <v>42624.165972222225</v>
      </c>
      <c r="W3121">
        <f t="shared" si="432"/>
        <v>0.10438327625571681</v>
      </c>
      <c r="X3121" s="16">
        <f t="shared" si="437"/>
        <v>4</v>
      </c>
      <c r="Y3121" s="16">
        <f t="shared" si="438"/>
        <v>8</v>
      </c>
      <c r="Z3121" s="16">
        <f t="shared" si="439"/>
        <v>2016</v>
      </c>
      <c r="AA3121" t="str">
        <f t="shared" si="440"/>
        <v>Aug</v>
      </c>
    </row>
    <row r="3122" spans="1:27" ht="58" x14ac:dyDescent="0.3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 t="shared" si="433"/>
        <v>114.8421052631579</v>
      </c>
      <c r="P3122" s="7">
        <f t="shared" si="434"/>
        <v>39.672727272727272</v>
      </c>
      <c r="Q3122" t="s">
        <v>8339</v>
      </c>
      <c r="R3122" t="s">
        <v>8340</v>
      </c>
      <c r="S3122">
        <v>1374531631</v>
      </c>
      <c r="T3122" s="17">
        <f t="shared" si="435"/>
        <v>41477.930914351848</v>
      </c>
      <c r="U3122">
        <v>1376838000</v>
      </c>
      <c r="V3122" s="17">
        <f t="shared" si="436"/>
        <v>41504.625</v>
      </c>
      <c r="W3122">
        <f t="shared" si="432"/>
        <v>7.3134481227814782E-2</v>
      </c>
      <c r="X3122" s="16">
        <f t="shared" si="437"/>
        <v>22</v>
      </c>
      <c r="Y3122" s="16">
        <f t="shared" si="438"/>
        <v>7</v>
      </c>
      <c r="Z3122" s="16">
        <f t="shared" si="439"/>
        <v>2013</v>
      </c>
      <c r="AA3122" t="str">
        <f t="shared" si="440"/>
        <v>Jul</v>
      </c>
    </row>
    <row r="3123" spans="1:27" ht="43.5" x14ac:dyDescent="0.3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 t="shared" si="433"/>
        <v>114.88571428571429</v>
      </c>
      <c r="P3123" s="7">
        <f t="shared" si="434"/>
        <v>46.218390804597703</v>
      </c>
      <c r="Q3123" t="s">
        <v>8317</v>
      </c>
      <c r="R3123" t="s">
        <v>8349</v>
      </c>
      <c r="S3123">
        <v>1409494187</v>
      </c>
      <c r="T3123" s="17">
        <f t="shared" si="435"/>
        <v>41882.590127314819</v>
      </c>
      <c r="U3123">
        <v>1412086187</v>
      </c>
      <c r="V3123" s="17">
        <f t="shared" si="436"/>
        <v>41912.590127314819</v>
      </c>
      <c r="W3123">
        <f t="shared" si="432"/>
        <v>8.2191780821917804E-2</v>
      </c>
      <c r="X3123" s="16">
        <f t="shared" si="437"/>
        <v>31</v>
      </c>
      <c r="Y3123" s="16">
        <f t="shared" si="438"/>
        <v>8</v>
      </c>
      <c r="Z3123" s="16">
        <f t="shared" si="439"/>
        <v>2014</v>
      </c>
      <c r="AA3123" t="str">
        <f t="shared" si="440"/>
        <v>Aug</v>
      </c>
    </row>
    <row r="3124" spans="1:27" ht="29" x14ac:dyDescent="0.3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 t="shared" si="433"/>
        <v>114.9</v>
      </c>
      <c r="P3124" s="7">
        <f t="shared" si="434"/>
        <v>31.054054054054053</v>
      </c>
      <c r="Q3124" t="s">
        <v>8317</v>
      </c>
      <c r="R3124" t="s">
        <v>8353</v>
      </c>
      <c r="S3124">
        <v>1429284677</v>
      </c>
      <c r="T3124" s="17">
        <f t="shared" si="435"/>
        <v>42111.646724537044</v>
      </c>
      <c r="U3124">
        <v>1431876677</v>
      </c>
      <c r="V3124" s="17">
        <f t="shared" si="436"/>
        <v>42141.646724537044</v>
      </c>
      <c r="W3124">
        <f t="shared" si="432"/>
        <v>8.2191780821917804E-2</v>
      </c>
      <c r="X3124" s="16">
        <f t="shared" si="437"/>
        <v>17</v>
      </c>
      <c r="Y3124" s="16">
        <f t="shared" si="438"/>
        <v>4</v>
      </c>
      <c r="Z3124" s="16">
        <f t="shared" si="439"/>
        <v>2015</v>
      </c>
      <c r="AA3124" t="str">
        <f t="shared" si="440"/>
        <v>Apr</v>
      </c>
    </row>
    <row r="3125" spans="1:27" ht="43.5" x14ac:dyDescent="0.3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 t="shared" si="433"/>
        <v>114.901155</v>
      </c>
      <c r="P3125" s="7">
        <f t="shared" si="434"/>
        <v>282.65966789667897</v>
      </c>
      <c r="Q3125" t="s">
        <v>8312</v>
      </c>
      <c r="R3125" t="s">
        <v>8356</v>
      </c>
      <c r="S3125">
        <v>1444734146</v>
      </c>
      <c r="T3125" s="17">
        <f t="shared" si="435"/>
        <v>42290.460023148145</v>
      </c>
      <c r="U3125">
        <v>1447909140</v>
      </c>
      <c r="V3125" s="17">
        <f t="shared" si="436"/>
        <v>42327.207638888889</v>
      </c>
      <c r="W3125">
        <f t="shared" si="432"/>
        <v>0.10067839928970861</v>
      </c>
      <c r="X3125" s="16">
        <f t="shared" si="437"/>
        <v>13</v>
      </c>
      <c r="Y3125" s="16">
        <f t="shared" si="438"/>
        <v>10</v>
      </c>
      <c r="Z3125" s="16">
        <f t="shared" si="439"/>
        <v>2015</v>
      </c>
      <c r="AA3125" t="str">
        <f t="shared" si="440"/>
        <v>Oct</v>
      </c>
    </row>
    <row r="3126" spans="1:27" ht="58" x14ac:dyDescent="0.3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 t="shared" si="433"/>
        <v>114.97699999999999</v>
      </c>
      <c r="P3126" s="7">
        <f t="shared" si="434"/>
        <v>566.38916256157631</v>
      </c>
      <c r="Q3126" t="s">
        <v>8312</v>
      </c>
      <c r="R3126" t="s">
        <v>8356</v>
      </c>
      <c r="S3126">
        <v>1456218698</v>
      </c>
      <c r="T3126" s="17">
        <f t="shared" si="435"/>
        <v>42423.3830787037</v>
      </c>
      <c r="U3126">
        <v>1458807098</v>
      </c>
      <c r="V3126" s="17">
        <f t="shared" si="436"/>
        <v>42453.341412037036</v>
      </c>
      <c r="W3126">
        <f t="shared" si="432"/>
        <v>8.2077625570782894E-2</v>
      </c>
      <c r="X3126" s="16">
        <f t="shared" si="437"/>
        <v>23</v>
      </c>
      <c r="Y3126" s="16">
        <f t="shared" si="438"/>
        <v>2</v>
      </c>
      <c r="Z3126" s="16">
        <f t="shared" si="439"/>
        <v>2016</v>
      </c>
      <c r="AA3126" t="str">
        <f t="shared" si="440"/>
        <v>Feb</v>
      </c>
    </row>
    <row r="3127" spans="1:27" ht="58" x14ac:dyDescent="0.3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 t="shared" si="433"/>
        <v>114.99999999999999</v>
      </c>
      <c r="P3127" s="7">
        <f t="shared" si="434"/>
        <v>32.34375</v>
      </c>
      <c r="Q3127" t="s">
        <v>8329</v>
      </c>
      <c r="R3127" t="s">
        <v>8334</v>
      </c>
      <c r="S3127">
        <v>1486406253</v>
      </c>
      <c r="T3127" s="17">
        <f t="shared" si="435"/>
        <v>42772.776076388895</v>
      </c>
      <c r="U3127">
        <v>1489238940</v>
      </c>
      <c r="V3127" s="17">
        <f t="shared" si="436"/>
        <v>42805.561805555553</v>
      </c>
      <c r="W3127">
        <f t="shared" si="432"/>
        <v>8.9823915525092363E-2</v>
      </c>
      <c r="X3127" s="16">
        <f t="shared" si="437"/>
        <v>6</v>
      </c>
      <c r="Y3127" s="16">
        <f t="shared" si="438"/>
        <v>2</v>
      </c>
      <c r="Z3127" s="16">
        <f t="shared" si="439"/>
        <v>2017</v>
      </c>
      <c r="AA3127" t="str">
        <f t="shared" si="440"/>
        <v>Feb</v>
      </c>
    </row>
    <row r="3128" spans="1:27" ht="43.5" x14ac:dyDescent="0.3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 t="shared" si="433"/>
        <v>114.99999999999999</v>
      </c>
      <c r="P3128" s="7">
        <f t="shared" si="434"/>
        <v>50</v>
      </c>
      <c r="Q3128" t="s">
        <v>8339</v>
      </c>
      <c r="R3128" t="s">
        <v>8340</v>
      </c>
      <c r="S3128">
        <v>1409395990</v>
      </c>
      <c r="T3128" s="17">
        <f t="shared" si="435"/>
        <v>41881.453587962962</v>
      </c>
      <c r="U3128">
        <v>1411987990</v>
      </c>
      <c r="V3128" s="17">
        <f t="shared" si="436"/>
        <v>41911.453587962962</v>
      </c>
      <c r="W3128">
        <f t="shared" si="432"/>
        <v>8.2191780821917804E-2</v>
      </c>
      <c r="X3128" s="16">
        <f t="shared" si="437"/>
        <v>30</v>
      </c>
      <c r="Y3128" s="16">
        <f t="shared" si="438"/>
        <v>8</v>
      </c>
      <c r="Z3128" s="16">
        <f t="shared" si="439"/>
        <v>2014</v>
      </c>
      <c r="AA3128" t="str">
        <f t="shared" si="440"/>
        <v>Aug</v>
      </c>
    </row>
    <row r="3129" spans="1:27" ht="43.5" x14ac:dyDescent="0.3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 t="shared" si="433"/>
        <v>114.99999999999999</v>
      </c>
      <c r="P3129" s="7">
        <f t="shared" si="434"/>
        <v>79.310344827586206</v>
      </c>
      <c r="Q3129" t="s">
        <v>8339</v>
      </c>
      <c r="R3129" t="s">
        <v>8340</v>
      </c>
      <c r="S3129">
        <v>1326648668</v>
      </c>
      <c r="T3129" s="17">
        <f t="shared" si="435"/>
        <v>40923.729953703703</v>
      </c>
      <c r="U3129">
        <v>1329240668</v>
      </c>
      <c r="V3129" s="17">
        <f t="shared" si="436"/>
        <v>40953.729953703703</v>
      </c>
      <c r="W3129">
        <f t="shared" si="432"/>
        <v>8.2191780821917804E-2</v>
      </c>
      <c r="X3129" s="16">
        <f t="shared" si="437"/>
        <v>15</v>
      </c>
      <c r="Y3129" s="16">
        <f t="shared" si="438"/>
        <v>1</v>
      </c>
      <c r="Z3129" s="16">
        <f t="shared" si="439"/>
        <v>2012</v>
      </c>
      <c r="AA3129" t="str">
        <f t="shared" si="440"/>
        <v>Jan</v>
      </c>
    </row>
    <row r="3130" spans="1:27" ht="43.5" x14ac:dyDescent="0.3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 t="shared" si="433"/>
        <v>114.99999999999999</v>
      </c>
      <c r="P3130" s="7">
        <f t="shared" si="434"/>
        <v>115</v>
      </c>
      <c r="Q3130" t="s">
        <v>8339</v>
      </c>
      <c r="R3130" t="s">
        <v>8342</v>
      </c>
      <c r="S3130">
        <v>1465601532</v>
      </c>
      <c r="T3130" s="17">
        <f t="shared" si="435"/>
        <v>42531.980694444443</v>
      </c>
      <c r="U3130">
        <v>1468193532</v>
      </c>
      <c r="V3130" s="17">
        <f t="shared" si="436"/>
        <v>42561.980694444443</v>
      </c>
      <c r="W3130">
        <f t="shared" si="432"/>
        <v>8.2191780821917804E-2</v>
      </c>
      <c r="X3130" s="16">
        <f t="shared" si="437"/>
        <v>10</v>
      </c>
      <c r="Y3130" s="16">
        <f t="shared" si="438"/>
        <v>6</v>
      </c>
      <c r="Z3130" s="16">
        <f t="shared" si="439"/>
        <v>2016</v>
      </c>
      <c r="AA3130" t="str">
        <f t="shared" si="440"/>
        <v>Jun</v>
      </c>
    </row>
    <row r="3131" spans="1:27" ht="43.5" x14ac:dyDescent="0.3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 t="shared" si="433"/>
        <v>115.040375</v>
      </c>
      <c r="P3131" s="7">
        <f t="shared" si="434"/>
        <v>57.520187499999999</v>
      </c>
      <c r="Q3131" t="s">
        <v>8317</v>
      </c>
      <c r="R3131" t="s">
        <v>8319</v>
      </c>
      <c r="S3131">
        <v>1359104955</v>
      </c>
      <c r="T3131" s="17">
        <f t="shared" si="435"/>
        <v>41299.381423611114</v>
      </c>
      <c r="U3131">
        <v>1361696955</v>
      </c>
      <c r="V3131" s="17">
        <f t="shared" si="436"/>
        <v>41329.381423611114</v>
      </c>
      <c r="W3131">
        <f t="shared" si="432"/>
        <v>8.2191780821917804E-2</v>
      </c>
      <c r="X3131" s="16">
        <f t="shared" si="437"/>
        <v>25</v>
      </c>
      <c r="Y3131" s="16">
        <f t="shared" si="438"/>
        <v>1</v>
      </c>
      <c r="Z3131" s="16">
        <f t="shared" si="439"/>
        <v>2013</v>
      </c>
      <c r="AA3131" t="str">
        <f t="shared" si="440"/>
        <v>Jan</v>
      </c>
    </row>
    <row r="3132" spans="1:27" ht="43.5" x14ac:dyDescent="0.3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 t="shared" si="433"/>
        <v>115.06666666666668</v>
      </c>
      <c r="P3132" s="7">
        <f t="shared" si="434"/>
        <v>123.28571428571429</v>
      </c>
      <c r="Q3132" t="s">
        <v>8308</v>
      </c>
      <c r="R3132" t="s">
        <v>8347</v>
      </c>
      <c r="S3132">
        <v>1368036192</v>
      </c>
      <c r="T3132" s="17">
        <f t="shared" si="435"/>
        <v>41402.752222222225</v>
      </c>
      <c r="U3132">
        <v>1370196192</v>
      </c>
      <c r="V3132" s="17">
        <f t="shared" si="436"/>
        <v>41427.752222222225</v>
      </c>
      <c r="W3132">
        <f t="shared" si="432"/>
        <v>6.8493150684931503E-2</v>
      </c>
      <c r="X3132" s="16">
        <f t="shared" si="437"/>
        <v>8</v>
      </c>
      <c r="Y3132" s="16">
        <f t="shared" si="438"/>
        <v>5</v>
      </c>
      <c r="Z3132" s="16">
        <f t="shared" si="439"/>
        <v>2013</v>
      </c>
      <c r="AA3132" t="str">
        <f t="shared" si="440"/>
        <v>May</v>
      </c>
    </row>
    <row r="3133" spans="1:27" ht="29" x14ac:dyDescent="0.3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 t="shared" si="433"/>
        <v>115.08</v>
      </c>
      <c r="P3133" s="7">
        <f t="shared" si="434"/>
        <v>76.72</v>
      </c>
      <c r="Q3133" t="s">
        <v>8315</v>
      </c>
      <c r="R3133" t="s">
        <v>8357</v>
      </c>
      <c r="S3133">
        <v>1327518885</v>
      </c>
      <c r="T3133" s="17">
        <f t="shared" si="435"/>
        <v>40933.80190972222</v>
      </c>
      <c r="U3133">
        <v>1332699285</v>
      </c>
      <c r="V3133" s="17">
        <f t="shared" si="436"/>
        <v>40993.760243055556</v>
      </c>
      <c r="W3133">
        <f t="shared" si="432"/>
        <v>0.16426940639270071</v>
      </c>
      <c r="X3133" s="16">
        <f t="shared" si="437"/>
        <v>25</v>
      </c>
      <c r="Y3133" s="16">
        <f t="shared" si="438"/>
        <v>1</v>
      </c>
      <c r="Z3133" s="16">
        <f t="shared" si="439"/>
        <v>2012</v>
      </c>
      <c r="AA3133" t="str">
        <f t="shared" si="440"/>
        <v>Jan</v>
      </c>
    </row>
    <row r="3134" spans="1:27" ht="29" x14ac:dyDescent="0.3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 t="shared" si="433"/>
        <v>115.12214285714286</v>
      </c>
      <c r="P3134" s="7">
        <f t="shared" si="434"/>
        <v>39.31</v>
      </c>
      <c r="Q3134" t="s">
        <v>8317</v>
      </c>
      <c r="R3134" t="s">
        <v>8349</v>
      </c>
      <c r="S3134">
        <v>1362776043</v>
      </c>
      <c r="T3134" s="17">
        <f t="shared" si="435"/>
        <v>41341.870868055557</v>
      </c>
      <c r="U3134">
        <v>1365489000</v>
      </c>
      <c r="V3134" s="17">
        <f t="shared" si="436"/>
        <v>41373.270833333336</v>
      </c>
      <c r="W3134">
        <f t="shared" si="432"/>
        <v>8.6027302130899708E-2</v>
      </c>
      <c r="X3134" s="16">
        <f t="shared" si="437"/>
        <v>8</v>
      </c>
      <c r="Y3134" s="16">
        <f t="shared" si="438"/>
        <v>3</v>
      </c>
      <c r="Z3134" s="16">
        <f t="shared" si="439"/>
        <v>2013</v>
      </c>
      <c r="AA3134" t="str">
        <f t="shared" si="440"/>
        <v>Mar</v>
      </c>
    </row>
    <row r="3135" spans="1:27" ht="43.5" x14ac:dyDescent="0.3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 t="shared" si="433"/>
        <v>115.16129032258064</v>
      </c>
      <c r="P3135" s="7">
        <f t="shared" si="434"/>
        <v>51</v>
      </c>
      <c r="Q3135" t="s">
        <v>8339</v>
      </c>
      <c r="R3135" t="s">
        <v>8340</v>
      </c>
      <c r="S3135">
        <v>1445109822</v>
      </c>
      <c r="T3135" s="17">
        <f t="shared" si="435"/>
        <v>42294.808124999996</v>
      </c>
      <c r="U3135">
        <v>1446062040</v>
      </c>
      <c r="V3135" s="17">
        <f t="shared" si="436"/>
        <v>42305.829166666663</v>
      </c>
      <c r="W3135">
        <f t="shared" si="432"/>
        <v>3.0194634703196877E-2</v>
      </c>
      <c r="X3135" s="16">
        <f t="shared" si="437"/>
        <v>17</v>
      </c>
      <c r="Y3135" s="16">
        <f t="shared" si="438"/>
        <v>10</v>
      </c>
      <c r="Z3135" s="16">
        <f t="shared" si="439"/>
        <v>2015</v>
      </c>
      <c r="AA3135" t="str">
        <f t="shared" si="440"/>
        <v>Oct</v>
      </c>
    </row>
    <row r="3136" spans="1:27" ht="58" x14ac:dyDescent="0.3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 t="shared" si="433"/>
        <v>115.30588235294117</v>
      </c>
      <c r="P3136" s="7">
        <f t="shared" si="434"/>
        <v>58.688622754491021</v>
      </c>
      <c r="Q3136" t="s">
        <v>8339</v>
      </c>
      <c r="R3136" t="s">
        <v>8340</v>
      </c>
      <c r="S3136">
        <v>1410421670</v>
      </c>
      <c r="T3136" s="17">
        <f t="shared" si="435"/>
        <v>41893.324884259258</v>
      </c>
      <c r="U3136">
        <v>1413269940</v>
      </c>
      <c r="V3136" s="17">
        <f t="shared" si="436"/>
        <v>41926.290972222225</v>
      </c>
      <c r="W3136">
        <f t="shared" si="432"/>
        <v>9.0318049213606616E-2</v>
      </c>
      <c r="X3136" s="16">
        <f t="shared" si="437"/>
        <v>11</v>
      </c>
      <c r="Y3136" s="16">
        <f t="shared" si="438"/>
        <v>9</v>
      </c>
      <c r="Z3136" s="16">
        <f t="shared" si="439"/>
        <v>2014</v>
      </c>
      <c r="AA3136" t="str">
        <f t="shared" si="440"/>
        <v>Sep</v>
      </c>
    </row>
    <row r="3137" spans="1:27" ht="29" x14ac:dyDescent="0.3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 t="shared" si="433"/>
        <v>115.33333333333333</v>
      </c>
      <c r="P3137" s="7">
        <f t="shared" si="434"/>
        <v>82.38095238095238</v>
      </c>
      <c r="Q3137" t="s">
        <v>8317</v>
      </c>
      <c r="R3137" t="s">
        <v>8352</v>
      </c>
      <c r="S3137">
        <v>1330968347</v>
      </c>
      <c r="T3137" s="17">
        <f t="shared" si="435"/>
        <v>40973.72623842593</v>
      </c>
      <c r="U3137">
        <v>1334980740</v>
      </c>
      <c r="V3137" s="17">
        <f t="shared" si="436"/>
        <v>41020.165972222225</v>
      </c>
      <c r="W3137">
        <f t="shared" si="432"/>
        <v>0.1272321473871085</v>
      </c>
      <c r="X3137" s="16">
        <f t="shared" si="437"/>
        <v>5</v>
      </c>
      <c r="Y3137" s="16">
        <f t="shared" si="438"/>
        <v>3</v>
      </c>
      <c r="Z3137" s="16">
        <f t="shared" si="439"/>
        <v>2012</v>
      </c>
      <c r="AA3137" t="str">
        <f t="shared" si="440"/>
        <v>Mar</v>
      </c>
    </row>
    <row r="3138" spans="1:27" ht="43.5" x14ac:dyDescent="0.3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 t="shared" si="433"/>
        <v>115.33333333333333</v>
      </c>
      <c r="P3138" s="7">
        <f t="shared" si="434"/>
        <v>53.230769230769234</v>
      </c>
      <c r="Q3138" t="s">
        <v>8339</v>
      </c>
      <c r="R3138" t="s">
        <v>8340</v>
      </c>
      <c r="S3138">
        <v>1430761243</v>
      </c>
      <c r="T3138" s="17">
        <f t="shared" si="435"/>
        <v>42128.736608796295</v>
      </c>
      <c r="U3138">
        <v>1431831600</v>
      </c>
      <c r="V3138" s="17">
        <f t="shared" si="436"/>
        <v>42141.125</v>
      </c>
      <c r="W3138">
        <f t="shared" ref="W3138:W3201" si="441">(V3138-T3138)/365</f>
        <v>3.3940797818370949E-2</v>
      </c>
      <c r="X3138" s="16">
        <f t="shared" si="437"/>
        <v>4</v>
      </c>
      <c r="Y3138" s="16">
        <f t="shared" si="438"/>
        <v>5</v>
      </c>
      <c r="Z3138" s="16">
        <f t="shared" si="439"/>
        <v>2015</v>
      </c>
      <c r="AA3138" t="str">
        <f t="shared" si="440"/>
        <v>May</v>
      </c>
    </row>
    <row r="3139" spans="1:27" ht="43.5" x14ac:dyDescent="0.3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 t="shared" ref="O3139:O3202" si="442">(E3139/D3139)*100</f>
        <v>115.42857142857143</v>
      </c>
      <c r="P3139" s="7">
        <f t="shared" ref="P3139:P3202" si="443">IF(E3139&gt;0,E3139/L3139,0)</f>
        <v>85.957446808510639</v>
      </c>
      <c r="Q3139" t="s">
        <v>8308</v>
      </c>
      <c r="R3139" t="s">
        <v>8347</v>
      </c>
      <c r="S3139">
        <v>1364101272</v>
      </c>
      <c r="T3139" s="17">
        <f t="shared" ref="T3139:T3202" si="444">(((S3139/60)/60)/24)+DATE(1970,1,1)</f>
        <v>41357.209166666667</v>
      </c>
      <c r="U3139">
        <v>1366693272</v>
      </c>
      <c r="V3139" s="17">
        <f t="shared" ref="V3139:V3202" si="445">(((U3139/60)/60)/24)+DATE(1970,1,1)</f>
        <v>41387.209166666667</v>
      </c>
      <c r="W3139">
        <f t="shared" si="441"/>
        <v>8.2191780821917804E-2</v>
      </c>
      <c r="X3139" s="16">
        <f t="shared" ref="X3139:X3202" si="446">DAY(T3139)</f>
        <v>24</v>
      </c>
      <c r="Y3139" s="16">
        <f t="shared" ref="Y3139:Y3202" si="447">MONTH(T3139)</f>
        <v>3</v>
      </c>
      <c r="Z3139" s="16">
        <f t="shared" ref="Z3139:Z3202" si="448">YEAR(T3139)</f>
        <v>2013</v>
      </c>
      <c r="AA3139" t="str">
        <f t="shared" ref="AA3139:AA3202" si="449">TEXT(DATE(Z3139,Y3139,X3139),"mmm")</f>
        <v>Mar</v>
      </c>
    </row>
    <row r="3140" spans="1:27" ht="43.5" x14ac:dyDescent="0.3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 t="shared" si="442"/>
        <v>115.45</v>
      </c>
      <c r="P3140" s="7">
        <f t="shared" si="443"/>
        <v>62.06989247311828</v>
      </c>
      <c r="Q3140" t="s">
        <v>8325</v>
      </c>
      <c r="R3140" t="s">
        <v>8345</v>
      </c>
      <c r="S3140">
        <v>1487022490</v>
      </c>
      <c r="T3140" s="17">
        <f t="shared" si="444"/>
        <v>42779.908449074079</v>
      </c>
      <c r="U3140">
        <v>1488750490</v>
      </c>
      <c r="V3140" s="17">
        <f t="shared" si="445"/>
        <v>42799.908449074079</v>
      </c>
      <c r="W3140">
        <f t="shared" si="441"/>
        <v>5.4794520547945202E-2</v>
      </c>
      <c r="X3140" s="16">
        <f t="shared" si="446"/>
        <v>13</v>
      </c>
      <c r="Y3140" s="16">
        <f t="shared" si="447"/>
        <v>2</v>
      </c>
      <c r="Z3140" s="16">
        <f t="shared" si="448"/>
        <v>2017</v>
      </c>
      <c r="AA3140" t="str">
        <f t="shared" si="449"/>
        <v>Feb</v>
      </c>
    </row>
    <row r="3141" spans="1:27" ht="43.5" x14ac:dyDescent="0.3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 t="shared" si="442"/>
        <v>115.5</v>
      </c>
      <c r="P3141" s="7">
        <f t="shared" si="443"/>
        <v>44</v>
      </c>
      <c r="Q3141" t="s">
        <v>8339</v>
      </c>
      <c r="R3141" t="s">
        <v>8340</v>
      </c>
      <c r="S3141">
        <v>1401972028</v>
      </c>
      <c r="T3141" s="17">
        <f t="shared" si="444"/>
        <v>41795.528101851851</v>
      </c>
      <c r="U3141">
        <v>1404564028</v>
      </c>
      <c r="V3141" s="17">
        <f t="shared" si="445"/>
        <v>41825.528101851851</v>
      </c>
      <c r="W3141">
        <f t="shared" si="441"/>
        <v>8.2191780821917804E-2</v>
      </c>
      <c r="X3141" s="16">
        <f t="shared" si="446"/>
        <v>5</v>
      </c>
      <c r="Y3141" s="16">
        <f t="shared" si="447"/>
        <v>6</v>
      </c>
      <c r="Z3141" s="16">
        <f t="shared" si="448"/>
        <v>2014</v>
      </c>
      <c r="AA3141" t="str">
        <f t="shared" si="449"/>
        <v>Jun</v>
      </c>
    </row>
    <row r="3142" spans="1:27" ht="87" x14ac:dyDescent="0.3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 t="shared" si="442"/>
        <v>115.5</v>
      </c>
      <c r="P3142" s="7">
        <f t="shared" si="443"/>
        <v>30.9375</v>
      </c>
      <c r="Q3142" t="s">
        <v>8339</v>
      </c>
      <c r="R3142" t="s">
        <v>8340</v>
      </c>
      <c r="S3142">
        <v>1434180944</v>
      </c>
      <c r="T3142" s="17">
        <f t="shared" si="444"/>
        <v>42168.316481481481</v>
      </c>
      <c r="U3142">
        <v>1436772944</v>
      </c>
      <c r="V3142" s="17">
        <f t="shared" si="445"/>
        <v>42198.316481481481</v>
      </c>
      <c r="W3142">
        <f t="shared" si="441"/>
        <v>8.2191780821917804E-2</v>
      </c>
      <c r="X3142" s="16">
        <f t="shared" si="446"/>
        <v>13</v>
      </c>
      <c r="Y3142" s="16">
        <f t="shared" si="447"/>
        <v>6</v>
      </c>
      <c r="Z3142" s="16">
        <f t="shared" si="448"/>
        <v>2015</v>
      </c>
      <c r="AA3142" t="str">
        <f t="shared" si="449"/>
        <v>Jun</v>
      </c>
    </row>
    <row r="3143" spans="1:27" ht="43.5" x14ac:dyDescent="0.3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 t="shared" si="442"/>
        <v>115.50800000000001</v>
      </c>
      <c r="P3143" s="7">
        <f t="shared" si="443"/>
        <v>307.20212765957444</v>
      </c>
      <c r="Q3143" t="s">
        <v>8312</v>
      </c>
      <c r="R3143" t="s">
        <v>8356</v>
      </c>
      <c r="S3143">
        <v>1428541276</v>
      </c>
      <c r="T3143" s="17">
        <f t="shared" si="444"/>
        <v>42103.042546296296</v>
      </c>
      <c r="U3143">
        <v>1433538000</v>
      </c>
      <c r="V3143" s="17">
        <f t="shared" si="445"/>
        <v>42160.875</v>
      </c>
      <c r="W3143">
        <f t="shared" si="441"/>
        <v>0.15844507864028556</v>
      </c>
      <c r="X3143" s="16">
        <f t="shared" si="446"/>
        <v>9</v>
      </c>
      <c r="Y3143" s="16">
        <f t="shared" si="447"/>
        <v>4</v>
      </c>
      <c r="Z3143" s="16">
        <f t="shared" si="448"/>
        <v>2015</v>
      </c>
      <c r="AA3143" t="str">
        <f t="shared" si="449"/>
        <v>Apr</v>
      </c>
    </row>
    <row r="3144" spans="1:27" ht="43.5" x14ac:dyDescent="0.3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 t="shared" si="442"/>
        <v>115.51066666666668</v>
      </c>
      <c r="P3144" s="7">
        <f t="shared" si="443"/>
        <v>46.204266666666669</v>
      </c>
      <c r="Q3144" t="s">
        <v>8317</v>
      </c>
      <c r="R3144" t="s">
        <v>8319</v>
      </c>
      <c r="S3144">
        <v>1281028152</v>
      </c>
      <c r="T3144" s="17">
        <f t="shared" si="444"/>
        <v>40395.714722222219</v>
      </c>
      <c r="U3144">
        <v>1284177540</v>
      </c>
      <c r="V3144" s="17">
        <f t="shared" si="445"/>
        <v>40432.165972222225</v>
      </c>
      <c r="W3144">
        <f t="shared" si="441"/>
        <v>9.9866438356179532E-2</v>
      </c>
      <c r="X3144" s="16">
        <f t="shared" si="446"/>
        <v>5</v>
      </c>
      <c r="Y3144" s="16">
        <f t="shared" si="447"/>
        <v>8</v>
      </c>
      <c r="Z3144" s="16">
        <f t="shared" si="448"/>
        <v>2010</v>
      </c>
      <c r="AA3144" t="str">
        <f t="shared" si="449"/>
        <v>Aug</v>
      </c>
    </row>
    <row r="3145" spans="1:27" ht="43.5" x14ac:dyDescent="0.3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 t="shared" si="442"/>
        <v>115.54666666666667</v>
      </c>
      <c r="P3145" s="7">
        <f t="shared" si="443"/>
        <v>144.43333333333334</v>
      </c>
      <c r="Q3145" t="s">
        <v>8322</v>
      </c>
      <c r="R3145" t="s">
        <v>8355</v>
      </c>
      <c r="S3145">
        <v>1420919913</v>
      </c>
      <c r="T3145" s="17">
        <f t="shared" si="444"/>
        <v>42014.832326388889</v>
      </c>
      <c r="U3145">
        <v>1422734313</v>
      </c>
      <c r="V3145" s="17">
        <f t="shared" si="445"/>
        <v>42035.832326388889</v>
      </c>
      <c r="W3145">
        <f t="shared" si="441"/>
        <v>5.7534246575342465E-2</v>
      </c>
      <c r="X3145" s="16">
        <f t="shared" si="446"/>
        <v>10</v>
      </c>
      <c r="Y3145" s="16">
        <f t="shared" si="447"/>
        <v>1</v>
      </c>
      <c r="Z3145" s="16">
        <f t="shared" si="448"/>
        <v>2015</v>
      </c>
      <c r="AA3145" t="str">
        <f t="shared" si="449"/>
        <v>Jan</v>
      </c>
    </row>
    <row r="3146" spans="1:27" ht="43.5" x14ac:dyDescent="0.3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 t="shared" si="442"/>
        <v>115.55</v>
      </c>
      <c r="P3146" s="7">
        <f t="shared" si="443"/>
        <v>36.109375</v>
      </c>
      <c r="Q3146" t="s">
        <v>8317</v>
      </c>
      <c r="R3146" t="s">
        <v>8319</v>
      </c>
      <c r="S3146">
        <v>1384236507</v>
      </c>
      <c r="T3146" s="17">
        <f t="shared" si="444"/>
        <v>41590.255868055552</v>
      </c>
      <c r="U3146">
        <v>1386828507</v>
      </c>
      <c r="V3146" s="17">
        <f t="shared" si="445"/>
        <v>41620.255868055552</v>
      </c>
      <c r="W3146">
        <f t="shared" si="441"/>
        <v>8.2191780821917804E-2</v>
      </c>
      <c r="X3146" s="16">
        <f t="shared" si="446"/>
        <v>12</v>
      </c>
      <c r="Y3146" s="16">
        <f t="shared" si="447"/>
        <v>11</v>
      </c>
      <c r="Z3146" s="16">
        <f t="shared" si="448"/>
        <v>2013</v>
      </c>
      <c r="AA3146" t="str">
        <f t="shared" si="449"/>
        <v>Nov</v>
      </c>
    </row>
    <row r="3147" spans="1:27" ht="29" x14ac:dyDescent="0.3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 t="shared" si="442"/>
        <v>115.65217391304347</v>
      </c>
      <c r="P3147" s="7">
        <f t="shared" si="443"/>
        <v>44.333333333333336</v>
      </c>
      <c r="Q3147" t="s">
        <v>8339</v>
      </c>
      <c r="R3147" t="s">
        <v>8340</v>
      </c>
      <c r="S3147">
        <v>1433109907</v>
      </c>
      <c r="T3147" s="17">
        <f t="shared" si="444"/>
        <v>42155.920219907406</v>
      </c>
      <c r="U3147">
        <v>1434921600</v>
      </c>
      <c r="V3147" s="17">
        <f t="shared" si="445"/>
        <v>42176.888888888891</v>
      </c>
      <c r="W3147">
        <f t="shared" si="441"/>
        <v>5.7448408168450329E-2</v>
      </c>
      <c r="X3147" s="16">
        <f t="shared" si="446"/>
        <v>31</v>
      </c>
      <c r="Y3147" s="16">
        <f t="shared" si="447"/>
        <v>5</v>
      </c>
      <c r="Z3147" s="16">
        <f t="shared" si="448"/>
        <v>2015</v>
      </c>
      <c r="AA3147" t="str">
        <f t="shared" si="449"/>
        <v>May</v>
      </c>
    </row>
    <row r="3148" spans="1:27" ht="58" x14ac:dyDescent="0.3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 t="shared" si="442"/>
        <v>115.7092</v>
      </c>
      <c r="P3148" s="7">
        <f t="shared" si="443"/>
        <v>84.459270072992695</v>
      </c>
      <c r="Q3148" t="s">
        <v>8312</v>
      </c>
      <c r="R3148" t="s">
        <v>8356</v>
      </c>
      <c r="S3148">
        <v>1276891586</v>
      </c>
      <c r="T3148" s="17">
        <f t="shared" si="444"/>
        <v>40347.837800925925</v>
      </c>
      <c r="U3148">
        <v>1282622400</v>
      </c>
      <c r="V3148" s="17">
        <f t="shared" si="445"/>
        <v>40414.166666666664</v>
      </c>
      <c r="W3148">
        <f t="shared" si="441"/>
        <v>0.18172291983764186</v>
      </c>
      <c r="X3148" s="16">
        <f t="shared" si="446"/>
        <v>18</v>
      </c>
      <c r="Y3148" s="16">
        <f t="shared" si="447"/>
        <v>6</v>
      </c>
      <c r="Z3148" s="16">
        <f t="shared" si="448"/>
        <v>2010</v>
      </c>
      <c r="AA3148" t="str">
        <f t="shared" si="449"/>
        <v>Jun</v>
      </c>
    </row>
    <row r="3149" spans="1:27" ht="29" x14ac:dyDescent="0.3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 t="shared" si="442"/>
        <v>115.75</v>
      </c>
      <c r="P3149" s="7">
        <f t="shared" si="443"/>
        <v>35.615384615384613</v>
      </c>
      <c r="Q3149" t="s">
        <v>8317</v>
      </c>
      <c r="R3149" t="s">
        <v>8349</v>
      </c>
      <c r="S3149">
        <v>1440448059</v>
      </c>
      <c r="T3149" s="17">
        <f t="shared" si="444"/>
        <v>42240.852534722217</v>
      </c>
      <c r="U3149">
        <v>1443040059</v>
      </c>
      <c r="V3149" s="17">
        <f t="shared" si="445"/>
        <v>42270.852534722217</v>
      </c>
      <c r="W3149">
        <f t="shared" si="441"/>
        <v>8.2191780821917804E-2</v>
      </c>
      <c r="X3149" s="16">
        <f t="shared" si="446"/>
        <v>24</v>
      </c>
      <c r="Y3149" s="16">
        <f t="shared" si="447"/>
        <v>8</v>
      </c>
      <c r="Z3149" s="16">
        <f t="shared" si="448"/>
        <v>2015</v>
      </c>
      <c r="AA3149" t="str">
        <f t="shared" si="449"/>
        <v>Aug</v>
      </c>
    </row>
    <row r="3150" spans="1:27" ht="43.5" x14ac:dyDescent="0.3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 t="shared" si="442"/>
        <v>115.75757575757575</v>
      </c>
      <c r="P3150" s="7">
        <f t="shared" si="443"/>
        <v>40.210526315789473</v>
      </c>
      <c r="Q3150" t="s">
        <v>8315</v>
      </c>
      <c r="R3150" t="s">
        <v>8351</v>
      </c>
      <c r="S3150">
        <v>1304623990</v>
      </c>
      <c r="T3150" s="17">
        <f t="shared" si="444"/>
        <v>40668.814699074072</v>
      </c>
      <c r="U3150">
        <v>1309980790</v>
      </c>
      <c r="V3150" s="17">
        <f t="shared" si="445"/>
        <v>40730.814699074072</v>
      </c>
      <c r="W3150">
        <f t="shared" si="441"/>
        <v>0.16986301369863013</v>
      </c>
      <c r="X3150" s="16">
        <f t="shared" si="446"/>
        <v>5</v>
      </c>
      <c r="Y3150" s="16">
        <f t="shared" si="447"/>
        <v>5</v>
      </c>
      <c r="Z3150" s="16">
        <f t="shared" si="448"/>
        <v>2011</v>
      </c>
      <c r="AA3150" t="str">
        <f t="shared" si="449"/>
        <v>May</v>
      </c>
    </row>
    <row r="3151" spans="1:27" ht="43.5" x14ac:dyDescent="0.3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 t="shared" si="442"/>
        <v>115.85714285714286</v>
      </c>
      <c r="P3151" s="7">
        <f t="shared" si="443"/>
        <v>24.575757575757574</v>
      </c>
      <c r="Q3151" t="s">
        <v>8317</v>
      </c>
      <c r="R3151" t="s">
        <v>8349</v>
      </c>
      <c r="S3151">
        <v>1348503976</v>
      </c>
      <c r="T3151" s="17">
        <f t="shared" si="444"/>
        <v>41176.684907407405</v>
      </c>
      <c r="U3151">
        <v>1351095976</v>
      </c>
      <c r="V3151" s="17">
        <f t="shared" si="445"/>
        <v>41206.684907407405</v>
      </c>
      <c r="W3151">
        <f t="shared" si="441"/>
        <v>8.2191780821917804E-2</v>
      </c>
      <c r="X3151" s="16">
        <f t="shared" si="446"/>
        <v>24</v>
      </c>
      <c r="Y3151" s="16">
        <f t="shared" si="447"/>
        <v>9</v>
      </c>
      <c r="Z3151" s="16">
        <f t="shared" si="448"/>
        <v>2012</v>
      </c>
      <c r="AA3151" t="str">
        <f t="shared" si="449"/>
        <v>Sep</v>
      </c>
    </row>
    <row r="3152" spans="1:27" ht="43.5" x14ac:dyDescent="0.3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 t="shared" si="442"/>
        <v>115.88888888888889</v>
      </c>
      <c r="P3152" s="7">
        <f t="shared" si="443"/>
        <v>59.6</v>
      </c>
      <c r="Q3152" t="s">
        <v>8339</v>
      </c>
      <c r="R3152" t="s">
        <v>8340</v>
      </c>
      <c r="S3152">
        <v>1424533084</v>
      </c>
      <c r="T3152" s="17">
        <f t="shared" si="444"/>
        <v>42056.65143518518</v>
      </c>
      <c r="U3152">
        <v>1427553484</v>
      </c>
      <c r="V3152" s="17">
        <f t="shared" si="445"/>
        <v>42091.609768518523</v>
      </c>
      <c r="W3152">
        <f t="shared" si="441"/>
        <v>9.5776255707789137E-2</v>
      </c>
      <c r="X3152" s="16">
        <f t="shared" si="446"/>
        <v>21</v>
      </c>
      <c r="Y3152" s="16">
        <f t="shared" si="447"/>
        <v>2</v>
      </c>
      <c r="Z3152" s="16">
        <f t="shared" si="448"/>
        <v>2015</v>
      </c>
      <c r="AA3152" t="str">
        <f t="shared" si="449"/>
        <v>Feb</v>
      </c>
    </row>
    <row r="3153" spans="1:27" ht="43.5" x14ac:dyDescent="0.3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 t="shared" si="442"/>
        <v>115.93333333333334</v>
      </c>
      <c r="P3153" s="7">
        <f t="shared" si="443"/>
        <v>152.54385964912279</v>
      </c>
      <c r="Q3153" t="s">
        <v>8317</v>
      </c>
      <c r="R3153" t="s">
        <v>8319</v>
      </c>
      <c r="S3153">
        <v>1370067231</v>
      </c>
      <c r="T3153" s="17">
        <f t="shared" si="444"/>
        <v>41426.259618055556</v>
      </c>
      <c r="U3153">
        <v>1372741200</v>
      </c>
      <c r="V3153" s="17">
        <f t="shared" si="445"/>
        <v>41457.208333333336</v>
      </c>
      <c r="W3153">
        <f t="shared" si="441"/>
        <v>8.4791000761041471E-2</v>
      </c>
      <c r="X3153" s="16">
        <f t="shared" si="446"/>
        <v>1</v>
      </c>
      <c r="Y3153" s="16">
        <f t="shared" si="447"/>
        <v>6</v>
      </c>
      <c r="Z3153" s="16">
        <f t="shared" si="448"/>
        <v>2013</v>
      </c>
      <c r="AA3153" t="str">
        <f t="shared" si="449"/>
        <v>Jun</v>
      </c>
    </row>
    <row r="3154" spans="1:27" ht="43.5" x14ac:dyDescent="0.3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 t="shared" si="442"/>
        <v>115.99999999999999</v>
      </c>
      <c r="P3154" s="7">
        <f t="shared" si="443"/>
        <v>414.28571428571428</v>
      </c>
      <c r="Q3154" t="s">
        <v>8329</v>
      </c>
      <c r="R3154" t="s">
        <v>8334</v>
      </c>
      <c r="S3154">
        <v>1483041083</v>
      </c>
      <c r="T3154" s="17">
        <f t="shared" si="444"/>
        <v>42733.827349537038</v>
      </c>
      <c r="U3154">
        <v>1485631740</v>
      </c>
      <c r="V3154" s="17">
        <f t="shared" si="445"/>
        <v>42763.811805555553</v>
      </c>
      <c r="W3154">
        <f t="shared" si="441"/>
        <v>8.2149194571275702E-2</v>
      </c>
      <c r="X3154" s="16">
        <f t="shared" si="446"/>
        <v>29</v>
      </c>
      <c r="Y3154" s="16">
        <f t="shared" si="447"/>
        <v>12</v>
      </c>
      <c r="Z3154" s="16">
        <f t="shared" si="448"/>
        <v>2016</v>
      </c>
      <c r="AA3154" t="str">
        <f t="shared" si="449"/>
        <v>Dec</v>
      </c>
    </row>
    <row r="3155" spans="1:27" ht="43.5" x14ac:dyDescent="0.3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 t="shared" si="442"/>
        <v>115.99999999999999</v>
      </c>
      <c r="P3155" s="7">
        <f t="shared" si="443"/>
        <v>7.25</v>
      </c>
      <c r="Q3155" t="s">
        <v>8317</v>
      </c>
      <c r="R3155" t="s">
        <v>8354</v>
      </c>
      <c r="S3155">
        <v>1373337166</v>
      </c>
      <c r="T3155" s="17">
        <f t="shared" si="444"/>
        <v>41464.106087962966</v>
      </c>
      <c r="U3155">
        <v>1375151566</v>
      </c>
      <c r="V3155" s="17">
        <f t="shared" si="445"/>
        <v>41485.106087962966</v>
      </c>
      <c r="W3155">
        <f t="shared" si="441"/>
        <v>5.7534246575342465E-2</v>
      </c>
      <c r="X3155" s="16">
        <f t="shared" si="446"/>
        <v>9</v>
      </c>
      <c r="Y3155" s="16">
        <f t="shared" si="447"/>
        <v>7</v>
      </c>
      <c r="Z3155" s="16">
        <f t="shared" si="448"/>
        <v>2013</v>
      </c>
      <c r="AA3155" t="str">
        <f t="shared" si="449"/>
        <v>Jul</v>
      </c>
    </row>
    <row r="3156" spans="1:27" ht="43.5" x14ac:dyDescent="0.3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 t="shared" si="442"/>
        <v>116.02222222222223</v>
      </c>
      <c r="P3156" s="7">
        <f t="shared" si="443"/>
        <v>50.689320388349515</v>
      </c>
      <c r="Q3156" t="s">
        <v>8339</v>
      </c>
      <c r="R3156" t="s">
        <v>8341</v>
      </c>
      <c r="S3156">
        <v>1476715869</v>
      </c>
      <c r="T3156" s="17">
        <f t="shared" si="444"/>
        <v>42660.618854166663</v>
      </c>
      <c r="U3156">
        <v>1479794340</v>
      </c>
      <c r="V3156" s="17">
        <f t="shared" si="445"/>
        <v>42696.249305555553</v>
      </c>
      <c r="W3156">
        <f t="shared" si="441"/>
        <v>9.7617675038054588E-2</v>
      </c>
      <c r="X3156" s="16">
        <f t="shared" si="446"/>
        <v>17</v>
      </c>
      <c r="Y3156" s="16">
        <f t="shared" si="447"/>
        <v>10</v>
      </c>
      <c r="Z3156" s="16">
        <f t="shared" si="448"/>
        <v>2016</v>
      </c>
      <c r="AA3156" t="str">
        <f t="shared" si="449"/>
        <v>Oct</v>
      </c>
    </row>
    <row r="3157" spans="1:27" ht="29" x14ac:dyDescent="0.3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 t="shared" si="442"/>
        <v>116.02222222222223</v>
      </c>
      <c r="P3157" s="7">
        <f t="shared" si="443"/>
        <v>50.20192307692308</v>
      </c>
      <c r="Q3157" t="s">
        <v>8339</v>
      </c>
      <c r="R3157" t="s">
        <v>8340</v>
      </c>
      <c r="S3157">
        <v>1475672784</v>
      </c>
      <c r="T3157" s="17">
        <f t="shared" si="444"/>
        <v>42648.546111111107</v>
      </c>
      <c r="U3157">
        <v>1478264784</v>
      </c>
      <c r="V3157" s="17">
        <f t="shared" si="445"/>
        <v>42678.546111111107</v>
      </c>
      <c r="W3157">
        <f t="shared" si="441"/>
        <v>8.2191780821917804E-2</v>
      </c>
      <c r="X3157" s="16">
        <f t="shared" si="446"/>
        <v>5</v>
      </c>
      <c r="Y3157" s="16">
        <f t="shared" si="447"/>
        <v>10</v>
      </c>
      <c r="Z3157" s="16">
        <f t="shared" si="448"/>
        <v>2016</v>
      </c>
      <c r="AA3157" t="str">
        <f t="shared" si="449"/>
        <v>Oct</v>
      </c>
    </row>
    <row r="3158" spans="1:27" ht="43.5" x14ac:dyDescent="0.3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 t="shared" si="442"/>
        <v>116.05000000000001</v>
      </c>
      <c r="P3158" s="7">
        <f t="shared" si="443"/>
        <v>80.034482758620683</v>
      </c>
      <c r="Q3158" t="s">
        <v>8339</v>
      </c>
      <c r="R3158" t="s">
        <v>8340</v>
      </c>
      <c r="S3158">
        <v>1452664317</v>
      </c>
      <c r="T3158" s="17">
        <f t="shared" si="444"/>
        <v>42382.244409722218</v>
      </c>
      <c r="U3158">
        <v>1453856400</v>
      </c>
      <c r="V3158" s="17">
        <f t="shared" si="445"/>
        <v>42396.041666666672</v>
      </c>
      <c r="W3158">
        <f t="shared" si="441"/>
        <v>3.7800703957407381E-2</v>
      </c>
      <c r="X3158" s="16">
        <f t="shared" si="446"/>
        <v>13</v>
      </c>
      <c r="Y3158" s="16">
        <f t="shared" si="447"/>
        <v>1</v>
      </c>
      <c r="Z3158" s="16">
        <f t="shared" si="448"/>
        <v>2016</v>
      </c>
      <c r="AA3158" t="str">
        <f t="shared" si="449"/>
        <v>Jan</v>
      </c>
    </row>
    <row r="3159" spans="1:27" ht="43.5" x14ac:dyDescent="0.3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 t="shared" si="442"/>
        <v>116.08000000000001</v>
      </c>
      <c r="P3159" s="7">
        <f t="shared" si="443"/>
        <v>116.85906040268456</v>
      </c>
      <c r="Q3159" t="s">
        <v>8308</v>
      </c>
      <c r="R3159" t="s">
        <v>8348</v>
      </c>
      <c r="S3159">
        <v>1332174672</v>
      </c>
      <c r="T3159" s="17">
        <f t="shared" si="444"/>
        <v>40987.688333333332</v>
      </c>
      <c r="U3159">
        <v>1336062672</v>
      </c>
      <c r="V3159" s="17">
        <f t="shared" si="445"/>
        <v>41032.688333333332</v>
      </c>
      <c r="W3159">
        <f t="shared" si="441"/>
        <v>0.12328767123287671</v>
      </c>
      <c r="X3159" s="16">
        <f t="shared" si="446"/>
        <v>19</v>
      </c>
      <c r="Y3159" s="16">
        <f t="shared" si="447"/>
        <v>3</v>
      </c>
      <c r="Z3159" s="16">
        <f t="shared" si="448"/>
        <v>2012</v>
      </c>
      <c r="AA3159" t="str">
        <f t="shared" si="449"/>
        <v>Mar</v>
      </c>
    </row>
    <row r="3160" spans="1:27" ht="43.5" x14ac:dyDescent="0.3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 t="shared" si="442"/>
        <v>116.15384615384616</v>
      </c>
      <c r="P3160" s="7">
        <f t="shared" si="443"/>
        <v>48.70967741935484</v>
      </c>
      <c r="Q3160" t="s">
        <v>8317</v>
      </c>
      <c r="R3160" t="s">
        <v>8349</v>
      </c>
      <c r="S3160">
        <v>1484198170</v>
      </c>
      <c r="T3160" s="17">
        <f t="shared" si="444"/>
        <v>42747.219560185185</v>
      </c>
      <c r="U3160">
        <v>1486095060</v>
      </c>
      <c r="V3160" s="17">
        <f t="shared" si="445"/>
        <v>42769.174305555556</v>
      </c>
      <c r="W3160">
        <f t="shared" si="441"/>
        <v>6.014998731608439E-2</v>
      </c>
      <c r="X3160" s="16">
        <f t="shared" si="446"/>
        <v>12</v>
      </c>
      <c r="Y3160" s="16">
        <f t="shared" si="447"/>
        <v>1</v>
      </c>
      <c r="Z3160" s="16">
        <f t="shared" si="448"/>
        <v>2017</v>
      </c>
      <c r="AA3160" t="str">
        <f t="shared" si="449"/>
        <v>Jan</v>
      </c>
    </row>
    <row r="3161" spans="1:27" ht="29" x14ac:dyDescent="0.3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 t="shared" si="442"/>
        <v>116.16666666666666</v>
      </c>
      <c r="P3161" s="7">
        <f t="shared" si="443"/>
        <v>63.363636363636367</v>
      </c>
      <c r="Q3161" t="s">
        <v>8339</v>
      </c>
      <c r="R3161" t="s">
        <v>8340</v>
      </c>
      <c r="S3161">
        <v>1405743181</v>
      </c>
      <c r="T3161" s="17">
        <f t="shared" si="444"/>
        <v>41839.175706018519</v>
      </c>
      <c r="U3161">
        <v>1406952781</v>
      </c>
      <c r="V3161" s="17">
        <f t="shared" si="445"/>
        <v>41853.175706018519</v>
      </c>
      <c r="W3161">
        <f t="shared" si="441"/>
        <v>3.8356164383561646E-2</v>
      </c>
      <c r="X3161" s="16">
        <f t="shared" si="446"/>
        <v>19</v>
      </c>
      <c r="Y3161" s="16">
        <f t="shared" si="447"/>
        <v>7</v>
      </c>
      <c r="Z3161" s="16">
        <f t="shared" si="448"/>
        <v>2014</v>
      </c>
      <c r="AA3161" t="str">
        <f t="shared" si="449"/>
        <v>Jul</v>
      </c>
    </row>
    <row r="3162" spans="1:27" ht="43.5" x14ac:dyDescent="0.3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 t="shared" si="442"/>
        <v>116.19999999999999</v>
      </c>
      <c r="P3162" s="7">
        <f t="shared" si="443"/>
        <v>55.333333333333336</v>
      </c>
      <c r="Q3162" t="s">
        <v>8339</v>
      </c>
      <c r="R3162" t="s">
        <v>8340</v>
      </c>
      <c r="S3162">
        <v>1442268063</v>
      </c>
      <c r="T3162" s="17">
        <f t="shared" si="444"/>
        <v>42261.917395833334</v>
      </c>
      <c r="U3162">
        <v>1444860063</v>
      </c>
      <c r="V3162" s="17">
        <f t="shared" si="445"/>
        <v>42291.917395833334</v>
      </c>
      <c r="W3162">
        <f t="shared" si="441"/>
        <v>8.2191780821917804E-2</v>
      </c>
      <c r="X3162" s="16">
        <f t="shared" si="446"/>
        <v>14</v>
      </c>
      <c r="Y3162" s="16">
        <f t="shared" si="447"/>
        <v>9</v>
      </c>
      <c r="Z3162" s="16">
        <f t="shared" si="448"/>
        <v>2015</v>
      </c>
      <c r="AA3162" t="str">
        <f t="shared" si="449"/>
        <v>Sep</v>
      </c>
    </row>
    <row r="3163" spans="1:27" ht="43.5" x14ac:dyDescent="0.3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 t="shared" si="442"/>
        <v>116.21</v>
      </c>
      <c r="P3163" s="7">
        <f t="shared" si="443"/>
        <v>223.48076923076923</v>
      </c>
      <c r="Q3163" t="s">
        <v>8308</v>
      </c>
      <c r="R3163" t="s">
        <v>8346</v>
      </c>
      <c r="S3163">
        <v>1403023846</v>
      </c>
      <c r="T3163" s="17">
        <f t="shared" si="444"/>
        <v>41807.701921296299</v>
      </c>
      <c r="U3163">
        <v>1405615846</v>
      </c>
      <c r="V3163" s="17">
        <f t="shared" si="445"/>
        <v>41837.701921296299</v>
      </c>
      <c r="W3163">
        <f t="shared" si="441"/>
        <v>8.2191780821917804E-2</v>
      </c>
      <c r="X3163" s="16">
        <f t="shared" si="446"/>
        <v>17</v>
      </c>
      <c r="Y3163" s="16">
        <f t="shared" si="447"/>
        <v>6</v>
      </c>
      <c r="Z3163" s="16">
        <f t="shared" si="448"/>
        <v>2014</v>
      </c>
      <c r="AA3163" t="str">
        <f t="shared" si="449"/>
        <v>Jun</v>
      </c>
    </row>
    <row r="3164" spans="1:27" ht="43.5" x14ac:dyDescent="0.3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 t="shared" si="442"/>
        <v>116.25000000000001</v>
      </c>
      <c r="P3164" s="7">
        <f t="shared" si="443"/>
        <v>116.25</v>
      </c>
      <c r="Q3164" t="s">
        <v>8308</v>
      </c>
      <c r="R3164" t="s">
        <v>8347</v>
      </c>
      <c r="S3164">
        <v>1339768804</v>
      </c>
      <c r="T3164" s="17">
        <f t="shared" si="444"/>
        <v>41075.583379629628</v>
      </c>
      <c r="U3164">
        <v>1342360804</v>
      </c>
      <c r="V3164" s="17">
        <f t="shared" si="445"/>
        <v>41105.583379629628</v>
      </c>
      <c r="W3164">
        <f t="shared" si="441"/>
        <v>8.2191780821917804E-2</v>
      </c>
      <c r="X3164" s="16">
        <f t="shared" si="446"/>
        <v>15</v>
      </c>
      <c r="Y3164" s="16">
        <f t="shared" si="447"/>
        <v>6</v>
      </c>
      <c r="Z3164" s="16">
        <f t="shared" si="448"/>
        <v>2012</v>
      </c>
      <c r="AA3164" t="str">
        <f t="shared" si="449"/>
        <v>Jun</v>
      </c>
    </row>
    <row r="3165" spans="1:27" ht="15.5" x14ac:dyDescent="0.3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 t="shared" si="442"/>
        <v>116.25000000000001</v>
      </c>
      <c r="P3165" s="7">
        <f t="shared" si="443"/>
        <v>31</v>
      </c>
      <c r="Q3165" t="s">
        <v>8317</v>
      </c>
      <c r="R3165" t="s">
        <v>8319</v>
      </c>
      <c r="S3165">
        <v>1362710425</v>
      </c>
      <c r="T3165" s="17">
        <f t="shared" si="444"/>
        <v>41341.111400462964</v>
      </c>
      <c r="U3165">
        <v>1366138800</v>
      </c>
      <c r="V3165" s="17">
        <f t="shared" si="445"/>
        <v>41380.791666666664</v>
      </c>
      <c r="W3165">
        <f t="shared" si="441"/>
        <v>0.1087130580923308</v>
      </c>
      <c r="X3165" s="16">
        <f t="shared" si="446"/>
        <v>8</v>
      </c>
      <c r="Y3165" s="16">
        <f t="shared" si="447"/>
        <v>3</v>
      </c>
      <c r="Z3165" s="16">
        <f t="shared" si="448"/>
        <v>2013</v>
      </c>
      <c r="AA3165" t="str">
        <f t="shared" si="449"/>
        <v>Mar</v>
      </c>
    </row>
    <row r="3166" spans="1:27" ht="43.5" x14ac:dyDescent="0.3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 t="shared" si="442"/>
        <v>116.25714285714285</v>
      </c>
      <c r="P3166" s="7">
        <f t="shared" si="443"/>
        <v>246.60606060606059</v>
      </c>
      <c r="Q3166" t="s">
        <v>8308</v>
      </c>
      <c r="R3166" t="s">
        <v>8348</v>
      </c>
      <c r="S3166">
        <v>1414738994</v>
      </c>
      <c r="T3166" s="17">
        <f t="shared" si="444"/>
        <v>41943.293912037036</v>
      </c>
      <c r="U3166">
        <v>1417420994</v>
      </c>
      <c r="V3166" s="17">
        <f t="shared" si="445"/>
        <v>41974.3355787037</v>
      </c>
      <c r="W3166">
        <f t="shared" si="441"/>
        <v>8.5045662100449976E-2</v>
      </c>
      <c r="X3166" s="16">
        <f t="shared" si="446"/>
        <v>31</v>
      </c>
      <c r="Y3166" s="16">
        <f t="shared" si="447"/>
        <v>10</v>
      </c>
      <c r="Z3166" s="16">
        <f t="shared" si="448"/>
        <v>2014</v>
      </c>
      <c r="AA3166" t="str">
        <f t="shared" si="449"/>
        <v>Oct</v>
      </c>
    </row>
    <row r="3167" spans="1:27" ht="58" x14ac:dyDescent="0.3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 t="shared" si="442"/>
        <v>116.26</v>
      </c>
      <c r="P3167" s="7">
        <f t="shared" si="443"/>
        <v>73.582278481012665</v>
      </c>
      <c r="Q3167" t="s">
        <v>8339</v>
      </c>
      <c r="R3167" t="s">
        <v>8340</v>
      </c>
      <c r="S3167">
        <v>1434654998</v>
      </c>
      <c r="T3167" s="17">
        <f t="shared" si="444"/>
        <v>42173.803217592591</v>
      </c>
      <c r="U3167">
        <v>1437202740</v>
      </c>
      <c r="V3167" s="17">
        <f t="shared" si="445"/>
        <v>42203.290972222225</v>
      </c>
      <c r="W3167">
        <f t="shared" si="441"/>
        <v>8.0788368848311934E-2</v>
      </c>
      <c r="X3167" s="16">
        <f t="shared" si="446"/>
        <v>18</v>
      </c>
      <c r="Y3167" s="16">
        <f t="shared" si="447"/>
        <v>6</v>
      </c>
      <c r="Z3167" s="16">
        <f t="shared" si="448"/>
        <v>2015</v>
      </c>
      <c r="AA3167" t="str">
        <f t="shared" si="449"/>
        <v>Jun</v>
      </c>
    </row>
    <row r="3168" spans="1:27" ht="58" x14ac:dyDescent="0.3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 t="shared" si="442"/>
        <v>116.29333333333334</v>
      </c>
      <c r="P3168" s="7">
        <f t="shared" si="443"/>
        <v>71.491803278688522</v>
      </c>
      <c r="Q3168" t="s">
        <v>8339</v>
      </c>
      <c r="R3168" t="s">
        <v>8340</v>
      </c>
      <c r="S3168">
        <v>1405439973</v>
      </c>
      <c r="T3168" s="17">
        <f t="shared" si="444"/>
        <v>41835.666354166664</v>
      </c>
      <c r="U3168">
        <v>1407167973</v>
      </c>
      <c r="V3168" s="17">
        <f t="shared" si="445"/>
        <v>41855.666354166664</v>
      </c>
      <c r="W3168">
        <f t="shared" si="441"/>
        <v>5.4794520547945202E-2</v>
      </c>
      <c r="X3168" s="16">
        <f t="shared" si="446"/>
        <v>15</v>
      </c>
      <c r="Y3168" s="16">
        <f t="shared" si="447"/>
        <v>7</v>
      </c>
      <c r="Z3168" s="16">
        <f t="shared" si="448"/>
        <v>2014</v>
      </c>
      <c r="AA3168" t="str">
        <f t="shared" si="449"/>
        <v>Jul</v>
      </c>
    </row>
    <row r="3169" spans="1:27" ht="43.5" x14ac:dyDescent="0.3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 t="shared" si="442"/>
        <v>116.32786885245903</v>
      </c>
      <c r="P3169" s="7">
        <f t="shared" si="443"/>
        <v>50.685714285714283</v>
      </c>
      <c r="Q3169" t="s">
        <v>8317</v>
      </c>
      <c r="R3169" t="s">
        <v>8319</v>
      </c>
      <c r="S3169">
        <v>1341800110</v>
      </c>
      <c r="T3169" s="17">
        <f t="shared" si="444"/>
        <v>41099.093865740739</v>
      </c>
      <c r="U3169">
        <v>1344636000</v>
      </c>
      <c r="V3169" s="17">
        <f t="shared" si="445"/>
        <v>41131.916666666664</v>
      </c>
      <c r="W3169">
        <f t="shared" si="441"/>
        <v>8.9925481988837125E-2</v>
      </c>
      <c r="X3169" s="16">
        <f t="shared" si="446"/>
        <v>9</v>
      </c>
      <c r="Y3169" s="16">
        <f t="shared" si="447"/>
        <v>7</v>
      </c>
      <c r="Z3169" s="16">
        <f t="shared" si="448"/>
        <v>2012</v>
      </c>
      <c r="AA3169" t="str">
        <f t="shared" si="449"/>
        <v>Jul</v>
      </c>
    </row>
    <row r="3170" spans="1:27" ht="29" x14ac:dyDescent="0.3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 t="shared" si="442"/>
        <v>116.35599999999999</v>
      </c>
      <c r="P3170" s="7">
        <f t="shared" si="443"/>
        <v>95.373770491803285</v>
      </c>
      <c r="Q3170" t="s">
        <v>8339</v>
      </c>
      <c r="R3170" t="s">
        <v>8341</v>
      </c>
      <c r="S3170">
        <v>1474040596</v>
      </c>
      <c r="T3170" s="17">
        <f t="shared" si="444"/>
        <v>42629.655046296291</v>
      </c>
      <c r="U3170">
        <v>1476486000</v>
      </c>
      <c r="V3170" s="17">
        <f t="shared" si="445"/>
        <v>42657.958333333328</v>
      </c>
      <c r="W3170">
        <f t="shared" si="441"/>
        <v>7.7543252156265979E-2</v>
      </c>
      <c r="X3170" s="16">
        <f t="shared" si="446"/>
        <v>16</v>
      </c>
      <c r="Y3170" s="16">
        <f t="shared" si="447"/>
        <v>9</v>
      </c>
      <c r="Z3170" s="16">
        <f t="shared" si="448"/>
        <v>2016</v>
      </c>
      <c r="AA3170" t="str">
        <f t="shared" si="449"/>
        <v>Sep</v>
      </c>
    </row>
    <row r="3171" spans="1:27" ht="43.5" x14ac:dyDescent="0.3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 t="shared" si="442"/>
        <v>116.52013333333333</v>
      </c>
      <c r="P3171" s="7">
        <f t="shared" si="443"/>
        <v>60.26903448275862</v>
      </c>
      <c r="Q3171" t="s">
        <v>8317</v>
      </c>
      <c r="R3171" t="s">
        <v>8319</v>
      </c>
      <c r="S3171">
        <v>1320528070</v>
      </c>
      <c r="T3171" s="17">
        <f t="shared" si="444"/>
        <v>40852.889699074076</v>
      </c>
      <c r="U3171">
        <v>1323151140</v>
      </c>
      <c r="V3171" s="17">
        <f t="shared" si="445"/>
        <v>40883.249305555553</v>
      </c>
      <c r="W3171">
        <f t="shared" si="441"/>
        <v>8.3177004058842152E-2</v>
      </c>
      <c r="X3171" s="16">
        <f t="shared" si="446"/>
        <v>5</v>
      </c>
      <c r="Y3171" s="16">
        <f t="shared" si="447"/>
        <v>11</v>
      </c>
      <c r="Z3171" s="16">
        <f t="shared" si="448"/>
        <v>2011</v>
      </c>
      <c r="AA3171" t="str">
        <f t="shared" si="449"/>
        <v>Nov</v>
      </c>
    </row>
    <row r="3172" spans="1:27" ht="43.5" x14ac:dyDescent="0.3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 t="shared" si="442"/>
        <v>116.56</v>
      </c>
      <c r="P3172" s="7">
        <f t="shared" si="443"/>
        <v>40.755244755244753</v>
      </c>
      <c r="Q3172" t="s">
        <v>8308</v>
      </c>
      <c r="R3172" t="s">
        <v>8348</v>
      </c>
      <c r="S3172">
        <v>1410148868</v>
      </c>
      <c r="T3172" s="17">
        <f t="shared" si="444"/>
        <v>41890.167453703703</v>
      </c>
      <c r="U3172">
        <v>1412740868</v>
      </c>
      <c r="V3172" s="17">
        <f t="shared" si="445"/>
        <v>41920.167453703703</v>
      </c>
      <c r="W3172">
        <f t="shared" si="441"/>
        <v>8.2191780821917804E-2</v>
      </c>
      <c r="X3172" s="16">
        <f t="shared" si="446"/>
        <v>8</v>
      </c>
      <c r="Y3172" s="16">
        <f t="shared" si="447"/>
        <v>9</v>
      </c>
      <c r="Z3172" s="16">
        <f t="shared" si="448"/>
        <v>2014</v>
      </c>
      <c r="AA3172" t="str">
        <f t="shared" si="449"/>
        <v>Sep</v>
      </c>
    </row>
    <row r="3173" spans="1:27" ht="43.5" x14ac:dyDescent="0.3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 t="shared" si="442"/>
        <v>116.61660000000001</v>
      </c>
      <c r="P3173" s="7">
        <f t="shared" si="443"/>
        <v>60.737812499999997</v>
      </c>
      <c r="Q3173" t="s">
        <v>8317</v>
      </c>
      <c r="R3173" t="s">
        <v>8349</v>
      </c>
      <c r="S3173">
        <v>1345745956</v>
      </c>
      <c r="T3173" s="17">
        <f t="shared" si="444"/>
        <v>41144.763379629629</v>
      </c>
      <c r="U3173">
        <v>1348337956</v>
      </c>
      <c r="V3173" s="17">
        <f t="shared" si="445"/>
        <v>41174.763379629629</v>
      </c>
      <c r="W3173">
        <f t="shared" si="441"/>
        <v>8.2191780821917804E-2</v>
      </c>
      <c r="X3173" s="16">
        <f t="shared" si="446"/>
        <v>23</v>
      </c>
      <c r="Y3173" s="16">
        <f t="shared" si="447"/>
        <v>8</v>
      </c>
      <c r="Z3173" s="16">
        <f t="shared" si="448"/>
        <v>2012</v>
      </c>
      <c r="AA3173" t="str">
        <f t="shared" si="449"/>
        <v>Aug</v>
      </c>
    </row>
    <row r="3174" spans="1:27" ht="58" x14ac:dyDescent="0.3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 t="shared" si="442"/>
        <v>116.6348</v>
      </c>
      <c r="P3174" s="7">
        <f t="shared" si="443"/>
        <v>44.859538461538463</v>
      </c>
      <c r="Q3174" t="s">
        <v>8339</v>
      </c>
      <c r="R3174" t="s">
        <v>8340</v>
      </c>
      <c r="S3174">
        <v>1463466070</v>
      </c>
      <c r="T3174" s="17">
        <f t="shared" si="444"/>
        <v>42507.264699074076</v>
      </c>
      <c r="U3174">
        <v>1466179200</v>
      </c>
      <c r="V3174" s="17">
        <f t="shared" si="445"/>
        <v>42538.666666666672</v>
      </c>
      <c r="W3174">
        <f t="shared" si="441"/>
        <v>8.6032787924919488E-2</v>
      </c>
      <c r="X3174" s="16">
        <f t="shared" si="446"/>
        <v>17</v>
      </c>
      <c r="Y3174" s="16">
        <f t="shared" si="447"/>
        <v>5</v>
      </c>
      <c r="Z3174" s="16">
        <f t="shared" si="448"/>
        <v>2016</v>
      </c>
      <c r="AA3174" t="str">
        <f t="shared" si="449"/>
        <v>May</v>
      </c>
    </row>
    <row r="3175" spans="1:27" ht="29" x14ac:dyDescent="0.3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 t="shared" si="442"/>
        <v>116.66666666666667</v>
      </c>
      <c r="P3175" s="7">
        <f t="shared" si="443"/>
        <v>76.92307692307692</v>
      </c>
      <c r="Q3175" t="s">
        <v>8317</v>
      </c>
      <c r="R3175" t="s">
        <v>8349</v>
      </c>
      <c r="S3175">
        <v>1377116247</v>
      </c>
      <c r="T3175" s="17">
        <f t="shared" si="444"/>
        <v>41507.845451388886</v>
      </c>
      <c r="U3175">
        <v>1379708247</v>
      </c>
      <c r="V3175" s="17">
        <f t="shared" si="445"/>
        <v>41537.845451388886</v>
      </c>
      <c r="W3175">
        <f t="shared" si="441"/>
        <v>8.2191780821917804E-2</v>
      </c>
      <c r="X3175" s="16">
        <f t="shared" si="446"/>
        <v>21</v>
      </c>
      <c r="Y3175" s="16">
        <f t="shared" si="447"/>
        <v>8</v>
      </c>
      <c r="Z3175" s="16">
        <f t="shared" si="448"/>
        <v>2013</v>
      </c>
      <c r="AA3175" t="str">
        <f t="shared" si="449"/>
        <v>Aug</v>
      </c>
    </row>
    <row r="3176" spans="1:27" ht="58" x14ac:dyDescent="0.3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 t="shared" si="442"/>
        <v>116.66666666666667</v>
      </c>
      <c r="P3176" s="7">
        <f t="shared" si="443"/>
        <v>70</v>
      </c>
      <c r="Q3176" t="s">
        <v>8339</v>
      </c>
      <c r="R3176" t="s">
        <v>8340</v>
      </c>
      <c r="S3176">
        <v>1416516972</v>
      </c>
      <c r="T3176" s="17">
        <f t="shared" si="444"/>
        <v>41963.872361111105</v>
      </c>
      <c r="U3176">
        <v>1417460940</v>
      </c>
      <c r="V3176" s="17">
        <f t="shared" si="445"/>
        <v>41974.797916666663</v>
      </c>
      <c r="W3176">
        <f t="shared" si="441"/>
        <v>2.9933028919335251E-2</v>
      </c>
      <c r="X3176" s="16">
        <f t="shared" si="446"/>
        <v>20</v>
      </c>
      <c r="Y3176" s="16">
        <f t="shared" si="447"/>
        <v>11</v>
      </c>
      <c r="Z3176" s="16">
        <f t="shared" si="448"/>
        <v>2014</v>
      </c>
      <c r="AA3176" t="str">
        <f t="shared" si="449"/>
        <v>Nov</v>
      </c>
    </row>
    <row r="3177" spans="1:27" ht="43.5" x14ac:dyDescent="0.3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 t="shared" si="442"/>
        <v>116.75</v>
      </c>
      <c r="P3177" s="7">
        <f t="shared" si="443"/>
        <v>41.696428571428569</v>
      </c>
      <c r="Q3177" t="s">
        <v>8339</v>
      </c>
      <c r="R3177" t="s">
        <v>8342</v>
      </c>
      <c r="S3177">
        <v>1423960097</v>
      </c>
      <c r="T3177" s="17">
        <f t="shared" si="444"/>
        <v>42050.019641203704</v>
      </c>
      <c r="U3177">
        <v>1425185940</v>
      </c>
      <c r="V3177" s="17">
        <f t="shared" si="445"/>
        <v>42064.207638888889</v>
      </c>
      <c r="W3177">
        <f t="shared" si="441"/>
        <v>3.8871226534753722E-2</v>
      </c>
      <c r="X3177" s="16">
        <f t="shared" si="446"/>
        <v>15</v>
      </c>
      <c r="Y3177" s="16">
        <f t="shared" si="447"/>
        <v>2</v>
      </c>
      <c r="Z3177" s="16">
        <f t="shared" si="448"/>
        <v>2015</v>
      </c>
      <c r="AA3177" t="str">
        <f t="shared" si="449"/>
        <v>Feb</v>
      </c>
    </row>
    <row r="3178" spans="1:27" ht="43.5" x14ac:dyDescent="0.3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 t="shared" si="442"/>
        <v>116.8</v>
      </c>
      <c r="P3178" s="7">
        <f t="shared" si="443"/>
        <v>44.92307692307692</v>
      </c>
      <c r="Q3178" t="s">
        <v>8339</v>
      </c>
      <c r="R3178" t="s">
        <v>8340</v>
      </c>
      <c r="S3178">
        <v>1405583108</v>
      </c>
      <c r="T3178" s="17">
        <f t="shared" si="444"/>
        <v>41837.323009259257</v>
      </c>
      <c r="U3178">
        <v>1406502000</v>
      </c>
      <c r="V3178" s="17">
        <f t="shared" si="445"/>
        <v>41847.958333333336</v>
      </c>
      <c r="W3178">
        <f t="shared" si="441"/>
        <v>2.91378741755592E-2</v>
      </c>
      <c r="X3178" s="16">
        <f t="shared" si="446"/>
        <v>17</v>
      </c>
      <c r="Y3178" s="16">
        <f t="shared" si="447"/>
        <v>7</v>
      </c>
      <c r="Z3178" s="16">
        <f t="shared" si="448"/>
        <v>2014</v>
      </c>
      <c r="AA3178" t="str">
        <f t="shared" si="449"/>
        <v>Jul</v>
      </c>
    </row>
    <row r="3179" spans="1:27" ht="43.5" x14ac:dyDescent="0.3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 t="shared" si="442"/>
        <v>116.83911999999998</v>
      </c>
      <c r="P3179" s="7">
        <f t="shared" si="443"/>
        <v>59.249046653144013</v>
      </c>
      <c r="Q3179" t="s">
        <v>8308</v>
      </c>
      <c r="R3179" t="s">
        <v>8348</v>
      </c>
      <c r="S3179">
        <v>1444832318</v>
      </c>
      <c r="T3179" s="17">
        <f t="shared" si="444"/>
        <v>42291.596273148149</v>
      </c>
      <c r="U3179">
        <v>1447427918</v>
      </c>
      <c r="V3179" s="17">
        <f t="shared" si="445"/>
        <v>42321.637939814813</v>
      </c>
      <c r="W3179">
        <f t="shared" si="441"/>
        <v>8.2305936073052713E-2</v>
      </c>
      <c r="X3179" s="16">
        <f t="shared" si="446"/>
        <v>14</v>
      </c>
      <c r="Y3179" s="16">
        <f t="shared" si="447"/>
        <v>10</v>
      </c>
      <c r="Z3179" s="16">
        <f t="shared" si="448"/>
        <v>2015</v>
      </c>
      <c r="AA3179" t="str">
        <f t="shared" si="449"/>
        <v>Oct</v>
      </c>
    </row>
    <row r="3180" spans="1:27" ht="43.5" x14ac:dyDescent="0.3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 t="shared" si="442"/>
        <v>116.84444444444443</v>
      </c>
      <c r="P3180" s="7">
        <f t="shared" si="443"/>
        <v>52.58</v>
      </c>
      <c r="Q3180" t="s">
        <v>8339</v>
      </c>
      <c r="R3180" t="s">
        <v>8340</v>
      </c>
      <c r="S3180">
        <v>1456526879</v>
      </c>
      <c r="T3180" s="17">
        <f t="shared" si="444"/>
        <v>42426.949988425928</v>
      </c>
      <c r="U3180">
        <v>1459483140</v>
      </c>
      <c r="V3180" s="17">
        <f t="shared" si="445"/>
        <v>42461.165972222225</v>
      </c>
      <c r="W3180">
        <f t="shared" si="441"/>
        <v>9.3742421359718414E-2</v>
      </c>
      <c r="X3180" s="16">
        <f t="shared" si="446"/>
        <v>26</v>
      </c>
      <c r="Y3180" s="16">
        <f t="shared" si="447"/>
        <v>2</v>
      </c>
      <c r="Z3180" s="16">
        <f t="shared" si="448"/>
        <v>2016</v>
      </c>
      <c r="AA3180" t="str">
        <f t="shared" si="449"/>
        <v>Feb</v>
      </c>
    </row>
    <row r="3181" spans="1:27" ht="58" x14ac:dyDescent="0.3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 t="shared" si="442"/>
        <v>116.86666666666667</v>
      </c>
      <c r="P3181" s="7">
        <f t="shared" si="443"/>
        <v>100.17142857142858</v>
      </c>
      <c r="Q3181" t="s">
        <v>8339</v>
      </c>
      <c r="R3181" t="s">
        <v>8340</v>
      </c>
      <c r="S3181">
        <v>1415125088</v>
      </c>
      <c r="T3181" s="17">
        <f t="shared" si="444"/>
        <v>41947.762592592589</v>
      </c>
      <c r="U3181">
        <v>1418581088</v>
      </c>
      <c r="V3181" s="17">
        <f t="shared" si="445"/>
        <v>41987.762592592597</v>
      </c>
      <c r="W3181">
        <f t="shared" si="441"/>
        <v>0.10958904109591035</v>
      </c>
      <c r="X3181" s="16">
        <f t="shared" si="446"/>
        <v>4</v>
      </c>
      <c r="Y3181" s="16">
        <f t="shared" si="447"/>
        <v>11</v>
      </c>
      <c r="Z3181" s="16">
        <f t="shared" si="448"/>
        <v>2014</v>
      </c>
      <c r="AA3181" t="str">
        <f t="shared" si="449"/>
        <v>Nov</v>
      </c>
    </row>
    <row r="3182" spans="1:27" ht="43.5" x14ac:dyDescent="0.3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 t="shared" si="442"/>
        <v>116.91666666666667</v>
      </c>
      <c r="P3182" s="7">
        <f t="shared" si="443"/>
        <v>81.569767441860463</v>
      </c>
      <c r="Q3182" t="s">
        <v>8339</v>
      </c>
      <c r="R3182" t="s">
        <v>8340</v>
      </c>
      <c r="S3182">
        <v>1434069205</v>
      </c>
      <c r="T3182" s="17">
        <f t="shared" si="444"/>
        <v>42167.023206018523</v>
      </c>
      <c r="U3182">
        <v>1436587140</v>
      </c>
      <c r="V3182" s="17">
        <f t="shared" si="445"/>
        <v>42196.165972222225</v>
      </c>
      <c r="W3182">
        <f t="shared" si="441"/>
        <v>7.9843195078636145E-2</v>
      </c>
      <c r="X3182" s="16">
        <f t="shared" si="446"/>
        <v>12</v>
      </c>
      <c r="Y3182" s="16">
        <f t="shared" si="447"/>
        <v>6</v>
      </c>
      <c r="Z3182" s="16">
        <f t="shared" si="448"/>
        <v>2015</v>
      </c>
      <c r="AA3182" t="str">
        <f t="shared" si="449"/>
        <v>Jun</v>
      </c>
    </row>
    <row r="3183" spans="1:27" ht="43.5" x14ac:dyDescent="0.3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 t="shared" si="442"/>
        <v>116.92307692307693</v>
      </c>
      <c r="P3183" s="7">
        <f t="shared" si="443"/>
        <v>50.666666666666664</v>
      </c>
      <c r="Q3183" t="s">
        <v>8339</v>
      </c>
      <c r="R3183" t="s">
        <v>8340</v>
      </c>
      <c r="S3183">
        <v>1431412196</v>
      </c>
      <c r="T3183" s="17">
        <f t="shared" si="444"/>
        <v>42136.270787037036</v>
      </c>
      <c r="U3183">
        <v>1434159780</v>
      </c>
      <c r="V3183" s="17">
        <f t="shared" si="445"/>
        <v>42168.071527777778</v>
      </c>
      <c r="W3183">
        <f t="shared" si="441"/>
        <v>8.7125317097923802E-2</v>
      </c>
      <c r="X3183" s="16">
        <f t="shared" si="446"/>
        <v>12</v>
      </c>
      <c r="Y3183" s="16">
        <f t="shared" si="447"/>
        <v>5</v>
      </c>
      <c r="Z3183" s="16">
        <f t="shared" si="448"/>
        <v>2015</v>
      </c>
      <c r="AA3183" t="str">
        <f t="shared" si="449"/>
        <v>May</v>
      </c>
    </row>
    <row r="3184" spans="1:27" ht="43.5" x14ac:dyDescent="0.3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 t="shared" si="442"/>
        <v>116.94725</v>
      </c>
      <c r="P3184" s="7">
        <f t="shared" si="443"/>
        <v>89.38643312101911</v>
      </c>
      <c r="Q3184" t="s">
        <v>8308</v>
      </c>
      <c r="R3184" t="s">
        <v>8348</v>
      </c>
      <c r="S3184">
        <v>1442443910</v>
      </c>
      <c r="T3184" s="17">
        <f t="shared" si="444"/>
        <v>42263.952662037031</v>
      </c>
      <c r="U3184">
        <v>1445047200</v>
      </c>
      <c r="V3184" s="17">
        <f t="shared" si="445"/>
        <v>42294.083333333328</v>
      </c>
      <c r="W3184">
        <f t="shared" si="441"/>
        <v>8.2549784373418644E-2</v>
      </c>
      <c r="X3184" s="16">
        <f t="shared" si="446"/>
        <v>16</v>
      </c>
      <c r="Y3184" s="16">
        <f t="shared" si="447"/>
        <v>9</v>
      </c>
      <c r="Z3184" s="16">
        <f t="shared" si="448"/>
        <v>2015</v>
      </c>
      <c r="AA3184" t="str">
        <f t="shared" si="449"/>
        <v>Sep</v>
      </c>
    </row>
    <row r="3185" spans="1:27" ht="58" x14ac:dyDescent="0.3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 t="shared" si="442"/>
        <v>116.96666666666667</v>
      </c>
      <c r="P3185" s="7">
        <f t="shared" si="443"/>
        <v>133.93129770992365</v>
      </c>
      <c r="Q3185" t="s">
        <v>8317</v>
      </c>
      <c r="R3185" t="s">
        <v>8349</v>
      </c>
      <c r="S3185">
        <v>1426703452</v>
      </c>
      <c r="T3185" s="17">
        <f t="shared" si="444"/>
        <v>42081.77143518519</v>
      </c>
      <c r="U3185">
        <v>1429920000</v>
      </c>
      <c r="V3185" s="17">
        <f t="shared" si="445"/>
        <v>42119</v>
      </c>
      <c r="W3185">
        <f t="shared" si="441"/>
        <v>0.10199606798578066</v>
      </c>
      <c r="X3185" s="16">
        <f t="shared" si="446"/>
        <v>18</v>
      </c>
      <c r="Y3185" s="16">
        <f t="shared" si="447"/>
        <v>3</v>
      </c>
      <c r="Z3185" s="16">
        <f t="shared" si="448"/>
        <v>2015</v>
      </c>
      <c r="AA3185" t="str">
        <f t="shared" si="449"/>
        <v>Mar</v>
      </c>
    </row>
    <row r="3186" spans="1:27" ht="43.5" x14ac:dyDescent="0.3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 t="shared" si="442"/>
        <v>117</v>
      </c>
      <c r="P3186" s="7">
        <f t="shared" si="443"/>
        <v>75.483870967741936</v>
      </c>
      <c r="Q3186" t="s">
        <v>8317</v>
      </c>
      <c r="R3186" t="s">
        <v>8349</v>
      </c>
      <c r="S3186">
        <v>1319245349</v>
      </c>
      <c r="T3186" s="17">
        <f t="shared" si="444"/>
        <v>40838.043391203704</v>
      </c>
      <c r="U3186">
        <v>1323136949</v>
      </c>
      <c r="V3186" s="17">
        <f t="shared" si="445"/>
        <v>40883.085057870368</v>
      </c>
      <c r="W3186">
        <f t="shared" si="441"/>
        <v>0.12340182648401161</v>
      </c>
      <c r="X3186" s="16">
        <f t="shared" si="446"/>
        <v>22</v>
      </c>
      <c r="Y3186" s="16">
        <f t="shared" si="447"/>
        <v>10</v>
      </c>
      <c r="Z3186" s="16">
        <f t="shared" si="448"/>
        <v>2011</v>
      </c>
      <c r="AA3186" t="str">
        <f t="shared" si="449"/>
        <v>Oct</v>
      </c>
    </row>
    <row r="3187" spans="1:27" ht="43.5" x14ac:dyDescent="0.3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 t="shared" si="442"/>
        <v>117</v>
      </c>
      <c r="P3187" s="7">
        <f t="shared" si="443"/>
        <v>61.578947368421055</v>
      </c>
      <c r="Q3187" t="s">
        <v>8317</v>
      </c>
      <c r="R3187" t="s">
        <v>8349</v>
      </c>
      <c r="S3187">
        <v>1351011489</v>
      </c>
      <c r="T3187" s="17">
        <f t="shared" si="444"/>
        <v>41205.707048611112</v>
      </c>
      <c r="U3187">
        <v>1353905940</v>
      </c>
      <c r="V3187" s="17">
        <f t="shared" si="445"/>
        <v>41239.207638888889</v>
      </c>
      <c r="W3187">
        <f t="shared" si="441"/>
        <v>9.1782439117198689E-2</v>
      </c>
      <c r="X3187" s="16">
        <f t="shared" si="446"/>
        <v>23</v>
      </c>
      <c r="Y3187" s="16">
        <f t="shared" si="447"/>
        <v>10</v>
      </c>
      <c r="Z3187" s="16">
        <f t="shared" si="448"/>
        <v>2012</v>
      </c>
      <c r="AA3187" t="str">
        <f t="shared" si="449"/>
        <v>Oct</v>
      </c>
    </row>
    <row r="3188" spans="1:27" ht="43.5" x14ac:dyDescent="0.3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 t="shared" si="442"/>
        <v>117.04040000000001</v>
      </c>
      <c r="P3188" s="7">
        <f t="shared" si="443"/>
        <v>92.157795275590544</v>
      </c>
      <c r="Q3188" t="s">
        <v>8315</v>
      </c>
      <c r="R3188" t="s">
        <v>8357</v>
      </c>
      <c r="S3188">
        <v>1373408699</v>
      </c>
      <c r="T3188" s="17">
        <f t="shared" si="444"/>
        <v>41464.934016203704</v>
      </c>
      <c r="U3188">
        <v>1374858000</v>
      </c>
      <c r="V3188" s="17">
        <f t="shared" si="445"/>
        <v>41481.708333333336</v>
      </c>
      <c r="W3188">
        <f t="shared" si="441"/>
        <v>4.5957033231867193E-2</v>
      </c>
      <c r="X3188" s="16">
        <f t="shared" si="446"/>
        <v>9</v>
      </c>
      <c r="Y3188" s="16">
        <f t="shared" si="447"/>
        <v>7</v>
      </c>
      <c r="Z3188" s="16">
        <f t="shared" si="448"/>
        <v>2013</v>
      </c>
      <c r="AA3188" t="str">
        <f t="shared" si="449"/>
        <v>Jul</v>
      </c>
    </row>
    <row r="3189" spans="1:27" ht="58" x14ac:dyDescent="0.3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 t="shared" si="442"/>
        <v>117.07484768810599</v>
      </c>
      <c r="P3189" s="7">
        <f t="shared" si="443"/>
        <v>44.853658536585364</v>
      </c>
      <c r="Q3189" t="s">
        <v>8312</v>
      </c>
      <c r="R3189" t="s">
        <v>8356</v>
      </c>
      <c r="S3189">
        <v>1312641022</v>
      </c>
      <c r="T3189" s="17">
        <f t="shared" si="444"/>
        <v>40761.604421296295</v>
      </c>
      <c r="U3189">
        <v>1316442622</v>
      </c>
      <c r="V3189" s="17">
        <f t="shared" si="445"/>
        <v>40805.604421296295</v>
      </c>
      <c r="W3189">
        <f t="shared" si="441"/>
        <v>0.12054794520547946</v>
      </c>
      <c r="X3189" s="16">
        <f t="shared" si="446"/>
        <v>6</v>
      </c>
      <c r="Y3189" s="16">
        <f t="shared" si="447"/>
        <v>8</v>
      </c>
      <c r="Z3189" s="16">
        <f t="shared" si="448"/>
        <v>2011</v>
      </c>
      <c r="AA3189" t="str">
        <f t="shared" si="449"/>
        <v>Aug</v>
      </c>
    </row>
    <row r="3190" spans="1:27" ht="43.5" x14ac:dyDescent="0.3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 t="shared" si="442"/>
        <v>117.12499999999999</v>
      </c>
      <c r="P3190" s="7">
        <f t="shared" si="443"/>
        <v>85.181818181818187</v>
      </c>
      <c r="Q3190" t="s">
        <v>8339</v>
      </c>
      <c r="R3190" t="s">
        <v>8341</v>
      </c>
      <c r="S3190">
        <v>1421772730</v>
      </c>
      <c r="T3190" s="17">
        <f t="shared" si="444"/>
        <v>42024.702893518523</v>
      </c>
      <c r="U3190">
        <v>1423587130</v>
      </c>
      <c r="V3190" s="17">
        <f t="shared" si="445"/>
        <v>42045.702893518523</v>
      </c>
      <c r="W3190">
        <f t="shared" si="441"/>
        <v>5.7534246575342465E-2</v>
      </c>
      <c r="X3190" s="16">
        <f t="shared" si="446"/>
        <v>20</v>
      </c>
      <c r="Y3190" s="16">
        <f t="shared" si="447"/>
        <v>1</v>
      </c>
      <c r="Z3190" s="16">
        <f t="shared" si="448"/>
        <v>2015</v>
      </c>
      <c r="AA3190" t="str">
        <f t="shared" si="449"/>
        <v>Jan</v>
      </c>
    </row>
    <row r="3191" spans="1:27" ht="29" x14ac:dyDescent="0.3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 t="shared" si="442"/>
        <v>117.14285714285715</v>
      </c>
      <c r="P3191" s="7">
        <f t="shared" si="443"/>
        <v>51.25</v>
      </c>
      <c r="Q3191" t="s">
        <v>8308</v>
      </c>
      <c r="R3191" t="s">
        <v>8346</v>
      </c>
      <c r="S3191">
        <v>1418766740</v>
      </c>
      <c r="T3191" s="17">
        <f t="shared" si="444"/>
        <v>41989.91134259259</v>
      </c>
      <c r="U3191">
        <v>1420099140</v>
      </c>
      <c r="V3191" s="17">
        <f t="shared" si="445"/>
        <v>42005.332638888889</v>
      </c>
      <c r="W3191">
        <f t="shared" si="441"/>
        <v>4.2250126839176054E-2</v>
      </c>
      <c r="X3191" s="16">
        <f t="shared" si="446"/>
        <v>16</v>
      </c>
      <c r="Y3191" s="16">
        <f t="shared" si="447"/>
        <v>12</v>
      </c>
      <c r="Z3191" s="16">
        <f t="shared" si="448"/>
        <v>2014</v>
      </c>
      <c r="AA3191" t="str">
        <f t="shared" si="449"/>
        <v>Dec</v>
      </c>
    </row>
    <row r="3192" spans="1:27" ht="43.5" x14ac:dyDescent="0.3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 t="shared" si="442"/>
        <v>117.25000000000001</v>
      </c>
      <c r="P3192" s="7">
        <f t="shared" si="443"/>
        <v>58.625</v>
      </c>
      <c r="Q3192" t="s">
        <v>8317</v>
      </c>
      <c r="R3192" t="s">
        <v>8349</v>
      </c>
      <c r="S3192">
        <v>1333709958</v>
      </c>
      <c r="T3192" s="17">
        <f t="shared" si="444"/>
        <v>41005.45784722222</v>
      </c>
      <c r="U3192">
        <v>1337396400</v>
      </c>
      <c r="V3192" s="17">
        <f t="shared" si="445"/>
        <v>41048.125</v>
      </c>
      <c r="W3192">
        <f t="shared" si="441"/>
        <v>0.11689630898021876</v>
      </c>
      <c r="X3192" s="16">
        <f t="shared" si="446"/>
        <v>6</v>
      </c>
      <c r="Y3192" s="16">
        <f t="shared" si="447"/>
        <v>4</v>
      </c>
      <c r="Z3192" s="16">
        <f t="shared" si="448"/>
        <v>2012</v>
      </c>
      <c r="AA3192" t="str">
        <f t="shared" si="449"/>
        <v>Apr</v>
      </c>
    </row>
    <row r="3193" spans="1:27" ht="43.5" x14ac:dyDescent="0.3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 t="shared" si="442"/>
        <v>117.27000000000001</v>
      </c>
      <c r="P3193" s="7">
        <f t="shared" si="443"/>
        <v>45.988235294117644</v>
      </c>
      <c r="Q3193" t="s">
        <v>8317</v>
      </c>
      <c r="R3193" t="s">
        <v>8353</v>
      </c>
      <c r="S3193">
        <v>1484924605</v>
      </c>
      <c r="T3193" s="17">
        <f t="shared" si="444"/>
        <v>42755.627372685187</v>
      </c>
      <c r="U3193">
        <v>1488830400</v>
      </c>
      <c r="V3193" s="17">
        <f t="shared" si="445"/>
        <v>42800.833333333328</v>
      </c>
      <c r="W3193">
        <f t="shared" si="441"/>
        <v>0.12385194698120994</v>
      </c>
      <c r="X3193" s="16">
        <f t="shared" si="446"/>
        <v>20</v>
      </c>
      <c r="Y3193" s="16">
        <f t="shared" si="447"/>
        <v>1</v>
      </c>
      <c r="Z3193" s="16">
        <f t="shared" si="448"/>
        <v>2017</v>
      </c>
      <c r="AA3193" t="str">
        <f t="shared" si="449"/>
        <v>Jan</v>
      </c>
    </row>
    <row r="3194" spans="1:27" ht="43.5" x14ac:dyDescent="0.3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 t="shared" si="442"/>
        <v>117.39999999999999</v>
      </c>
      <c r="P3194" s="7">
        <f t="shared" si="443"/>
        <v>57.549019607843135</v>
      </c>
      <c r="Q3194" t="s">
        <v>8339</v>
      </c>
      <c r="R3194" t="s">
        <v>8340</v>
      </c>
      <c r="S3194">
        <v>1400774409</v>
      </c>
      <c r="T3194" s="17">
        <f t="shared" si="444"/>
        <v>41781.666770833333</v>
      </c>
      <c r="U3194">
        <v>1403366409</v>
      </c>
      <c r="V3194" s="17">
        <f t="shared" si="445"/>
        <v>41811.666770833333</v>
      </c>
      <c r="W3194">
        <f t="shared" si="441"/>
        <v>8.2191780821917804E-2</v>
      </c>
      <c r="X3194" s="16">
        <f t="shared" si="446"/>
        <v>22</v>
      </c>
      <c r="Y3194" s="16">
        <f t="shared" si="447"/>
        <v>5</v>
      </c>
      <c r="Z3194" s="16">
        <f t="shared" si="448"/>
        <v>2014</v>
      </c>
      <c r="AA3194" t="str">
        <f t="shared" si="449"/>
        <v>May</v>
      </c>
    </row>
    <row r="3195" spans="1:27" ht="29" x14ac:dyDescent="0.3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 t="shared" si="442"/>
        <v>117.5</v>
      </c>
      <c r="P3195" s="7">
        <f t="shared" si="443"/>
        <v>47</v>
      </c>
      <c r="Q3195" t="s">
        <v>8317</v>
      </c>
      <c r="R3195" t="s">
        <v>8352</v>
      </c>
      <c r="S3195">
        <v>1402596667</v>
      </c>
      <c r="T3195" s="17">
        <f t="shared" si="444"/>
        <v>41802.757719907408</v>
      </c>
      <c r="U3195">
        <v>1405188667</v>
      </c>
      <c r="V3195" s="17">
        <f t="shared" si="445"/>
        <v>41832.757719907408</v>
      </c>
      <c r="W3195">
        <f t="shared" si="441"/>
        <v>8.2191780821917804E-2</v>
      </c>
      <c r="X3195" s="16">
        <f t="shared" si="446"/>
        <v>12</v>
      </c>
      <c r="Y3195" s="16">
        <f t="shared" si="447"/>
        <v>6</v>
      </c>
      <c r="Z3195" s="16">
        <f t="shared" si="448"/>
        <v>2014</v>
      </c>
      <c r="AA3195" t="str">
        <f t="shared" si="449"/>
        <v>Jun</v>
      </c>
    </row>
    <row r="3196" spans="1:27" ht="43.5" x14ac:dyDescent="0.3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 t="shared" si="442"/>
        <v>117.52499999999999</v>
      </c>
      <c r="P3196" s="7">
        <f t="shared" si="443"/>
        <v>110.35211267605634</v>
      </c>
      <c r="Q3196" t="s">
        <v>8339</v>
      </c>
      <c r="R3196" t="s">
        <v>8340</v>
      </c>
      <c r="S3196">
        <v>1411859755</v>
      </c>
      <c r="T3196" s="17">
        <f t="shared" si="444"/>
        <v>41909.969386574077</v>
      </c>
      <c r="U3196">
        <v>1415319355</v>
      </c>
      <c r="V3196" s="17">
        <f t="shared" si="445"/>
        <v>41950.011053240742</v>
      </c>
      <c r="W3196">
        <f t="shared" si="441"/>
        <v>0.10970319634702531</v>
      </c>
      <c r="X3196" s="16">
        <f t="shared" si="446"/>
        <v>27</v>
      </c>
      <c r="Y3196" s="16">
        <f t="shared" si="447"/>
        <v>9</v>
      </c>
      <c r="Z3196" s="16">
        <f t="shared" si="448"/>
        <v>2014</v>
      </c>
      <c r="AA3196" t="str">
        <f t="shared" si="449"/>
        <v>Sep</v>
      </c>
    </row>
    <row r="3197" spans="1:27" ht="43.5" x14ac:dyDescent="0.3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 t="shared" si="442"/>
        <v>117.71428571428571</v>
      </c>
      <c r="P3197" s="7">
        <f t="shared" si="443"/>
        <v>37.454545454545453</v>
      </c>
      <c r="Q3197" t="s">
        <v>8315</v>
      </c>
      <c r="R3197" t="s">
        <v>8351</v>
      </c>
      <c r="S3197">
        <v>1297880659</v>
      </c>
      <c r="T3197" s="17">
        <f t="shared" si="444"/>
        <v>40590.766886574071</v>
      </c>
      <c r="U3197">
        <v>1303147459</v>
      </c>
      <c r="V3197" s="17">
        <f t="shared" si="445"/>
        <v>40651.725219907406</v>
      </c>
      <c r="W3197">
        <f t="shared" si="441"/>
        <v>0.16700913242009796</v>
      </c>
      <c r="X3197" s="16">
        <f t="shared" si="446"/>
        <v>16</v>
      </c>
      <c r="Y3197" s="16">
        <f t="shared" si="447"/>
        <v>2</v>
      </c>
      <c r="Z3197" s="16">
        <f t="shared" si="448"/>
        <v>2011</v>
      </c>
      <c r="AA3197" t="str">
        <f t="shared" si="449"/>
        <v>Feb</v>
      </c>
    </row>
    <row r="3198" spans="1:27" ht="29" x14ac:dyDescent="0.3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 t="shared" si="442"/>
        <v>117.73333333333333</v>
      </c>
      <c r="P3198" s="7">
        <f t="shared" si="443"/>
        <v>67.92307692307692</v>
      </c>
      <c r="Q3198" t="s">
        <v>8339</v>
      </c>
      <c r="R3198" t="s">
        <v>8340</v>
      </c>
      <c r="S3198">
        <v>1479283285</v>
      </c>
      <c r="T3198" s="17">
        <f t="shared" si="444"/>
        <v>42690.334317129629</v>
      </c>
      <c r="U3198">
        <v>1481961600</v>
      </c>
      <c r="V3198" s="17">
        <f t="shared" si="445"/>
        <v>42721.333333333328</v>
      </c>
      <c r="W3198">
        <f t="shared" si="441"/>
        <v>8.4928811516984337E-2</v>
      </c>
      <c r="X3198" s="16">
        <f t="shared" si="446"/>
        <v>16</v>
      </c>
      <c r="Y3198" s="16">
        <f t="shared" si="447"/>
        <v>11</v>
      </c>
      <c r="Z3198" s="16">
        <f t="shared" si="448"/>
        <v>2016</v>
      </c>
      <c r="AA3198" t="str">
        <f t="shared" si="449"/>
        <v>Nov</v>
      </c>
    </row>
    <row r="3199" spans="1:27" ht="29" x14ac:dyDescent="0.3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 t="shared" si="442"/>
        <v>117.83999999999999</v>
      </c>
      <c r="P3199" s="7">
        <f t="shared" si="443"/>
        <v>39.810810810810814</v>
      </c>
      <c r="Q3199" t="s">
        <v>8339</v>
      </c>
      <c r="R3199" t="s">
        <v>8340</v>
      </c>
      <c r="S3199">
        <v>1403703580</v>
      </c>
      <c r="T3199" s="17">
        <f t="shared" si="444"/>
        <v>41815.569212962961</v>
      </c>
      <c r="U3199">
        <v>1404913180</v>
      </c>
      <c r="V3199" s="17">
        <f t="shared" si="445"/>
        <v>41829.569212962961</v>
      </c>
      <c r="W3199">
        <f t="shared" si="441"/>
        <v>3.8356164383561646E-2</v>
      </c>
      <c r="X3199" s="16">
        <f t="shared" si="446"/>
        <v>25</v>
      </c>
      <c r="Y3199" s="16">
        <f t="shared" si="447"/>
        <v>6</v>
      </c>
      <c r="Z3199" s="16">
        <f t="shared" si="448"/>
        <v>2014</v>
      </c>
      <c r="AA3199" t="str">
        <f t="shared" si="449"/>
        <v>Jun</v>
      </c>
    </row>
    <row r="3200" spans="1:27" ht="43.5" x14ac:dyDescent="0.3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 t="shared" si="442"/>
        <v>117.86666666666667</v>
      </c>
      <c r="P3200" s="7">
        <f t="shared" si="443"/>
        <v>180.40816326530611</v>
      </c>
      <c r="Q3200" t="s">
        <v>8329</v>
      </c>
      <c r="R3200" t="s">
        <v>8334</v>
      </c>
      <c r="S3200">
        <v>1414368616</v>
      </c>
      <c r="T3200" s="17">
        <f t="shared" si="444"/>
        <v>41939.00712962963</v>
      </c>
      <c r="U3200">
        <v>1416964500</v>
      </c>
      <c r="V3200" s="17">
        <f t="shared" si="445"/>
        <v>41969.052083333328</v>
      </c>
      <c r="W3200">
        <f t="shared" si="441"/>
        <v>8.2314941653968243E-2</v>
      </c>
      <c r="X3200" s="16">
        <f t="shared" si="446"/>
        <v>27</v>
      </c>
      <c r="Y3200" s="16">
        <f t="shared" si="447"/>
        <v>10</v>
      </c>
      <c r="Z3200" s="16">
        <f t="shared" si="448"/>
        <v>2014</v>
      </c>
      <c r="AA3200" t="str">
        <f t="shared" si="449"/>
        <v>Oct</v>
      </c>
    </row>
    <row r="3201" spans="1:27" ht="43.5" x14ac:dyDescent="0.3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 t="shared" si="442"/>
        <v>117.90285714285716</v>
      </c>
      <c r="P3201" s="7">
        <f t="shared" si="443"/>
        <v>2500.969696969697</v>
      </c>
      <c r="Q3201" t="s">
        <v>8312</v>
      </c>
      <c r="R3201" t="s">
        <v>8356</v>
      </c>
      <c r="S3201">
        <v>1416559341</v>
      </c>
      <c r="T3201" s="17">
        <f t="shared" si="444"/>
        <v>41964.362743055557</v>
      </c>
      <c r="U3201">
        <v>1419151341</v>
      </c>
      <c r="V3201" s="17">
        <f t="shared" si="445"/>
        <v>41994.362743055557</v>
      </c>
      <c r="W3201">
        <f t="shared" si="441"/>
        <v>8.2191780821917804E-2</v>
      </c>
      <c r="X3201" s="16">
        <f t="shared" si="446"/>
        <v>21</v>
      </c>
      <c r="Y3201" s="16">
        <f t="shared" si="447"/>
        <v>11</v>
      </c>
      <c r="Z3201" s="16">
        <f t="shared" si="448"/>
        <v>2014</v>
      </c>
      <c r="AA3201" t="str">
        <f t="shared" si="449"/>
        <v>Nov</v>
      </c>
    </row>
    <row r="3202" spans="1:27" ht="43.5" x14ac:dyDescent="0.3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 t="shared" si="442"/>
        <v>117.96376666666666</v>
      </c>
      <c r="P3202" s="7">
        <f t="shared" si="443"/>
        <v>98.030831024930734</v>
      </c>
      <c r="Q3202" t="s">
        <v>8317</v>
      </c>
      <c r="R3202" t="s">
        <v>8349</v>
      </c>
      <c r="S3202">
        <v>1326492231</v>
      </c>
      <c r="T3202" s="17">
        <f t="shared" si="444"/>
        <v>40921.919340277782</v>
      </c>
      <c r="U3202">
        <v>1329084231</v>
      </c>
      <c r="V3202" s="17">
        <f t="shared" si="445"/>
        <v>40951.919340277782</v>
      </c>
      <c r="W3202">
        <f t="shared" ref="W3202:W3265" si="450">(V3202-T3202)/365</f>
        <v>8.2191780821917804E-2</v>
      </c>
      <c r="X3202" s="16">
        <f t="shared" si="446"/>
        <v>13</v>
      </c>
      <c r="Y3202" s="16">
        <f t="shared" si="447"/>
        <v>1</v>
      </c>
      <c r="Z3202" s="16">
        <f t="shared" si="448"/>
        <v>2012</v>
      </c>
      <c r="AA3202" t="str">
        <f t="shared" si="449"/>
        <v>Jan</v>
      </c>
    </row>
    <row r="3203" spans="1:27" ht="43.5" x14ac:dyDescent="0.3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 t="shared" ref="O3203:O3266" si="451">(E3203/D3203)*100</f>
        <v>118</v>
      </c>
      <c r="P3203" s="7">
        <f t="shared" ref="P3203:P3266" si="452">IF(E3203&gt;0,E3203/L3203,0)</f>
        <v>47.2</v>
      </c>
      <c r="Q3203" t="s">
        <v>8317</v>
      </c>
      <c r="R3203" t="s">
        <v>8349</v>
      </c>
      <c r="S3203">
        <v>1354265335</v>
      </c>
      <c r="T3203" s="17">
        <f t="shared" ref="T3203:T3266" si="453">(((S3203/60)/60)/24)+DATE(1970,1,1)</f>
        <v>41243.367303240739</v>
      </c>
      <c r="U3203">
        <v>1357721335</v>
      </c>
      <c r="V3203" s="17">
        <f t="shared" ref="V3203:V3266" si="454">(((U3203/60)/60)/24)+DATE(1970,1,1)</f>
        <v>41283.367303240739</v>
      </c>
      <c r="W3203">
        <f t="shared" si="450"/>
        <v>0.1095890410958904</v>
      </c>
      <c r="X3203" s="16">
        <f t="shared" ref="X3203:X3266" si="455">DAY(T3203)</f>
        <v>30</v>
      </c>
      <c r="Y3203" s="16">
        <f t="shared" ref="Y3203:Y3266" si="456">MONTH(T3203)</f>
        <v>11</v>
      </c>
      <c r="Z3203" s="16">
        <f t="shared" ref="Z3203:Z3266" si="457">YEAR(T3203)</f>
        <v>2012</v>
      </c>
      <c r="AA3203" t="str">
        <f t="shared" ref="AA3203:AA3266" si="458">TEXT(DATE(Z3203,Y3203,X3203),"mmm")</f>
        <v>Nov</v>
      </c>
    </row>
    <row r="3204" spans="1:27" ht="29" x14ac:dyDescent="0.3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 t="shared" si="451"/>
        <v>118.05000000000001</v>
      </c>
      <c r="P3204" s="7">
        <f t="shared" si="452"/>
        <v>131.16666666666666</v>
      </c>
      <c r="Q3204" t="s">
        <v>8317</v>
      </c>
      <c r="R3204" t="s">
        <v>8349</v>
      </c>
      <c r="S3204">
        <v>1418684895</v>
      </c>
      <c r="T3204" s="17">
        <f t="shared" si="453"/>
        <v>41988.964062500003</v>
      </c>
      <c r="U3204">
        <v>1422140895</v>
      </c>
      <c r="V3204" s="17">
        <f t="shared" si="454"/>
        <v>42028.964062500003</v>
      </c>
      <c r="W3204">
        <f t="shared" si="450"/>
        <v>0.1095890410958904</v>
      </c>
      <c r="X3204" s="16">
        <f t="shared" si="455"/>
        <v>15</v>
      </c>
      <c r="Y3204" s="16">
        <f t="shared" si="456"/>
        <v>12</v>
      </c>
      <c r="Z3204" s="16">
        <f t="shared" si="457"/>
        <v>2014</v>
      </c>
      <c r="AA3204" t="str">
        <f t="shared" si="458"/>
        <v>Dec</v>
      </c>
    </row>
    <row r="3205" spans="1:27" ht="58" x14ac:dyDescent="0.3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 t="shared" si="451"/>
        <v>118.08108</v>
      </c>
      <c r="P3205" s="7">
        <f t="shared" si="452"/>
        <v>30.654485981308412</v>
      </c>
      <c r="Q3205" t="s">
        <v>8308</v>
      </c>
      <c r="R3205" t="s">
        <v>8348</v>
      </c>
      <c r="S3205">
        <v>1346194494</v>
      </c>
      <c r="T3205" s="17">
        <f t="shared" si="453"/>
        <v>41149.954791666663</v>
      </c>
      <c r="U3205">
        <v>1348786494</v>
      </c>
      <c r="V3205" s="17">
        <f t="shared" si="454"/>
        <v>41179.954791666663</v>
      </c>
      <c r="W3205">
        <f t="shared" si="450"/>
        <v>8.2191780821917804E-2</v>
      </c>
      <c r="X3205" s="16">
        <f t="shared" si="455"/>
        <v>28</v>
      </c>
      <c r="Y3205" s="16">
        <f t="shared" si="456"/>
        <v>8</v>
      </c>
      <c r="Z3205" s="16">
        <f t="shared" si="457"/>
        <v>2012</v>
      </c>
      <c r="AA3205" t="str">
        <f t="shared" si="458"/>
        <v>Aug</v>
      </c>
    </row>
    <row r="3206" spans="1:27" ht="43.5" x14ac:dyDescent="0.3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 t="shared" si="451"/>
        <v>118.12400000000001</v>
      </c>
      <c r="P3206" s="7">
        <f t="shared" si="452"/>
        <v>170.69942196531792</v>
      </c>
      <c r="Q3206" t="s">
        <v>8339</v>
      </c>
      <c r="R3206" t="s">
        <v>8341</v>
      </c>
      <c r="S3206">
        <v>1476270653</v>
      </c>
      <c r="T3206" s="17">
        <f t="shared" si="453"/>
        <v>42655.465891203698</v>
      </c>
      <c r="U3206">
        <v>1478866253</v>
      </c>
      <c r="V3206" s="17">
        <f t="shared" si="454"/>
        <v>42685.507557870369</v>
      </c>
      <c r="W3206">
        <f t="shared" si="450"/>
        <v>8.2305936073072655E-2</v>
      </c>
      <c r="X3206" s="16">
        <f t="shared" si="455"/>
        <v>12</v>
      </c>
      <c r="Y3206" s="16">
        <f t="shared" si="456"/>
        <v>10</v>
      </c>
      <c r="Z3206" s="16">
        <f t="shared" si="457"/>
        <v>2016</v>
      </c>
      <c r="AA3206" t="str">
        <f t="shared" si="458"/>
        <v>Oct</v>
      </c>
    </row>
    <row r="3207" spans="1:27" ht="58" x14ac:dyDescent="0.3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 t="shared" si="451"/>
        <v>118.19999999999999</v>
      </c>
      <c r="P3207" s="7">
        <f t="shared" si="452"/>
        <v>64.945054945054949</v>
      </c>
      <c r="Q3207" t="s">
        <v>8308</v>
      </c>
      <c r="R3207" t="s">
        <v>8348</v>
      </c>
      <c r="S3207">
        <v>1334155995</v>
      </c>
      <c r="T3207" s="17">
        <f t="shared" si="453"/>
        <v>41010.620312500003</v>
      </c>
      <c r="U3207">
        <v>1336747995</v>
      </c>
      <c r="V3207" s="17">
        <f t="shared" si="454"/>
        <v>41040.620312500003</v>
      </c>
      <c r="W3207">
        <f t="shared" si="450"/>
        <v>8.2191780821917804E-2</v>
      </c>
      <c r="X3207" s="16">
        <f t="shared" si="455"/>
        <v>11</v>
      </c>
      <c r="Y3207" s="16">
        <f t="shared" si="456"/>
        <v>4</v>
      </c>
      <c r="Z3207" s="16">
        <f t="shared" si="457"/>
        <v>2012</v>
      </c>
      <c r="AA3207" t="str">
        <f t="shared" si="458"/>
        <v>Apr</v>
      </c>
    </row>
    <row r="3208" spans="1:27" ht="43.5" x14ac:dyDescent="0.3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 t="shared" si="451"/>
        <v>118.2205035971223</v>
      </c>
      <c r="P3208" s="7">
        <f t="shared" si="452"/>
        <v>65.8623246492986</v>
      </c>
      <c r="Q3208" t="s">
        <v>8317</v>
      </c>
      <c r="R3208" t="s">
        <v>8350</v>
      </c>
      <c r="S3208">
        <v>1480309546</v>
      </c>
      <c r="T3208" s="17">
        <f t="shared" si="453"/>
        <v>42702.212337962963</v>
      </c>
      <c r="U3208">
        <v>1482901546</v>
      </c>
      <c r="V3208" s="17">
        <f t="shared" si="454"/>
        <v>42732.212337962963</v>
      </c>
      <c r="W3208">
        <f t="shared" si="450"/>
        <v>8.2191780821917804E-2</v>
      </c>
      <c r="X3208" s="16">
        <f t="shared" si="455"/>
        <v>28</v>
      </c>
      <c r="Y3208" s="16">
        <f t="shared" si="456"/>
        <v>11</v>
      </c>
      <c r="Z3208" s="16">
        <f t="shared" si="457"/>
        <v>2016</v>
      </c>
      <c r="AA3208" t="str">
        <f t="shared" si="458"/>
        <v>Nov</v>
      </c>
    </row>
    <row r="3209" spans="1:27" ht="43.5" x14ac:dyDescent="0.3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 t="shared" si="451"/>
        <v>118.25000000000001</v>
      </c>
      <c r="P3209" s="7">
        <f t="shared" si="452"/>
        <v>97.191780821917803</v>
      </c>
      <c r="Q3209" t="s">
        <v>8312</v>
      </c>
      <c r="R3209" t="s">
        <v>8356</v>
      </c>
      <c r="S3209">
        <v>1366917828</v>
      </c>
      <c r="T3209" s="17">
        <f t="shared" si="453"/>
        <v>41389.808194444442</v>
      </c>
      <c r="U3209">
        <v>1369699200</v>
      </c>
      <c r="V3209" s="17">
        <f t="shared" si="454"/>
        <v>41422</v>
      </c>
      <c r="W3209">
        <f t="shared" si="450"/>
        <v>8.819672754947383E-2</v>
      </c>
      <c r="X3209" s="16">
        <f t="shared" si="455"/>
        <v>25</v>
      </c>
      <c r="Y3209" s="16">
        <f t="shared" si="456"/>
        <v>4</v>
      </c>
      <c r="Z3209" s="16">
        <f t="shared" si="457"/>
        <v>2013</v>
      </c>
      <c r="AA3209" t="str">
        <f t="shared" si="458"/>
        <v>Apr</v>
      </c>
    </row>
    <row r="3210" spans="1:27" ht="58" x14ac:dyDescent="0.3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 t="shared" si="451"/>
        <v>118.25757575757576</v>
      </c>
      <c r="P3210" s="7">
        <f t="shared" si="452"/>
        <v>100.06410256410257</v>
      </c>
      <c r="Q3210" t="s">
        <v>8339</v>
      </c>
      <c r="R3210" t="s">
        <v>8340</v>
      </c>
      <c r="S3210">
        <v>1435133807</v>
      </c>
      <c r="T3210" s="17">
        <f t="shared" si="453"/>
        <v>42179.344988425932</v>
      </c>
      <c r="U3210">
        <v>1438624800</v>
      </c>
      <c r="V3210" s="17">
        <f t="shared" si="454"/>
        <v>42219.75</v>
      </c>
      <c r="W3210">
        <f t="shared" si="450"/>
        <v>0.11069866184676258</v>
      </c>
      <c r="X3210" s="16">
        <f t="shared" si="455"/>
        <v>24</v>
      </c>
      <c r="Y3210" s="16">
        <f t="shared" si="456"/>
        <v>6</v>
      </c>
      <c r="Z3210" s="16">
        <f t="shared" si="457"/>
        <v>2015</v>
      </c>
      <c r="AA3210" t="str">
        <f t="shared" si="458"/>
        <v>Jun</v>
      </c>
    </row>
    <row r="3211" spans="1:27" ht="43.5" x14ac:dyDescent="0.3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 t="shared" si="451"/>
        <v>118.33333333333333</v>
      </c>
      <c r="P3211" s="7">
        <f t="shared" si="452"/>
        <v>443.75</v>
      </c>
      <c r="Q3211" t="s">
        <v>8317</v>
      </c>
      <c r="R3211" t="s">
        <v>8349</v>
      </c>
      <c r="S3211">
        <v>1315612909</v>
      </c>
      <c r="T3211" s="17">
        <f t="shared" si="453"/>
        <v>40796.001261574071</v>
      </c>
      <c r="U3211">
        <v>1320220800</v>
      </c>
      <c r="V3211" s="17">
        <f t="shared" si="454"/>
        <v>40849.333333333336</v>
      </c>
      <c r="W3211">
        <f t="shared" si="450"/>
        <v>0.14611526509387696</v>
      </c>
      <c r="X3211" s="16">
        <f t="shared" si="455"/>
        <v>10</v>
      </c>
      <c r="Y3211" s="16">
        <f t="shared" si="456"/>
        <v>9</v>
      </c>
      <c r="Z3211" s="16">
        <f t="shared" si="457"/>
        <v>2011</v>
      </c>
      <c r="AA3211" t="str">
        <f t="shared" si="458"/>
        <v>Sep</v>
      </c>
    </row>
    <row r="3212" spans="1:27" ht="43.5" x14ac:dyDescent="0.3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 t="shared" si="451"/>
        <v>118.33333333333333</v>
      </c>
      <c r="P3212" s="7">
        <f t="shared" si="452"/>
        <v>29.583333333333332</v>
      </c>
      <c r="Q3212" t="s">
        <v>8339</v>
      </c>
      <c r="R3212" t="s">
        <v>8340</v>
      </c>
      <c r="S3212">
        <v>1431867554</v>
      </c>
      <c r="T3212" s="17">
        <f t="shared" si="453"/>
        <v>42141.541134259256</v>
      </c>
      <c r="U3212">
        <v>1434459554</v>
      </c>
      <c r="V3212" s="17">
        <f t="shared" si="454"/>
        <v>42171.541134259256</v>
      </c>
      <c r="W3212">
        <f t="shared" si="450"/>
        <v>8.2191780821917804E-2</v>
      </c>
      <c r="X3212" s="16">
        <f t="shared" si="455"/>
        <v>17</v>
      </c>
      <c r="Y3212" s="16">
        <f t="shared" si="456"/>
        <v>5</v>
      </c>
      <c r="Z3212" s="16">
        <f t="shared" si="457"/>
        <v>2015</v>
      </c>
      <c r="AA3212" t="str">
        <f t="shared" si="458"/>
        <v>May</v>
      </c>
    </row>
    <row r="3213" spans="1:27" ht="43.5" x14ac:dyDescent="0.3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 t="shared" si="451"/>
        <v>118.33333333333333</v>
      </c>
      <c r="P3213" s="7">
        <f t="shared" si="452"/>
        <v>57.258064516129032</v>
      </c>
      <c r="Q3213" t="s">
        <v>8339</v>
      </c>
      <c r="R3213" t="s">
        <v>8340</v>
      </c>
      <c r="S3213">
        <v>1432410639</v>
      </c>
      <c r="T3213" s="17">
        <f t="shared" si="453"/>
        <v>42147.826840277776</v>
      </c>
      <c r="U3213">
        <v>1434925500</v>
      </c>
      <c r="V3213" s="17">
        <f t="shared" si="454"/>
        <v>42176.934027777781</v>
      </c>
      <c r="W3213">
        <f t="shared" si="450"/>
        <v>7.9745719178096544E-2</v>
      </c>
      <c r="X3213" s="16">
        <f t="shared" si="455"/>
        <v>23</v>
      </c>
      <c r="Y3213" s="16">
        <f t="shared" si="456"/>
        <v>5</v>
      </c>
      <c r="Z3213" s="16">
        <f t="shared" si="457"/>
        <v>2015</v>
      </c>
      <c r="AA3213" t="str">
        <f t="shared" si="458"/>
        <v>May</v>
      </c>
    </row>
    <row r="3214" spans="1:27" ht="43.5" x14ac:dyDescent="0.3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 t="shared" si="451"/>
        <v>118.39285714285714</v>
      </c>
      <c r="P3214" s="7">
        <f t="shared" si="452"/>
        <v>75.340909090909093</v>
      </c>
      <c r="Q3214" t="s">
        <v>8339</v>
      </c>
      <c r="R3214" t="s">
        <v>8340</v>
      </c>
      <c r="S3214">
        <v>1400725112</v>
      </c>
      <c r="T3214" s="17">
        <f t="shared" si="453"/>
        <v>41781.096203703702</v>
      </c>
      <c r="U3214">
        <v>1401857940</v>
      </c>
      <c r="V3214" s="17">
        <f t="shared" si="454"/>
        <v>41794.207638888889</v>
      </c>
      <c r="W3214">
        <f t="shared" si="450"/>
        <v>3.5921740233387851E-2</v>
      </c>
      <c r="X3214" s="16">
        <f t="shared" si="455"/>
        <v>22</v>
      </c>
      <c r="Y3214" s="16">
        <f t="shared" si="456"/>
        <v>5</v>
      </c>
      <c r="Z3214" s="16">
        <f t="shared" si="457"/>
        <v>2014</v>
      </c>
      <c r="AA3214" t="str">
        <f t="shared" si="458"/>
        <v>May</v>
      </c>
    </row>
    <row r="3215" spans="1:27" ht="43.5" x14ac:dyDescent="0.3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 t="shared" si="451"/>
        <v>118.39999999999999</v>
      </c>
      <c r="P3215" s="7">
        <f t="shared" si="452"/>
        <v>36.244897959183675</v>
      </c>
      <c r="Q3215" t="s">
        <v>8317</v>
      </c>
      <c r="R3215" t="s">
        <v>8352</v>
      </c>
      <c r="S3215">
        <v>1390509071</v>
      </c>
      <c r="T3215" s="17">
        <f t="shared" si="453"/>
        <v>41662.854988425926</v>
      </c>
      <c r="U3215">
        <v>1391718671</v>
      </c>
      <c r="V3215" s="17">
        <f t="shared" si="454"/>
        <v>41676.854988425926</v>
      </c>
      <c r="W3215">
        <f t="shared" si="450"/>
        <v>3.8356164383561646E-2</v>
      </c>
      <c r="X3215" s="16">
        <f t="shared" si="455"/>
        <v>23</v>
      </c>
      <c r="Y3215" s="16">
        <f t="shared" si="456"/>
        <v>1</v>
      </c>
      <c r="Z3215" s="16">
        <f t="shared" si="457"/>
        <v>2014</v>
      </c>
      <c r="AA3215" t="str">
        <f t="shared" si="458"/>
        <v>Jan</v>
      </c>
    </row>
    <row r="3216" spans="1:27" ht="29" x14ac:dyDescent="0.3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 t="shared" si="451"/>
        <v>118.44444444444444</v>
      </c>
      <c r="P3216" s="7">
        <f t="shared" si="452"/>
        <v>29.611111111111111</v>
      </c>
      <c r="Q3216" t="s">
        <v>8317</v>
      </c>
      <c r="R3216" t="s">
        <v>8354</v>
      </c>
      <c r="S3216">
        <v>1397584386</v>
      </c>
      <c r="T3216" s="17">
        <f t="shared" si="453"/>
        <v>41744.745208333334</v>
      </c>
      <c r="U3216">
        <v>1400176386</v>
      </c>
      <c r="V3216" s="17">
        <f t="shared" si="454"/>
        <v>41774.745208333334</v>
      </c>
      <c r="W3216">
        <f t="shared" si="450"/>
        <v>8.2191780821917804E-2</v>
      </c>
      <c r="X3216" s="16">
        <f t="shared" si="455"/>
        <v>15</v>
      </c>
      <c r="Y3216" s="16">
        <f t="shared" si="456"/>
        <v>4</v>
      </c>
      <c r="Z3216" s="16">
        <f t="shared" si="457"/>
        <v>2014</v>
      </c>
      <c r="AA3216" t="str">
        <f t="shared" si="458"/>
        <v>Apr</v>
      </c>
    </row>
    <row r="3217" spans="1:27" ht="58" x14ac:dyDescent="0.3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 t="shared" si="451"/>
        <v>118.45454545454545</v>
      </c>
      <c r="P3217" s="7">
        <f t="shared" si="452"/>
        <v>93.071428571428569</v>
      </c>
      <c r="Q3217" t="s">
        <v>8329</v>
      </c>
      <c r="R3217" t="s">
        <v>8334</v>
      </c>
      <c r="S3217">
        <v>1421937077</v>
      </c>
      <c r="T3217" s="17">
        <f t="shared" si="453"/>
        <v>42026.605057870373</v>
      </c>
      <c r="U3217">
        <v>1425821477</v>
      </c>
      <c r="V3217" s="17">
        <f t="shared" si="454"/>
        <v>42071.563391203701</v>
      </c>
      <c r="W3217">
        <f t="shared" si="450"/>
        <v>0.12317351598172187</v>
      </c>
      <c r="X3217" s="16">
        <f t="shared" si="455"/>
        <v>22</v>
      </c>
      <c r="Y3217" s="16">
        <f t="shared" si="456"/>
        <v>1</v>
      </c>
      <c r="Z3217" s="16">
        <f t="shared" si="457"/>
        <v>2015</v>
      </c>
      <c r="AA3217" t="str">
        <f t="shared" si="458"/>
        <v>Jan</v>
      </c>
    </row>
    <row r="3218" spans="1:27" ht="43.5" x14ac:dyDescent="0.3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 t="shared" si="451"/>
        <v>118.5</v>
      </c>
      <c r="P3218" s="7">
        <f t="shared" si="452"/>
        <v>103.04347826086956</v>
      </c>
      <c r="Q3218" t="s">
        <v>8308</v>
      </c>
      <c r="R3218" t="s">
        <v>8346</v>
      </c>
      <c r="S3218">
        <v>1428086501</v>
      </c>
      <c r="T3218" s="17">
        <f t="shared" si="453"/>
        <v>42097.778946759259</v>
      </c>
      <c r="U3218">
        <v>1430407200</v>
      </c>
      <c r="V3218" s="17">
        <f t="shared" si="454"/>
        <v>42124.638888888891</v>
      </c>
      <c r="W3218">
        <f t="shared" si="450"/>
        <v>7.3588882546934895E-2</v>
      </c>
      <c r="X3218" s="16">
        <f t="shared" si="455"/>
        <v>3</v>
      </c>
      <c r="Y3218" s="16">
        <f t="shared" si="456"/>
        <v>4</v>
      </c>
      <c r="Z3218" s="16">
        <f t="shared" si="457"/>
        <v>2015</v>
      </c>
      <c r="AA3218" t="str">
        <f t="shared" si="458"/>
        <v>Apr</v>
      </c>
    </row>
    <row r="3219" spans="1:27" ht="43.5" x14ac:dyDescent="0.3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 t="shared" si="451"/>
        <v>118.5</v>
      </c>
      <c r="P3219" s="7">
        <f t="shared" si="452"/>
        <v>57.338709677419352</v>
      </c>
      <c r="Q3219" t="s">
        <v>8315</v>
      </c>
      <c r="R3219" t="s">
        <v>8351</v>
      </c>
      <c r="S3219">
        <v>1308496075</v>
      </c>
      <c r="T3219" s="17">
        <f t="shared" si="453"/>
        <v>40713.630497685182</v>
      </c>
      <c r="U3219">
        <v>1312470475</v>
      </c>
      <c r="V3219" s="17">
        <f t="shared" si="454"/>
        <v>40759.630497685182</v>
      </c>
      <c r="W3219">
        <f t="shared" si="450"/>
        <v>0.12602739726027398</v>
      </c>
      <c r="X3219" s="16">
        <f t="shared" si="455"/>
        <v>19</v>
      </c>
      <c r="Y3219" s="16">
        <f t="shared" si="456"/>
        <v>6</v>
      </c>
      <c r="Z3219" s="16">
        <f t="shared" si="457"/>
        <v>2011</v>
      </c>
      <c r="AA3219" t="str">
        <f t="shared" si="458"/>
        <v>Jun</v>
      </c>
    </row>
    <row r="3220" spans="1:27" ht="43.5" x14ac:dyDescent="0.3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 t="shared" si="451"/>
        <v>118.5</v>
      </c>
      <c r="P3220" s="7">
        <f t="shared" si="452"/>
        <v>27.558139534883722</v>
      </c>
      <c r="Q3220" t="s">
        <v>8317</v>
      </c>
      <c r="R3220" t="s">
        <v>8319</v>
      </c>
      <c r="S3220">
        <v>1335473931</v>
      </c>
      <c r="T3220" s="17">
        <f t="shared" si="453"/>
        <v>41025.874201388891</v>
      </c>
      <c r="U3220">
        <v>1336669200</v>
      </c>
      <c r="V3220" s="17">
        <f t="shared" si="454"/>
        <v>41039.708333333336</v>
      </c>
      <c r="W3220">
        <f t="shared" si="450"/>
        <v>3.7901731354642136E-2</v>
      </c>
      <c r="X3220" s="16">
        <f t="shared" si="455"/>
        <v>26</v>
      </c>
      <c r="Y3220" s="16">
        <f t="shared" si="456"/>
        <v>4</v>
      </c>
      <c r="Z3220" s="16">
        <f t="shared" si="457"/>
        <v>2012</v>
      </c>
      <c r="AA3220" t="str">
        <f t="shared" si="458"/>
        <v>Apr</v>
      </c>
    </row>
    <row r="3221" spans="1:27" ht="29" x14ac:dyDescent="0.3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 t="shared" si="451"/>
        <v>118.5</v>
      </c>
      <c r="P3221" s="7">
        <f t="shared" si="452"/>
        <v>49.693548387096776</v>
      </c>
      <c r="Q3221" t="s">
        <v>8339</v>
      </c>
      <c r="R3221" t="s">
        <v>8340</v>
      </c>
      <c r="S3221">
        <v>1423959123</v>
      </c>
      <c r="T3221" s="17">
        <f t="shared" si="453"/>
        <v>42050.008368055554</v>
      </c>
      <c r="U3221">
        <v>1426229940</v>
      </c>
      <c r="V3221" s="17">
        <f t="shared" si="454"/>
        <v>42076.290972222225</v>
      </c>
      <c r="W3221">
        <f t="shared" si="450"/>
        <v>7.2007134703206452E-2</v>
      </c>
      <c r="X3221" s="16">
        <f t="shared" si="455"/>
        <v>15</v>
      </c>
      <c r="Y3221" s="16">
        <f t="shared" si="456"/>
        <v>2</v>
      </c>
      <c r="Z3221" s="16">
        <f t="shared" si="457"/>
        <v>2015</v>
      </c>
      <c r="AA3221" t="str">
        <f t="shared" si="458"/>
        <v>Feb</v>
      </c>
    </row>
    <row r="3222" spans="1:27" ht="29" x14ac:dyDescent="0.3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 t="shared" si="451"/>
        <v>118.6</v>
      </c>
      <c r="P3222" s="7">
        <f t="shared" si="452"/>
        <v>91.230769230769226</v>
      </c>
      <c r="Q3222" t="s">
        <v>8308</v>
      </c>
      <c r="R3222" t="s">
        <v>8347</v>
      </c>
      <c r="S3222">
        <v>1466281420</v>
      </c>
      <c r="T3222" s="17">
        <f t="shared" si="453"/>
        <v>42539.849768518514</v>
      </c>
      <c r="U3222">
        <v>1468873420</v>
      </c>
      <c r="V3222" s="17">
        <f t="shared" si="454"/>
        <v>42569.849768518514</v>
      </c>
      <c r="W3222">
        <f t="shared" si="450"/>
        <v>8.2191780821917804E-2</v>
      </c>
      <c r="X3222" s="16">
        <f t="shared" si="455"/>
        <v>18</v>
      </c>
      <c r="Y3222" s="16">
        <f t="shared" si="456"/>
        <v>6</v>
      </c>
      <c r="Z3222" s="16">
        <f t="shared" si="457"/>
        <v>2016</v>
      </c>
      <c r="AA3222" t="str">
        <f t="shared" si="458"/>
        <v>Jun</v>
      </c>
    </row>
    <row r="3223" spans="1:27" ht="43.5" x14ac:dyDescent="0.3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 t="shared" si="451"/>
        <v>118.63774999999998</v>
      </c>
      <c r="P3223" s="7">
        <f t="shared" si="452"/>
        <v>388.9762295081967</v>
      </c>
      <c r="Q3223" t="s">
        <v>8317</v>
      </c>
      <c r="R3223" t="s">
        <v>8353</v>
      </c>
      <c r="S3223">
        <v>1451656563</v>
      </c>
      <c r="T3223" s="17">
        <f t="shared" si="453"/>
        <v>42370.580590277779</v>
      </c>
      <c r="U3223">
        <v>1454248563</v>
      </c>
      <c r="V3223" s="17">
        <f t="shared" si="454"/>
        <v>42400.580590277779</v>
      </c>
      <c r="W3223">
        <f t="shared" si="450"/>
        <v>8.2191780821917804E-2</v>
      </c>
      <c r="X3223" s="16">
        <f t="shared" si="455"/>
        <v>1</v>
      </c>
      <c r="Y3223" s="16">
        <f t="shared" si="456"/>
        <v>1</v>
      </c>
      <c r="Z3223" s="16">
        <f t="shared" si="457"/>
        <v>2016</v>
      </c>
      <c r="AA3223" t="str">
        <f t="shared" si="458"/>
        <v>Jan</v>
      </c>
    </row>
    <row r="3224" spans="1:27" ht="58" x14ac:dyDescent="0.3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 t="shared" si="451"/>
        <v>118.64285714285714</v>
      </c>
      <c r="P3224" s="7">
        <f t="shared" si="452"/>
        <v>346.04166666666669</v>
      </c>
      <c r="Q3224" t="s">
        <v>8317</v>
      </c>
      <c r="R3224" t="s">
        <v>8349</v>
      </c>
      <c r="S3224">
        <v>1415464906</v>
      </c>
      <c r="T3224" s="17">
        <f t="shared" si="453"/>
        <v>41951.695671296293</v>
      </c>
      <c r="U3224">
        <v>1420648906</v>
      </c>
      <c r="V3224" s="17">
        <f t="shared" si="454"/>
        <v>42011.6956712963</v>
      </c>
      <c r="W3224">
        <f t="shared" si="450"/>
        <v>0.16438356164385556</v>
      </c>
      <c r="X3224" s="16">
        <f t="shared" si="455"/>
        <v>8</v>
      </c>
      <c r="Y3224" s="16">
        <f t="shared" si="456"/>
        <v>11</v>
      </c>
      <c r="Z3224" s="16">
        <f t="shared" si="457"/>
        <v>2014</v>
      </c>
      <c r="AA3224" t="str">
        <f t="shared" si="458"/>
        <v>Nov</v>
      </c>
    </row>
    <row r="3225" spans="1:27" ht="43.5" x14ac:dyDescent="0.3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 t="shared" si="451"/>
        <v>118.66666666666667</v>
      </c>
      <c r="P3225" s="7">
        <f t="shared" si="452"/>
        <v>29.666666666666668</v>
      </c>
      <c r="Q3225" t="s">
        <v>8339</v>
      </c>
      <c r="R3225" t="s">
        <v>8340</v>
      </c>
      <c r="S3225">
        <v>1436307894</v>
      </c>
      <c r="T3225" s="17">
        <f t="shared" si="453"/>
        <v>42192.933958333335</v>
      </c>
      <c r="U3225">
        <v>1438467894</v>
      </c>
      <c r="V3225" s="17">
        <f t="shared" si="454"/>
        <v>42217.933958333335</v>
      </c>
      <c r="W3225">
        <f t="shared" si="450"/>
        <v>6.8493150684931503E-2</v>
      </c>
      <c r="X3225" s="16">
        <f t="shared" si="455"/>
        <v>7</v>
      </c>
      <c r="Y3225" s="16">
        <f t="shared" si="456"/>
        <v>7</v>
      </c>
      <c r="Z3225" s="16">
        <f t="shared" si="457"/>
        <v>2015</v>
      </c>
      <c r="AA3225" t="str">
        <f t="shared" si="458"/>
        <v>Jul</v>
      </c>
    </row>
    <row r="3226" spans="1:27" ht="43.5" x14ac:dyDescent="0.3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 t="shared" si="451"/>
        <v>118.72620000000001</v>
      </c>
      <c r="P3226" s="7">
        <f t="shared" si="452"/>
        <v>230.08953488372092</v>
      </c>
      <c r="Q3226" t="s">
        <v>8308</v>
      </c>
      <c r="R3226" t="s">
        <v>8348</v>
      </c>
      <c r="S3226">
        <v>1344857083</v>
      </c>
      <c r="T3226" s="17">
        <f t="shared" si="453"/>
        <v>41134.475497685184</v>
      </c>
      <c r="U3226">
        <v>1347017083</v>
      </c>
      <c r="V3226" s="17">
        <f t="shared" si="454"/>
        <v>41159.475497685184</v>
      </c>
      <c r="W3226">
        <f t="shared" si="450"/>
        <v>6.8493150684931503E-2</v>
      </c>
      <c r="X3226" s="16">
        <f t="shared" si="455"/>
        <v>13</v>
      </c>
      <c r="Y3226" s="16">
        <f t="shared" si="456"/>
        <v>8</v>
      </c>
      <c r="Z3226" s="16">
        <f t="shared" si="457"/>
        <v>2012</v>
      </c>
      <c r="AA3226" t="str">
        <f t="shared" si="458"/>
        <v>Aug</v>
      </c>
    </row>
    <row r="3227" spans="1:27" ht="43.5" x14ac:dyDescent="0.3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 t="shared" si="451"/>
        <v>118.73499999999999</v>
      </c>
      <c r="P3227" s="7">
        <f t="shared" si="452"/>
        <v>61.496215139442228</v>
      </c>
      <c r="Q3227" t="s">
        <v>8308</v>
      </c>
      <c r="R3227" t="s">
        <v>8348</v>
      </c>
      <c r="S3227">
        <v>1360258935</v>
      </c>
      <c r="T3227" s="17">
        <f t="shared" si="453"/>
        <v>41312.737673611111</v>
      </c>
      <c r="U3227">
        <v>1363711335</v>
      </c>
      <c r="V3227" s="17">
        <f t="shared" si="454"/>
        <v>41352.696006944447</v>
      </c>
      <c r="W3227">
        <f t="shared" si="450"/>
        <v>0.10947488584475551</v>
      </c>
      <c r="X3227" s="16">
        <f t="shared" si="455"/>
        <v>7</v>
      </c>
      <c r="Y3227" s="16">
        <f t="shared" si="456"/>
        <v>2</v>
      </c>
      <c r="Z3227" s="16">
        <f t="shared" si="457"/>
        <v>2013</v>
      </c>
      <c r="AA3227" t="str">
        <f t="shared" si="458"/>
        <v>Feb</v>
      </c>
    </row>
    <row r="3228" spans="1:27" ht="43.5" x14ac:dyDescent="0.3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 t="shared" si="451"/>
        <v>118.8</v>
      </c>
      <c r="P3228" s="7">
        <f t="shared" si="452"/>
        <v>97.377049180327873</v>
      </c>
      <c r="Q3228" t="s">
        <v>8339</v>
      </c>
      <c r="R3228" t="s">
        <v>8340</v>
      </c>
      <c r="S3228">
        <v>1485890355</v>
      </c>
      <c r="T3228" s="17">
        <f t="shared" si="453"/>
        <v>42766.805034722223</v>
      </c>
      <c r="U3228">
        <v>1488482355</v>
      </c>
      <c r="V3228" s="17">
        <f t="shared" si="454"/>
        <v>42796.805034722223</v>
      </c>
      <c r="W3228">
        <f t="shared" si="450"/>
        <v>8.2191780821917804E-2</v>
      </c>
      <c r="X3228" s="16">
        <f t="shared" si="455"/>
        <v>31</v>
      </c>
      <c r="Y3228" s="16">
        <f t="shared" si="456"/>
        <v>1</v>
      </c>
      <c r="Z3228" s="16">
        <f t="shared" si="457"/>
        <v>2017</v>
      </c>
      <c r="AA3228" t="str">
        <f t="shared" si="458"/>
        <v>Jan</v>
      </c>
    </row>
    <row r="3229" spans="1:27" ht="43.5" x14ac:dyDescent="0.3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 t="shared" si="451"/>
        <v>118.8</v>
      </c>
      <c r="P3229" s="7">
        <f t="shared" si="452"/>
        <v>125.05263157894737</v>
      </c>
      <c r="Q3229" t="s">
        <v>8339</v>
      </c>
      <c r="R3229" t="s">
        <v>8340</v>
      </c>
      <c r="S3229">
        <v>1418709388</v>
      </c>
      <c r="T3229" s="17">
        <f t="shared" si="453"/>
        <v>41989.24754629629</v>
      </c>
      <c r="U3229">
        <v>1420178188</v>
      </c>
      <c r="V3229" s="17">
        <f t="shared" si="454"/>
        <v>42006.24754629629</v>
      </c>
      <c r="W3229">
        <f t="shared" si="450"/>
        <v>4.6575342465753428E-2</v>
      </c>
      <c r="X3229" s="16">
        <f t="shared" si="455"/>
        <v>16</v>
      </c>
      <c r="Y3229" s="16">
        <f t="shared" si="456"/>
        <v>12</v>
      </c>
      <c r="Z3229" s="16">
        <f t="shared" si="457"/>
        <v>2014</v>
      </c>
      <c r="AA3229" t="str">
        <f t="shared" si="458"/>
        <v>Dec</v>
      </c>
    </row>
    <row r="3230" spans="1:27" ht="43.5" x14ac:dyDescent="0.3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 t="shared" si="451"/>
        <v>118.88888888888889</v>
      </c>
      <c r="P3230" s="7">
        <f t="shared" si="452"/>
        <v>80.25</v>
      </c>
      <c r="Q3230" t="s">
        <v>8339</v>
      </c>
      <c r="R3230" t="s">
        <v>8341</v>
      </c>
      <c r="S3230">
        <v>1487094360</v>
      </c>
      <c r="T3230" s="17">
        <f t="shared" si="453"/>
        <v>42780.740277777775</v>
      </c>
      <c r="U3230">
        <v>1488333600</v>
      </c>
      <c r="V3230" s="17">
        <f t="shared" si="454"/>
        <v>42795.083333333328</v>
      </c>
      <c r="W3230">
        <f t="shared" si="450"/>
        <v>3.9296042617954226E-2</v>
      </c>
      <c r="X3230" s="16">
        <f t="shared" si="455"/>
        <v>14</v>
      </c>
      <c r="Y3230" s="16">
        <f t="shared" si="456"/>
        <v>2</v>
      </c>
      <c r="Z3230" s="16">
        <f t="shared" si="457"/>
        <v>2017</v>
      </c>
      <c r="AA3230" t="str">
        <f t="shared" si="458"/>
        <v>Feb</v>
      </c>
    </row>
    <row r="3231" spans="1:27" ht="43.5" x14ac:dyDescent="0.3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 t="shared" si="451"/>
        <v>118.91891891891892</v>
      </c>
      <c r="P3231" s="7">
        <f t="shared" si="452"/>
        <v>17.254901960784313</v>
      </c>
      <c r="Q3231" t="s">
        <v>8339</v>
      </c>
      <c r="R3231" t="s">
        <v>8340</v>
      </c>
      <c r="S3231">
        <v>1486996729</v>
      </c>
      <c r="T3231" s="17">
        <f t="shared" si="453"/>
        <v>42779.610289351855</v>
      </c>
      <c r="U3231">
        <v>1488240000</v>
      </c>
      <c r="V3231" s="17">
        <f t="shared" si="454"/>
        <v>42794</v>
      </c>
      <c r="W3231">
        <f t="shared" si="450"/>
        <v>3.9423864789439482E-2</v>
      </c>
      <c r="X3231" s="16">
        <f t="shared" si="455"/>
        <v>13</v>
      </c>
      <c r="Y3231" s="16">
        <f t="shared" si="456"/>
        <v>2</v>
      </c>
      <c r="Z3231" s="16">
        <f t="shared" si="457"/>
        <v>2017</v>
      </c>
      <c r="AA3231" t="str">
        <f t="shared" si="458"/>
        <v>Feb</v>
      </c>
    </row>
    <row r="3232" spans="1:27" ht="43.5" x14ac:dyDescent="0.3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 t="shared" si="451"/>
        <v>118.94444444444446</v>
      </c>
      <c r="P3232" s="7">
        <f t="shared" si="452"/>
        <v>89.957983193277315</v>
      </c>
      <c r="Q3232" t="s">
        <v>8308</v>
      </c>
      <c r="R3232" t="s">
        <v>8348</v>
      </c>
      <c r="S3232">
        <v>1344880934</v>
      </c>
      <c r="T3232" s="17">
        <f t="shared" si="453"/>
        <v>41134.751550925925</v>
      </c>
      <c r="U3232">
        <v>1346695334</v>
      </c>
      <c r="V3232" s="17">
        <f t="shared" si="454"/>
        <v>41155.751550925925</v>
      </c>
      <c r="W3232">
        <f t="shared" si="450"/>
        <v>5.7534246575342465E-2</v>
      </c>
      <c r="X3232" s="16">
        <f t="shared" si="455"/>
        <v>13</v>
      </c>
      <c r="Y3232" s="16">
        <f t="shared" si="456"/>
        <v>8</v>
      </c>
      <c r="Z3232" s="16">
        <f t="shared" si="457"/>
        <v>2012</v>
      </c>
      <c r="AA3232" t="str">
        <f t="shared" si="458"/>
        <v>Aug</v>
      </c>
    </row>
    <row r="3233" spans="1:27" ht="58" x14ac:dyDescent="0.3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 t="shared" si="451"/>
        <v>118.95833333333334</v>
      </c>
      <c r="P3233" s="7">
        <f t="shared" si="452"/>
        <v>42.296296296296298</v>
      </c>
      <c r="Q3233" t="s">
        <v>8339</v>
      </c>
      <c r="R3233" t="s">
        <v>8340</v>
      </c>
      <c r="S3233">
        <v>1409667827</v>
      </c>
      <c r="T3233" s="17">
        <f t="shared" si="453"/>
        <v>41884.599849537037</v>
      </c>
      <c r="U3233">
        <v>1411012740</v>
      </c>
      <c r="V3233" s="17">
        <f t="shared" si="454"/>
        <v>41900.165972222225</v>
      </c>
      <c r="W3233">
        <f t="shared" si="450"/>
        <v>4.2646911466268547E-2</v>
      </c>
      <c r="X3233" s="16">
        <f t="shared" si="455"/>
        <v>2</v>
      </c>
      <c r="Y3233" s="16">
        <f t="shared" si="456"/>
        <v>9</v>
      </c>
      <c r="Z3233" s="16">
        <f t="shared" si="457"/>
        <v>2014</v>
      </c>
      <c r="AA3233" t="str">
        <f t="shared" si="458"/>
        <v>Sep</v>
      </c>
    </row>
    <row r="3234" spans="1:27" ht="29" x14ac:dyDescent="0.3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 t="shared" si="451"/>
        <v>119</v>
      </c>
      <c r="P3234" s="7">
        <f t="shared" si="452"/>
        <v>43.536585365853661</v>
      </c>
      <c r="Q3234" t="s">
        <v>8317</v>
      </c>
      <c r="R3234" t="s">
        <v>8349</v>
      </c>
      <c r="S3234">
        <v>1393034470</v>
      </c>
      <c r="T3234" s="17">
        <f t="shared" si="453"/>
        <v>41692.084143518521</v>
      </c>
      <c r="U3234">
        <v>1396054800</v>
      </c>
      <c r="V3234" s="17">
        <f t="shared" si="454"/>
        <v>41727.041666666664</v>
      </c>
      <c r="W3234">
        <f t="shared" si="450"/>
        <v>9.5774036022309814E-2</v>
      </c>
      <c r="X3234" s="16">
        <f t="shared" si="455"/>
        <v>22</v>
      </c>
      <c r="Y3234" s="16">
        <f t="shared" si="456"/>
        <v>2</v>
      </c>
      <c r="Z3234" s="16">
        <f t="shared" si="457"/>
        <v>2014</v>
      </c>
      <c r="AA3234" t="str">
        <f t="shared" si="458"/>
        <v>Feb</v>
      </c>
    </row>
    <row r="3235" spans="1:27" ht="43.5" x14ac:dyDescent="0.3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 t="shared" si="451"/>
        <v>119</v>
      </c>
      <c r="P3235" s="7">
        <f t="shared" si="452"/>
        <v>66.111111111111114</v>
      </c>
      <c r="Q3235" t="s">
        <v>8339</v>
      </c>
      <c r="R3235" t="s">
        <v>8340</v>
      </c>
      <c r="S3235">
        <v>1412794443</v>
      </c>
      <c r="T3235" s="17">
        <f t="shared" si="453"/>
        <v>41920.787534722222</v>
      </c>
      <c r="U3235">
        <v>1414608843</v>
      </c>
      <c r="V3235" s="17">
        <f t="shared" si="454"/>
        <v>41941.787534722222</v>
      </c>
      <c r="W3235">
        <f t="shared" si="450"/>
        <v>5.7534246575342465E-2</v>
      </c>
      <c r="X3235" s="16">
        <f t="shared" si="455"/>
        <v>8</v>
      </c>
      <c r="Y3235" s="16">
        <f t="shared" si="456"/>
        <v>10</v>
      </c>
      <c r="Z3235" s="16">
        <f t="shared" si="457"/>
        <v>2014</v>
      </c>
      <c r="AA3235" t="str">
        <f t="shared" si="458"/>
        <v>Oct</v>
      </c>
    </row>
    <row r="3236" spans="1:27" ht="43.5" x14ac:dyDescent="0.3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 t="shared" si="451"/>
        <v>119.11764705882352</v>
      </c>
      <c r="P3236" s="7">
        <f t="shared" si="452"/>
        <v>176.08695652173913</v>
      </c>
      <c r="Q3236" t="s">
        <v>8339</v>
      </c>
      <c r="R3236" t="s">
        <v>8340</v>
      </c>
      <c r="S3236">
        <v>1416589890</v>
      </c>
      <c r="T3236" s="17">
        <f t="shared" si="453"/>
        <v>41964.716319444444</v>
      </c>
      <c r="U3236">
        <v>1419181890</v>
      </c>
      <c r="V3236" s="17">
        <f t="shared" si="454"/>
        <v>41994.716319444444</v>
      </c>
      <c r="W3236">
        <f t="shared" si="450"/>
        <v>8.2191780821917804E-2</v>
      </c>
      <c r="X3236" s="16">
        <f t="shared" si="455"/>
        <v>21</v>
      </c>
      <c r="Y3236" s="16">
        <f t="shared" si="456"/>
        <v>11</v>
      </c>
      <c r="Z3236" s="16">
        <f t="shared" si="457"/>
        <v>2014</v>
      </c>
      <c r="AA3236" t="str">
        <f t="shared" si="458"/>
        <v>Nov</v>
      </c>
    </row>
    <row r="3237" spans="1:27" ht="58" x14ac:dyDescent="0.3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 t="shared" si="451"/>
        <v>119.14771428571429</v>
      </c>
      <c r="P3237" s="7">
        <f t="shared" si="452"/>
        <v>63.184393939393942</v>
      </c>
      <c r="Q3237" t="s">
        <v>8317</v>
      </c>
      <c r="R3237" t="s">
        <v>8349</v>
      </c>
      <c r="S3237">
        <v>1287071015</v>
      </c>
      <c r="T3237" s="17">
        <f t="shared" si="453"/>
        <v>40465.655266203699</v>
      </c>
      <c r="U3237">
        <v>1291131815</v>
      </c>
      <c r="V3237" s="17">
        <f t="shared" si="454"/>
        <v>40512.655266203699</v>
      </c>
      <c r="W3237">
        <f t="shared" si="450"/>
        <v>0.12876712328767123</v>
      </c>
      <c r="X3237" s="16">
        <f t="shared" si="455"/>
        <v>14</v>
      </c>
      <c r="Y3237" s="16">
        <f t="shared" si="456"/>
        <v>10</v>
      </c>
      <c r="Z3237" s="16">
        <f t="shared" si="457"/>
        <v>2010</v>
      </c>
      <c r="AA3237" t="str">
        <f t="shared" si="458"/>
        <v>Oct</v>
      </c>
    </row>
    <row r="3238" spans="1:27" ht="43.5" x14ac:dyDescent="0.3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 t="shared" si="451"/>
        <v>119.16249999999999</v>
      </c>
      <c r="P3238" s="7">
        <f t="shared" si="452"/>
        <v>151.31746031746033</v>
      </c>
      <c r="Q3238" t="s">
        <v>8312</v>
      </c>
      <c r="R3238" t="s">
        <v>8314</v>
      </c>
      <c r="S3238">
        <v>1436881248</v>
      </c>
      <c r="T3238" s="17">
        <f t="shared" si="453"/>
        <v>42199.57</v>
      </c>
      <c r="U3238">
        <v>1439473248</v>
      </c>
      <c r="V3238" s="17">
        <f t="shared" si="454"/>
        <v>42229.57</v>
      </c>
      <c r="W3238">
        <f t="shared" si="450"/>
        <v>8.2191780821917804E-2</v>
      </c>
      <c r="X3238" s="16">
        <f t="shared" si="455"/>
        <v>14</v>
      </c>
      <c r="Y3238" s="16">
        <f t="shared" si="456"/>
        <v>7</v>
      </c>
      <c r="Z3238" s="16">
        <f t="shared" si="457"/>
        <v>2015</v>
      </c>
      <c r="AA3238" t="str">
        <f t="shared" si="458"/>
        <v>Jul</v>
      </c>
    </row>
    <row r="3239" spans="1:27" ht="43.5" x14ac:dyDescent="0.3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 t="shared" si="451"/>
        <v>119.16666666666667</v>
      </c>
      <c r="P3239" s="7">
        <f t="shared" si="452"/>
        <v>51.811594202898547</v>
      </c>
      <c r="Q3239" t="s">
        <v>8317</v>
      </c>
      <c r="R3239" t="s">
        <v>8349</v>
      </c>
      <c r="S3239">
        <v>1346885050</v>
      </c>
      <c r="T3239" s="17">
        <f t="shared" si="453"/>
        <v>41157.947337962964</v>
      </c>
      <c r="U3239">
        <v>1349477050</v>
      </c>
      <c r="V3239" s="17">
        <f t="shared" si="454"/>
        <v>41187.947337962964</v>
      </c>
      <c r="W3239">
        <f t="shared" si="450"/>
        <v>8.2191780821917804E-2</v>
      </c>
      <c r="X3239" s="16">
        <f t="shared" si="455"/>
        <v>5</v>
      </c>
      <c r="Y3239" s="16">
        <f t="shared" si="456"/>
        <v>9</v>
      </c>
      <c r="Z3239" s="16">
        <f t="shared" si="457"/>
        <v>2012</v>
      </c>
      <c r="AA3239" t="str">
        <f t="shared" si="458"/>
        <v>Sep</v>
      </c>
    </row>
    <row r="3240" spans="1:27" ht="43.5" x14ac:dyDescent="0.3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 t="shared" si="451"/>
        <v>119.16666666666667</v>
      </c>
      <c r="P3240" s="7">
        <f t="shared" si="452"/>
        <v>27.5</v>
      </c>
      <c r="Q3240" t="s">
        <v>8339</v>
      </c>
      <c r="R3240" t="s">
        <v>8340</v>
      </c>
      <c r="S3240">
        <v>1428401394</v>
      </c>
      <c r="T3240" s="17">
        <f t="shared" si="453"/>
        <v>42101.423541666663</v>
      </c>
      <c r="U3240">
        <v>1430993394</v>
      </c>
      <c r="V3240" s="17">
        <f t="shared" si="454"/>
        <v>42131.423541666663</v>
      </c>
      <c r="W3240">
        <f t="shared" si="450"/>
        <v>8.2191780821917804E-2</v>
      </c>
      <c r="X3240" s="16">
        <f t="shared" si="455"/>
        <v>7</v>
      </c>
      <c r="Y3240" s="16">
        <f t="shared" si="456"/>
        <v>4</v>
      </c>
      <c r="Z3240" s="16">
        <f t="shared" si="457"/>
        <v>2015</v>
      </c>
      <c r="AA3240" t="str">
        <f t="shared" si="458"/>
        <v>Apr</v>
      </c>
    </row>
    <row r="3241" spans="1:27" ht="58" x14ac:dyDescent="0.3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 t="shared" si="451"/>
        <v>119.238</v>
      </c>
      <c r="P3241" s="7">
        <f t="shared" si="452"/>
        <v>48.339729729729726</v>
      </c>
      <c r="Q3241" t="s">
        <v>8339</v>
      </c>
      <c r="R3241" t="s">
        <v>8340</v>
      </c>
      <c r="S3241">
        <v>1403022823</v>
      </c>
      <c r="T3241" s="17">
        <f t="shared" si="453"/>
        <v>41807.690081018518</v>
      </c>
      <c r="U3241">
        <v>1405614823</v>
      </c>
      <c r="V3241" s="17">
        <f t="shared" si="454"/>
        <v>41837.690081018518</v>
      </c>
      <c r="W3241">
        <f t="shared" si="450"/>
        <v>8.2191780821917804E-2</v>
      </c>
      <c r="X3241" s="16">
        <f t="shared" si="455"/>
        <v>17</v>
      </c>
      <c r="Y3241" s="16">
        <f t="shared" si="456"/>
        <v>6</v>
      </c>
      <c r="Z3241" s="16">
        <f t="shared" si="457"/>
        <v>2014</v>
      </c>
      <c r="AA3241" t="str">
        <f t="shared" si="458"/>
        <v>Jun</v>
      </c>
    </row>
    <row r="3242" spans="1:27" ht="58" x14ac:dyDescent="0.3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 t="shared" si="451"/>
        <v>119.31742857142855</v>
      </c>
      <c r="P3242" s="7">
        <f t="shared" si="452"/>
        <v>46.401222222222216</v>
      </c>
      <c r="Q3242" t="s">
        <v>8317</v>
      </c>
      <c r="R3242" t="s">
        <v>8319</v>
      </c>
      <c r="S3242">
        <v>1313532003</v>
      </c>
      <c r="T3242" s="17">
        <f t="shared" si="453"/>
        <v>40771.916701388887</v>
      </c>
      <c r="U3242">
        <v>1316124003</v>
      </c>
      <c r="V3242" s="17">
        <f t="shared" si="454"/>
        <v>40801.916701388887</v>
      </c>
      <c r="W3242">
        <f t="shared" si="450"/>
        <v>8.2191780821917804E-2</v>
      </c>
      <c r="X3242" s="16">
        <f t="shared" si="455"/>
        <v>16</v>
      </c>
      <c r="Y3242" s="16">
        <f t="shared" si="456"/>
        <v>8</v>
      </c>
      <c r="Z3242" s="16">
        <f t="shared" si="457"/>
        <v>2011</v>
      </c>
      <c r="AA3242" t="str">
        <f t="shared" si="458"/>
        <v>Aug</v>
      </c>
    </row>
    <row r="3243" spans="1:27" ht="43.5" x14ac:dyDescent="0.3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 t="shared" si="451"/>
        <v>119.32315789473684</v>
      </c>
      <c r="P3243" s="7">
        <f t="shared" si="452"/>
        <v>50.157964601769912</v>
      </c>
      <c r="Q3243" t="s">
        <v>8339</v>
      </c>
      <c r="R3243" t="s">
        <v>8340</v>
      </c>
      <c r="S3243">
        <v>1400512658</v>
      </c>
      <c r="T3243" s="17">
        <f t="shared" si="453"/>
        <v>41778.637245370373</v>
      </c>
      <c r="U3243">
        <v>1403305200</v>
      </c>
      <c r="V3243" s="17">
        <f t="shared" si="454"/>
        <v>41810.958333333336</v>
      </c>
      <c r="W3243">
        <f t="shared" si="450"/>
        <v>8.8550925925924215E-2</v>
      </c>
      <c r="X3243" s="16">
        <f t="shared" si="455"/>
        <v>19</v>
      </c>
      <c r="Y3243" s="16">
        <f t="shared" si="456"/>
        <v>5</v>
      </c>
      <c r="Z3243" s="16">
        <f t="shared" si="457"/>
        <v>2014</v>
      </c>
      <c r="AA3243" t="str">
        <f t="shared" si="458"/>
        <v>May</v>
      </c>
    </row>
    <row r="3244" spans="1:27" ht="58" x14ac:dyDescent="0.3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 t="shared" si="451"/>
        <v>119.44999999999999</v>
      </c>
      <c r="P3244" s="7">
        <f t="shared" si="452"/>
        <v>108.59090909090909</v>
      </c>
      <c r="Q3244" t="s">
        <v>8339</v>
      </c>
      <c r="R3244" t="s">
        <v>8340</v>
      </c>
      <c r="S3244">
        <v>1461503654</v>
      </c>
      <c r="T3244" s="17">
        <f t="shared" si="453"/>
        <v>42484.551550925928</v>
      </c>
      <c r="U3244">
        <v>1462741200</v>
      </c>
      <c r="V3244" s="17">
        <f t="shared" si="454"/>
        <v>42498.875</v>
      </c>
      <c r="W3244">
        <f t="shared" si="450"/>
        <v>3.9242326230335384E-2</v>
      </c>
      <c r="X3244" s="16">
        <f t="shared" si="455"/>
        <v>24</v>
      </c>
      <c r="Y3244" s="16">
        <f t="shared" si="456"/>
        <v>4</v>
      </c>
      <c r="Z3244" s="16">
        <f t="shared" si="457"/>
        <v>2016</v>
      </c>
      <c r="AA3244" t="str">
        <f t="shared" si="458"/>
        <v>Apr</v>
      </c>
    </row>
    <row r="3245" spans="1:27" ht="43.5" x14ac:dyDescent="0.3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 t="shared" si="451"/>
        <v>119.45714285714286</v>
      </c>
      <c r="P3245" s="7">
        <f t="shared" si="452"/>
        <v>44.956989247311824</v>
      </c>
      <c r="Q3245" t="s">
        <v>8317</v>
      </c>
      <c r="R3245" t="s">
        <v>8352</v>
      </c>
      <c r="S3245">
        <v>1295624113</v>
      </c>
      <c r="T3245" s="17">
        <f t="shared" si="453"/>
        <v>40564.649456018517</v>
      </c>
      <c r="U3245">
        <v>1298343600</v>
      </c>
      <c r="V3245" s="17">
        <f t="shared" si="454"/>
        <v>40596.125</v>
      </c>
      <c r="W3245">
        <f t="shared" si="450"/>
        <v>8.6234367072557522E-2</v>
      </c>
      <c r="X3245" s="16">
        <f t="shared" si="455"/>
        <v>21</v>
      </c>
      <c r="Y3245" s="16">
        <f t="shared" si="456"/>
        <v>1</v>
      </c>
      <c r="Z3245" s="16">
        <f t="shared" si="457"/>
        <v>2011</v>
      </c>
      <c r="AA3245" t="str">
        <f t="shared" si="458"/>
        <v>Jan</v>
      </c>
    </row>
    <row r="3246" spans="1:27" ht="58" x14ac:dyDescent="0.3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 t="shared" si="451"/>
        <v>119.6</v>
      </c>
      <c r="P3246" s="7">
        <f t="shared" si="452"/>
        <v>30.202020202020201</v>
      </c>
      <c r="Q3246" t="s">
        <v>8322</v>
      </c>
      <c r="R3246" t="s">
        <v>8355</v>
      </c>
      <c r="S3246">
        <v>1390564857</v>
      </c>
      <c r="T3246" s="17">
        <f t="shared" si="453"/>
        <v>41663.500659722224</v>
      </c>
      <c r="U3246">
        <v>1393156857</v>
      </c>
      <c r="V3246" s="17">
        <f t="shared" si="454"/>
        <v>41693.500659722224</v>
      </c>
      <c r="W3246">
        <f t="shared" si="450"/>
        <v>8.2191780821917804E-2</v>
      </c>
      <c r="X3246" s="16">
        <f t="shared" si="455"/>
        <v>24</v>
      </c>
      <c r="Y3246" s="16">
        <f t="shared" si="456"/>
        <v>1</v>
      </c>
      <c r="Z3246" s="16">
        <f t="shared" si="457"/>
        <v>2014</v>
      </c>
      <c r="AA3246" t="str">
        <f t="shared" si="458"/>
        <v>Jan</v>
      </c>
    </row>
    <row r="3247" spans="1:27" ht="58" x14ac:dyDescent="0.3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 t="shared" si="451"/>
        <v>119.6</v>
      </c>
      <c r="P3247" s="7">
        <f t="shared" si="452"/>
        <v>159.46666666666667</v>
      </c>
      <c r="Q3247" t="s">
        <v>8339</v>
      </c>
      <c r="R3247" t="s">
        <v>8340</v>
      </c>
      <c r="S3247">
        <v>1427363645</v>
      </c>
      <c r="T3247" s="17">
        <f t="shared" si="453"/>
        <v>42089.412557870368</v>
      </c>
      <c r="U3247">
        <v>1429813800</v>
      </c>
      <c r="V3247" s="17">
        <f t="shared" si="454"/>
        <v>42117.770833333328</v>
      </c>
      <c r="W3247">
        <f t="shared" si="450"/>
        <v>7.7693905377974229E-2</v>
      </c>
      <c r="X3247" s="16">
        <f t="shared" si="455"/>
        <v>26</v>
      </c>
      <c r="Y3247" s="16">
        <f t="shared" si="456"/>
        <v>3</v>
      </c>
      <c r="Z3247" s="16">
        <f t="shared" si="457"/>
        <v>2015</v>
      </c>
      <c r="AA3247" t="str">
        <f t="shared" si="458"/>
        <v>Mar</v>
      </c>
    </row>
    <row r="3248" spans="1:27" ht="43.5" x14ac:dyDescent="0.3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 t="shared" si="451"/>
        <v>119.66666666666667</v>
      </c>
      <c r="P3248" s="7">
        <f t="shared" si="452"/>
        <v>55.230769230769234</v>
      </c>
      <c r="Q3248" t="s">
        <v>8339</v>
      </c>
      <c r="R3248" t="s">
        <v>8340</v>
      </c>
      <c r="S3248">
        <v>1471543722</v>
      </c>
      <c r="T3248" s="17">
        <f t="shared" si="453"/>
        <v>42600.756041666667</v>
      </c>
      <c r="U3248">
        <v>1473358122</v>
      </c>
      <c r="V3248" s="17">
        <f t="shared" si="454"/>
        <v>42621.756041666667</v>
      </c>
      <c r="W3248">
        <f t="shared" si="450"/>
        <v>5.7534246575342465E-2</v>
      </c>
      <c r="X3248" s="16">
        <f t="shared" si="455"/>
        <v>18</v>
      </c>
      <c r="Y3248" s="16">
        <f t="shared" si="456"/>
        <v>8</v>
      </c>
      <c r="Z3248" s="16">
        <f t="shared" si="457"/>
        <v>2016</v>
      </c>
      <c r="AA3248" t="str">
        <f t="shared" si="458"/>
        <v>Aug</v>
      </c>
    </row>
    <row r="3249" spans="1:27" ht="43.5" x14ac:dyDescent="0.3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 t="shared" si="451"/>
        <v>119.7</v>
      </c>
      <c r="P3249" s="7">
        <f t="shared" si="452"/>
        <v>31.5</v>
      </c>
      <c r="Q3249" t="s">
        <v>8339</v>
      </c>
      <c r="R3249" t="s">
        <v>8340</v>
      </c>
      <c r="S3249">
        <v>1403066752</v>
      </c>
      <c r="T3249" s="17">
        <f t="shared" si="453"/>
        <v>41808.198518518519</v>
      </c>
      <c r="U3249">
        <v>1405658752</v>
      </c>
      <c r="V3249" s="17">
        <f t="shared" si="454"/>
        <v>41838.198518518519</v>
      </c>
      <c r="W3249">
        <f t="shared" si="450"/>
        <v>8.2191780821917804E-2</v>
      </c>
      <c r="X3249" s="16">
        <f t="shared" si="455"/>
        <v>18</v>
      </c>
      <c r="Y3249" s="16">
        <f t="shared" si="456"/>
        <v>6</v>
      </c>
      <c r="Z3249" s="16">
        <f t="shared" si="457"/>
        <v>2014</v>
      </c>
      <c r="AA3249" t="str">
        <f t="shared" si="458"/>
        <v>Jun</v>
      </c>
    </row>
    <row r="3250" spans="1:27" ht="58" x14ac:dyDescent="0.3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 t="shared" si="451"/>
        <v>119.73333333333333</v>
      </c>
      <c r="P3250" s="7">
        <f t="shared" si="452"/>
        <v>35.92</v>
      </c>
      <c r="Q3250" t="s">
        <v>8322</v>
      </c>
      <c r="R3250" t="s">
        <v>8355</v>
      </c>
      <c r="S3250">
        <v>1486065627</v>
      </c>
      <c r="T3250" s="17">
        <f t="shared" si="453"/>
        <v>42768.833645833336</v>
      </c>
      <c r="U3250">
        <v>1487102427</v>
      </c>
      <c r="V3250" s="17">
        <f t="shared" si="454"/>
        <v>42780.833645833336</v>
      </c>
      <c r="W3250">
        <f t="shared" si="450"/>
        <v>3.287671232876712E-2</v>
      </c>
      <c r="X3250" s="16">
        <f t="shared" si="455"/>
        <v>2</v>
      </c>
      <c r="Y3250" s="16">
        <f t="shared" si="456"/>
        <v>2</v>
      </c>
      <c r="Z3250" s="16">
        <f t="shared" si="457"/>
        <v>2017</v>
      </c>
      <c r="AA3250" t="str">
        <f t="shared" si="458"/>
        <v>Feb</v>
      </c>
    </row>
    <row r="3251" spans="1:27" ht="58" x14ac:dyDescent="0.3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 t="shared" si="451"/>
        <v>119.74347826086958</v>
      </c>
      <c r="P3251" s="7">
        <f t="shared" si="452"/>
        <v>85.531055900621112</v>
      </c>
      <c r="Q3251" t="s">
        <v>8339</v>
      </c>
      <c r="R3251" t="s">
        <v>8340</v>
      </c>
      <c r="S3251">
        <v>1405346680</v>
      </c>
      <c r="T3251" s="17">
        <f t="shared" si="453"/>
        <v>41834.586574074077</v>
      </c>
      <c r="U3251">
        <v>1408068000</v>
      </c>
      <c r="V3251" s="17">
        <f t="shared" si="454"/>
        <v>41866.083333333336</v>
      </c>
      <c r="W3251">
        <f t="shared" si="450"/>
        <v>8.6292491121255879E-2</v>
      </c>
      <c r="X3251" s="16">
        <f t="shared" si="455"/>
        <v>14</v>
      </c>
      <c r="Y3251" s="16">
        <f t="shared" si="456"/>
        <v>7</v>
      </c>
      <c r="Z3251" s="16">
        <f t="shared" si="457"/>
        <v>2014</v>
      </c>
      <c r="AA3251" t="str">
        <f t="shared" si="458"/>
        <v>Jul</v>
      </c>
    </row>
    <row r="3252" spans="1:27" ht="43.5" x14ac:dyDescent="0.3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 t="shared" si="451"/>
        <v>119.75</v>
      </c>
      <c r="P3252" s="7">
        <f t="shared" si="452"/>
        <v>31.933333333333334</v>
      </c>
      <c r="Q3252" t="s">
        <v>8339</v>
      </c>
      <c r="R3252" t="s">
        <v>8340</v>
      </c>
      <c r="S3252">
        <v>1400666049</v>
      </c>
      <c r="T3252" s="17">
        <f t="shared" si="453"/>
        <v>41780.412604166668</v>
      </c>
      <c r="U3252">
        <v>1403258049</v>
      </c>
      <c r="V3252" s="17">
        <f t="shared" si="454"/>
        <v>41810.412604166668</v>
      </c>
      <c r="W3252">
        <f t="shared" si="450"/>
        <v>8.2191780821917804E-2</v>
      </c>
      <c r="X3252" s="16">
        <f t="shared" si="455"/>
        <v>21</v>
      </c>
      <c r="Y3252" s="16">
        <f t="shared" si="456"/>
        <v>5</v>
      </c>
      <c r="Z3252" s="16">
        <f t="shared" si="457"/>
        <v>2014</v>
      </c>
      <c r="AA3252" t="str">
        <f t="shared" si="458"/>
        <v>May</v>
      </c>
    </row>
    <row r="3253" spans="1:27" ht="43.5" x14ac:dyDescent="0.3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 t="shared" si="451"/>
        <v>119.756</v>
      </c>
      <c r="P3253" s="7">
        <f t="shared" si="452"/>
        <v>233.8984375</v>
      </c>
      <c r="Q3253" t="s">
        <v>8339</v>
      </c>
      <c r="R3253" t="s">
        <v>8341</v>
      </c>
      <c r="S3253">
        <v>1414417240</v>
      </c>
      <c r="T3253" s="17">
        <f t="shared" si="453"/>
        <v>41939.569907407407</v>
      </c>
      <c r="U3253">
        <v>1417012840</v>
      </c>
      <c r="V3253" s="17">
        <f t="shared" si="454"/>
        <v>41969.611574074079</v>
      </c>
      <c r="W3253">
        <f t="shared" si="450"/>
        <v>8.2305936073072655E-2</v>
      </c>
      <c r="X3253" s="16">
        <f t="shared" si="455"/>
        <v>27</v>
      </c>
      <c r="Y3253" s="16">
        <f t="shared" si="456"/>
        <v>10</v>
      </c>
      <c r="Z3253" s="16">
        <f t="shared" si="457"/>
        <v>2014</v>
      </c>
      <c r="AA3253" t="str">
        <f t="shared" si="458"/>
        <v>Oct</v>
      </c>
    </row>
    <row r="3254" spans="1:27" ht="43.5" x14ac:dyDescent="0.3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 t="shared" si="451"/>
        <v>119.85454545454546</v>
      </c>
      <c r="P3254" s="7">
        <f t="shared" si="452"/>
        <v>49.194029850746269</v>
      </c>
      <c r="Q3254" t="s">
        <v>8317</v>
      </c>
      <c r="R3254" t="s">
        <v>8354</v>
      </c>
      <c r="S3254">
        <v>1330972403</v>
      </c>
      <c r="T3254" s="17">
        <f t="shared" si="453"/>
        <v>40973.773182870369</v>
      </c>
      <c r="U3254">
        <v>1333560803</v>
      </c>
      <c r="V3254" s="17">
        <f t="shared" si="454"/>
        <v>41003.731516203705</v>
      </c>
      <c r="W3254">
        <f t="shared" si="450"/>
        <v>8.2077625570782894E-2</v>
      </c>
      <c r="X3254" s="16">
        <f t="shared" si="455"/>
        <v>5</v>
      </c>
      <c r="Y3254" s="16">
        <f t="shared" si="456"/>
        <v>3</v>
      </c>
      <c r="Z3254" s="16">
        <f t="shared" si="457"/>
        <v>2012</v>
      </c>
      <c r="AA3254" t="str">
        <f t="shared" si="458"/>
        <v>Mar</v>
      </c>
    </row>
    <row r="3255" spans="1:27" ht="58" x14ac:dyDescent="0.3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 t="shared" si="451"/>
        <v>119.9</v>
      </c>
      <c r="P3255" s="7">
        <f t="shared" si="452"/>
        <v>41.704347826086959</v>
      </c>
      <c r="Q3255" t="s">
        <v>8317</v>
      </c>
      <c r="R3255" t="s">
        <v>8350</v>
      </c>
      <c r="S3255">
        <v>1424057664</v>
      </c>
      <c r="T3255" s="17">
        <f t="shared" si="453"/>
        <v>42051.148888888885</v>
      </c>
      <c r="U3255">
        <v>1426473264</v>
      </c>
      <c r="V3255" s="17">
        <f t="shared" si="454"/>
        <v>42079.107222222221</v>
      </c>
      <c r="W3255">
        <f t="shared" si="450"/>
        <v>7.6598173515988383E-2</v>
      </c>
      <c r="X3255" s="16">
        <f t="shared" si="455"/>
        <v>16</v>
      </c>
      <c r="Y3255" s="16">
        <f t="shared" si="456"/>
        <v>2</v>
      </c>
      <c r="Z3255" s="16">
        <f t="shared" si="457"/>
        <v>2015</v>
      </c>
      <c r="AA3255" t="str">
        <f t="shared" si="458"/>
        <v>Feb</v>
      </c>
    </row>
    <row r="3256" spans="1:27" ht="43.5" x14ac:dyDescent="0.3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 t="shared" si="451"/>
        <v>119.90909090909089</v>
      </c>
      <c r="P3256" s="7">
        <f t="shared" si="452"/>
        <v>38.794117647058826</v>
      </c>
      <c r="Q3256" t="s">
        <v>8317</v>
      </c>
      <c r="R3256" t="s">
        <v>8352</v>
      </c>
      <c r="S3256">
        <v>1332192160</v>
      </c>
      <c r="T3256" s="17">
        <f t="shared" si="453"/>
        <v>40987.890740740739</v>
      </c>
      <c r="U3256">
        <v>1334784160</v>
      </c>
      <c r="V3256" s="17">
        <f t="shared" si="454"/>
        <v>41017.890740740739</v>
      </c>
      <c r="W3256">
        <f t="shared" si="450"/>
        <v>8.2191780821917804E-2</v>
      </c>
      <c r="X3256" s="16">
        <f t="shared" si="455"/>
        <v>19</v>
      </c>
      <c r="Y3256" s="16">
        <f t="shared" si="456"/>
        <v>3</v>
      </c>
      <c r="Z3256" s="16">
        <f t="shared" si="457"/>
        <v>2012</v>
      </c>
      <c r="AA3256" t="str">
        <f t="shared" si="458"/>
        <v>Mar</v>
      </c>
    </row>
    <row r="3257" spans="1:27" ht="43.5" x14ac:dyDescent="0.3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 t="shared" si="451"/>
        <v>119.97755555555555</v>
      </c>
      <c r="P3257" s="7">
        <f t="shared" si="452"/>
        <v>50.9338679245283</v>
      </c>
      <c r="Q3257" t="s">
        <v>8317</v>
      </c>
      <c r="R3257" t="s">
        <v>8349</v>
      </c>
      <c r="S3257">
        <v>1401724860</v>
      </c>
      <c r="T3257" s="17">
        <f t="shared" si="453"/>
        <v>41792.667361111111</v>
      </c>
      <c r="U3257">
        <v>1403539260</v>
      </c>
      <c r="V3257" s="17">
        <f t="shared" si="454"/>
        <v>41813.667361111111</v>
      </c>
      <c r="W3257">
        <f t="shared" si="450"/>
        <v>5.7534246575342465E-2</v>
      </c>
      <c r="X3257" s="16">
        <f t="shared" si="455"/>
        <v>2</v>
      </c>
      <c r="Y3257" s="16">
        <f t="shared" si="456"/>
        <v>6</v>
      </c>
      <c r="Z3257" s="16">
        <f t="shared" si="457"/>
        <v>2014</v>
      </c>
      <c r="AA3257" t="str">
        <f t="shared" si="458"/>
        <v>Jun</v>
      </c>
    </row>
    <row r="3258" spans="1:27" ht="72.5" x14ac:dyDescent="0.3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 t="shared" si="451"/>
        <v>119.98010000000001</v>
      </c>
      <c r="P3258" s="7">
        <f t="shared" si="452"/>
        <v>64.160481283422456</v>
      </c>
      <c r="Q3258" t="s">
        <v>8339</v>
      </c>
      <c r="R3258" t="s">
        <v>8341</v>
      </c>
      <c r="S3258">
        <v>1441699193</v>
      </c>
      <c r="T3258" s="17">
        <f t="shared" si="453"/>
        <v>42255.333252314813</v>
      </c>
      <c r="U3258">
        <v>1444291193</v>
      </c>
      <c r="V3258" s="17">
        <f t="shared" si="454"/>
        <v>42285.333252314813</v>
      </c>
      <c r="W3258">
        <f t="shared" si="450"/>
        <v>8.2191780821917804E-2</v>
      </c>
      <c r="X3258" s="16">
        <f t="shared" si="455"/>
        <v>8</v>
      </c>
      <c r="Y3258" s="16">
        <f t="shared" si="456"/>
        <v>9</v>
      </c>
      <c r="Z3258" s="16">
        <f t="shared" si="457"/>
        <v>2015</v>
      </c>
      <c r="AA3258" t="str">
        <f t="shared" si="458"/>
        <v>Sep</v>
      </c>
    </row>
    <row r="3259" spans="1:27" ht="43.5" x14ac:dyDescent="0.3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 t="shared" si="451"/>
        <v>120</v>
      </c>
      <c r="P3259" s="7">
        <f t="shared" si="452"/>
        <v>98.360655737704917</v>
      </c>
      <c r="Q3259" t="s">
        <v>8308</v>
      </c>
      <c r="R3259" t="s">
        <v>8346</v>
      </c>
      <c r="S3259">
        <v>1459177107</v>
      </c>
      <c r="T3259" s="17">
        <f t="shared" si="453"/>
        <v>42457.623923611114</v>
      </c>
      <c r="U3259">
        <v>1461769107</v>
      </c>
      <c r="V3259" s="17">
        <f t="shared" si="454"/>
        <v>42487.623923611114</v>
      </c>
      <c r="W3259">
        <f t="shared" si="450"/>
        <v>8.2191780821917804E-2</v>
      </c>
      <c r="X3259" s="16">
        <f t="shared" si="455"/>
        <v>28</v>
      </c>
      <c r="Y3259" s="16">
        <f t="shared" si="456"/>
        <v>3</v>
      </c>
      <c r="Z3259" s="16">
        <f t="shared" si="457"/>
        <v>2016</v>
      </c>
      <c r="AA3259" t="str">
        <f t="shared" si="458"/>
        <v>Mar</v>
      </c>
    </row>
    <row r="3260" spans="1:27" ht="43.5" x14ac:dyDescent="0.3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 t="shared" si="451"/>
        <v>120</v>
      </c>
      <c r="P3260" s="7">
        <f t="shared" si="452"/>
        <v>78.260869565217391</v>
      </c>
      <c r="Q3260" t="s">
        <v>8308</v>
      </c>
      <c r="R3260" t="s">
        <v>8347</v>
      </c>
      <c r="S3260">
        <v>1300354764</v>
      </c>
      <c r="T3260" s="17">
        <f t="shared" si="453"/>
        <v>40619.402361111112</v>
      </c>
      <c r="U3260">
        <v>1305625164</v>
      </c>
      <c r="V3260" s="17">
        <f t="shared" si="454"/>
        <v>40680.402361111112</v>
      </c>
      <c r="W3260">
        <f t="shared" si="450"/>
        <v>0.16712328767123288</v>
      </c>
      <c r="X3260" s="16">
        <f t="shared" si="455"/>
        <v>17</v>
      </c>
      <c r="Y3260" s="16">
        <f t="shared" si="456"/>
        <v>3</v>
      </c>
      <c r="Z3260" s="16">
        <f t="shared" si="457"/>
        <v>2011</v>
      </c>
      <c r="AA3260" t="str">
        <f t="shared" si="458"/>
        <v>Mar</v>
      </c>
    </row>
    <row r="3261" spans="1:27" ht="29" x14ac:dyDescent="0.3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 t="shared" si="451"/>
        <v>120</v>
      </c>
      <c r="P3261" s="7">
        <f t="shared" si="452"/>
        <v>60</v>
      </c>
      <c r="Q3261" t="s">
        <v>8308</v>
      </c>
      <c r="R3261" t="s">
        <v>8347</v>
      </c>
      <c r="S3261">
        <v>1299775266</v>
      </c>
      <c r="T3261" s="17">
        <f t="shared" si="453"/>
        <v>40612.695208333331</v>
      </c>
      <c r="U3261">
        <v>1301792400</v>
      </c>
      <c r="V3261" s="17">
        <f t="shared" si="454"/>
        <v>40636.041666666664</v>
      </c>
      <c r="W3261">
        <f t="shared" si="450"/>
        <v>6.3962899543379262E-2</v>
      </c>
      <c r="X3261" s="16">
        <f t="shared" si="455"/>
        <v>10</v>
      </c>
      <c r="Y3261" s="16">
        <f t="shared" si="456"/>
        <v>3</v>
      </c>
      <c r="Z3261" s="16">
        <f t="shared" si="457"/>
        <v>2011</v>
      </c>
      <c r="AA3261" t="str">
        <f t="shared" si="458"/>
        <v>Mar</v>
      </c>
    </row>
    <row r="3262" spans="1:27" ht="43.5" x14ac:dyDescent="0.3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 t="shared" si="451"/>
        <v>120</v>
      </c>
      <c r="P3262" s="7">
        <f t="shared" si="452"/>
        <v>42.857142857142854</v>
      </c>
      <c r="Q3262" t="s">
        <v>8308</v>
      </c>
      <c r="R3262" t="s">
        <v>8348</v>
      </c>
      <c r="S3262">
        <v>1390088311</v>
      </c>
      <c r="T3262" s="17">
        <f t="shared" si="453"/>
        <v>41657.985081018516</v>
      </c>
      <c r="U3262">
        <v>1393694280</v>
      </c>
      <c r="V3262" s="17">
        <f t="shared" si="454"/>
        <v>41699.720833333333</v>
      </c>
      <c r="W3262">
        <f t="shared" si="450"/>
        <v>0.11434452688990859</v>
      </c>
      <c r="X3262" s="16">
        <f t="shared" si="455"/>
        <v>18</v>
      </c>
      <c r="Y3262" s="16">
        <f t="shared" si="456"/>
        <v>1</v>
      </c>
      <c r="Z3262" s="16">
        <f t="shared" si="457"/>
        <v>2014</v>
      </c>
      <c r="AA3262" t="str">
        <f t="shared" si="458"/>
        <v>Jan</v>
      </c>
    </row>
    <row r="3263" spans="1:27" ht="43.5" x14ac:dyDescent="0.3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 t="shared" si="451"/>
        <v>120</v>
      </c>
      <c r="P3263" s="7">
        <f t="shared" si="452"/>
        <v>7.5</v>
      </c>
      <c r="Q3263" t="s">
        <v>8329</v>
      </c>
      <c r="R3263" t="s">
        <v>8334</v>
      </c>
      <c r="S3263">
        <v>1441479361</v>
      </c>
      <c r="T3263" s="17">
        <f t="shared" si="453"/>
        <v>42252.788900462961</v>
      </c>
      <c r="U3263">
        <v>1444071361</v>
      </c>
      <c r="V3263" s="17">
        <f t="shared" si="454"/>
        <v>42282.788900462961</v>
      </c>
      <c r="W3263">
        <f t="shared" si="450"/>
        <v>8.2191780821917804E-2</v>
      </c>
      <c r="X3263" s="16">
        <f t="shared" si="455"/>
        <v>5</v>
      </c>
      <c r="Y3263" s="16">
        <f t="shared" si="456"/>
        <v>9</v>
      </c>
      <c r="Z3263" s="16">
        <f t="shared" si="457"/>
        <v>2015</v>
      </c>
      <c r="AA3263" t="str">
        <f t="shared" si="458"/>
        <v>Sep</v>
      </c>
    </row>
    <row r="3264" spans="1:27" ht="29" x14ac:dyDescent="0.3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 t="shared" si="451"/>
        <v>120</v>
      </c>
      <c r="P3264" s="7">
        <f t="shared" si="452"/>
        <v>22.5</v>
      </c>
      <c r="Q3264" t="s">
        <v>8317</v>
      </c>
      <c r="R3264" t="s">
        <v>8349</v>
      </c>
      <c r="S3264">
        <v>1346463337</v>
      </c>
      <c r="T3264" s="17">
        <f t="shared" si="453"/>
        <v>41153.066400462965</v>
      </c>
      <c r="U3264">
        <v>1347672937</v>
      </c>
      <c r="V3264" s="17">
        <f t="shared" si="454"/>
        <v>41167.066400462965</v>
      </c>
      <c r="W3264">
        <f t="shared" si="450"/>
        <v>3.8356164383561646E-2</v>
      </c>
      <c r="X3264" s="16">
        <f t="shared" si="455"/>
        <v>1</v>
      </c>
      <c r="Y3264" s="16">
        <f t="shared" si="456"/>
        <v>9</v>
      </c>
      <c r="Z3264" s="16">
        <f t="shared" si="457"/>
        <v>2012</v>
      </c>
      <c r="AA3264" t="str">
        <f t="shared" si="458"/>
        <v>Sep</v>
      </c>
    </row>
    <row r="3265" spans="1:27" ht="29" x14ac:dyDescent="0.3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 t="shared" si="451"/>
        <v>120</v>
      </c>
      <c r="P3265" s="7">
        <f t="shared" si="452"/>
        <v>66.666666666666671</v>
      </c>
      <c r="Q3265" t="s">
        <v>8339</v>
      </c>
      <c r="R3265" t="s">
        <v>8340</v>
      </c>
      <c r="S3265">
        <v>1421964718</v>
      </c>
      <c r="T3265" s="17">
        <f t="shared" si="453"/>
        <v>42026.924976851849</v>
      </c>
      <c r="U3265">
        <v>1424149140</v>
      </c>
      <c r="V3265" s="17">
        <f t="shared" si="454"/>
        <v>42052.207638888889</v>
      </c>
      <c r="W3265">
        <f t="shared" si="450"/>
        <v>6.9267567224766305E-2</v>
      </c>
      <c r="X3265" s="16">
        <f t="shared" si="455"/>
        <v>22</v>
      </c>
      <c r="Y3265" s="16">
        <f t="shared" si="456"/>
        <v>1</v>
      </c>
      <c r="Z3265" s="16">
        <f t="shared" si="457"/>
        <v>2015</v>
      </c>
      <c r="AA3265" t="str">
        <f t="shared" si="458"/>
        <v>Jan</v>
      </c>
    </row>
    <row r="3266" spans="1:27" ht="29" x14ac:dyDescent="0.3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 t="shared" si="451"/>
        <v>120</v>
      </c>
      <c r="P3266" s="7">
        <f t="shared" si="452"/>
        <v>88.235294117647058</v>
      </c>
      <c r="Q3266" t="s">
        <v>8339</v>
      </c>
      <c r="R3266" t="s">
        <v>8340</v>
      </c>
      <c r="S3266">
        <v>1404841270</v>
      </c>
      <c r="T3266" s="17">
        <f t="shared" si="453"/>
        <v>41828.736921296295</v>
      </c>
      <c r="U3266">
        <v>1406358000</v>
      </c>
      <c r="V3266" s="17">
        <f t="shared" si="454"/>
        <v>41846.291666666664</v>
      </c>
      <c r="W3266">
        <f t="shared" ref="W3266:W3329" si="459">(V3266-T3266)/365</f>
        <v>4.8095192795532454E-2</v>
      </c>
      <c r="X3266" s="16">
        <f t="shared" si="455"/>
        <v>8</v>
      </c>
      <c r="Y3266" s="16">
        <f t="shared" si="456"/>
        <v>7</v>
      </c>
      <c r="Z3266" s="16">
        <f t="shared" si="457"/>
        <v>2014</v>
      </c>
      <c r="AA3266" t="str">
        <f t="shared" si="458"/>
        <v>Jul</v>
      </c>
    </row>
    <row r="3267" spans="1:27" ht="43.5" x14ac:dyDescent="0.3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 t="shared" ref="O3267:O3330" si="460">(E3267/D3267)*100</f>
        <v>120</v>
      </c>
      <c r="P3267" s="7">
        <f t="shared" ref="P3267:P3330" si="461">IF(E3267&gt;0,E3267/L3267,0)</f>
        <v>58.064516129032256</v>
      </c>
      <c r="Q3267" t="s">
        <v>8339</v>
      </c>
      <c r="R3267" t="s">
        <v>8340</v>
      </c>
      <c r="S3267">
        <v>1414506083</v>
      </c>
      <c r="T3267" s="17">
        <f t="shared" ref="T3267:T3330" si="462">(((S3267/60)/60)/24)+DATE(1970,1,1)</f>
        <v>41940.598182870373</v>
      </c>
      <c r="U3267">
        <v>1417101683</v>
      </c>
      <c r="V3267" s="17">
        <f t="shared" ref="V3267:V3330" si="463">(((U3267/60)/60)/24)+DATE(1970,1,1)</f>
        <v>41970.639849537038</v>
      </c>
      <c r="W3267">
        <f t="shared" si="459"/>
        <v>8.2305936073052713E-2</v>
      </c>
      <c r="X3267" s="16">
        <f t="shared" ref="X3267:X3330" si="464">DAY(T3267)</f>
        <v>28</v>
      </c>
      <c r="Y3267" s="16">
        <f t="shared" ref="Y3267:Y3330" si="465">MONTH(T3267)</f>
        <v>10</v>
      </c>
      <c r="Z3267" s="16">
        <f t="shared" ref="Z3267:Z3330" si="466">YEAR(T3267)</f>
        <v>2014</v>
      </c>
      <c r="AA3267" t="str">
        <f t="shared" ref="AA3267:AA3330" si="467">TEXT(DATE(Z3267,Y3267,X3267),"mmm")</f>
        <v>Oct</v>
      </c>
    </row>
    <row r="3268" spans="1:27" ht="43.5" x14ac:dyDescent="0.3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 t="shared" si="460"/>
        <v>120</v>
      </c>
      <c r="P3268" s="7">
        <f t="shared" si="461"/>
        <v>111.11111111111111</v>
      </c>
      <c r="Q3268" t="s">
        <v>8339</v>
      </c>
      <c r="R3268" t="s">
        <v>8342</v>
      </c>
      <c r="S3268">
        <v>1403125737</v>
      </c>
      <c r="T3268" s="17">
        <f t="shared" si="462"/>
        <v>41808.881215277775</v>
      </c>
      <c r="U3268">
        <v>1406350740</v>
      </c>
      <c r="V3268" s="17">
        <f t="shared" si="463"/>
        <v>41846.207638888889</v>
      </c>
      <c r="W3268">
        <f t="shared" si="459"/>
        <v>0.10226417427702347</v>
      </c>
      <c r="X3268" s="16">
        <f t="shared" si="464"/>
        <v>18</v>
      </c>
      <c r="Y3268" s="16">
        <f t="shared" si="465"/>
        <v>6</v>
      </c>
      <c r="Z3268" s="16">
        <f t="shared" si="466"/>
        <v>2014</v>
      </c>
      <c r="AA3268" t="str">
        <f t="shared" si="467"/>
        <v>Jun</v>
      </c>
    </row>
    <row r="3269" spans="1:27" ht="43.5" x14ac:dyDescent="0.3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 t="shared" si="460"/>
        <v>120</v>
      </c>
      <c r="P3269" s="7">
        <f t="shared" si="461"/>
        <v>100</v>
      </c>
      <c r="Q3269" t="s">
        <v>8339</v>
      </c>
      <c r="R3269" t="s">
        <v>8342</v>
      </c>
      <c r="S3269">
        <v>1433999785</v>
      </c>
      <c r="T3269" s="17">
        <f t="shared" si="462"/>
        <v>42166.219733796301</v>
      </c>
      <c r="U3269">
        <v>1436817960</v>
      </c>
      <c r="V3269" s="17">
        <f t="shared" si="463"/>
        <v>42198.837499999994</v>
      </c>
      <c r="W3269">
        <f t="shared" si="459"/>
        <v>8.9363743023817707E-2</v>
      </c>
      <c r="X3269" s="16">
        <f t="shared" si="464"/>
        <v>11</v>
      </c>
      <c r="Y3269" s="16">
        <f t="shared" si="465"/>
        <v>6</v>
      </c>
      <c r="Z3269" s="16">
        <f t="shared" si="466"/>
        <v>2015</v>
      </c>
      <c r="AA3269" t="str">
        <f t="shared" si="467"/>
        <v>Jun</v>
      </c>
    </row>
    <row r="3270" spans="1:27" ht="43.5" x14ac:dyDescent="0.3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 t="shared" si="460"/>
        <v>120.02</v>
      </c>
      <c r="P3270" s="7">
        <f t="shared" si="461"/>
        <v>46.8828125</v>
      </c>
      <c r="Q3270" t="s">
        <v>8308</v>
      </c>
      <c r="R3270" t="s">
        <v>8348</v>
      </c>
      <c r="S3270">
        <v>1365791246</v>
      </c>
      <c r="T3270" s="17">
        <f t="shared" si="462"/>
        <v>41376.769050925926</v>
      </c>
      <c r="U3270">
        <v>1367366460</v>
      </c>
      <c r="V3270" s="17">
        <f t="shared" si="463"/>
        <v>41395.000694444447</v>
      </c>
      <c r="W3270">
        <f t="shared" si="459"/>
        <v>4.994970826991859E-2</v>
      </c>
      <c r="X3270" s="16">
        <f t="shared" si="464"/>
        <v>12</v>
      </c>
      <c r="Y3270" s="16">
        <f t="shared" si="465"/>
        <v>4</v>
      </c>
      <c r="Z3270" s="16">
        <f t="shared" si="466"/>
        <v>2013</v>
      </c>
      <c r="AA3270" t="str">
        <f t="shared" si="467"/>
        <v>Apr</v>
      </c>
    </row>
    <row r="3271" spans="1:27" ht="43.5" x14ac:dyDescent="0.3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 t="shared" si="460"/>
        <v>120.10400000000001</v>
      </c>
      <c r="P3271" s="7">
        <f t="shared" si="461"/>
        <v>92.387692307692305</v>
      </c>
      <c r="Q3271" t="s">
        <v>8339</v>
      </c>
      <c r="R3271" t="s">
        <v>8341</v>
      </c>
      <c r="S3271">
        <v>1414015049</v>
      </c>
      <c r="T3271" s="17">
        <f t="shared" si="462"/>
        <v>41934.914918981485</v>
      </c>
      <c r="U3271">
        <v>1417906649</v>
      </c>
      <c r="V3271" s="17">
        <f t="shared" si="463"/>
        <v>41979.956585648149</v>
      </c>
      <c r="W3271">
        <f t="shared" si="459"/>
        <v>0.12340182648401161</v>
      </c>
      <c r="X3271" s="16">
        <f t="shared" si="464"/>
        <v>22</v>
      </c>
      <c r="Y3271" s="16">
        <f t="shared" si="465"/>
        <v>10</v>
      </c>
      <c r="Z3271" s="16">
        <f t="shared" si="466"/>
        <v>2014</v>
      </c>
      <c r="AA3271" t="str">
        <f t="shared" si="467"/>
        <v>Oct</v>
      </c>
    </row>
    <row r="3272" spans="1:27" ht="15.5" x14ac:dyDescent="0.3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 t="shared" si="460"/>
        <v>120.19070000000001</v>
      </c>
      <c r="P3272" s="7">
        <f t="shared" si="461"/>
        <v>80.991037735849048</v>
      </c>
      <c r="Q3272" t="s">
        <v>8312</v>
      </c>
      <c r="R3272" t="s">
        <v>8356</v>
      </c>
      <c r="S3272">
        <v>1382963963</v>
      </c>
      <c r="T3272" s="17">
        <f t="shared" si="462"/>
        <v>41575.527349537035</v>
      </c>
      <c r="U3272">
        <v>1386025140</v>
      </c>
      <c r="V3272" s="17">
        <f t="shared" si="463"/>
        <v>41610.957638888889</v>
      </c>
      <c r="W3272">
        <f t="shared" si="459"/>
        <v>9.7069285895491228E-2</v>
      </c>
      <c r="X3272" s="16">
        <f t="shared" si="464"/>
        <v>28</v>
      </c>
      <c r="Y3272" s="16">
        <f t="shared" si="465"/>
        <v>10</v>
      </c>
      <c r="Z3272" s="16">
        <f t="shared" si="466"/>
        <v>2013</v>
      </c>
      <c r="AA3272" t="str">
        <f t="shared" si="467"/>
        <v>Oct</v>
      </c>
    </row>
    <row r="3273" spans="1:27" ht="43.5" x14ac:dyDescent="0.3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 t="shared" si="460"/>
        <v>120.21700000000001</v>
      </c>
      <c r="P3273" s="7">
        <f t="shared" si="461"/>
        <v>48.086800000000004</v>
      </c>
      <c r="Q3273" t="s">
        <v>8308</v>
      </c>
      <c r="R3273" t="s">
        <v>8348</v>
      </c>
      <c r="S3273">
        <v>1389259831</v>
      </c>
      <c r="T3273" s="17">
        <f t="shared" si="462"/>
        <v>41648.396192129629</v>
      </c>
      <c r="U3273">
        <v>1391851831</v>
      </c>
      <c r="V3273" s="17">
        <f t="shared" si="463"/>
        <v>41678.396192129629</v>
      </c>
      <c r="W3273">
        <f t="shared" si="459"/>
        <v>8.2191780821917804E-2</v>
      </c>
      <c r="X3273" s="16">
        <f t="shared" si="464"/>
        <v>9</v>
      </c>
      <c r="Y3273" s="16">
        <f t="shared" si="465"/>
        <v>1</v>
      </c>
      <c r="Z3273" s="16">
        <f t="shared" si="466"/>
        <v>2014</v>
      </c>
      <c r="AA3273" t="str">
        <f t="shared" si="467"/>
        <v>Jan</v>
      </c>
    </row>
    <row r="3274" spans="1:27" ht="43.5" x14ac:dyDescent="0.3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 t="shared" si="460"/>
        <v>120.24900000000001</v>
      </c>
      <c r="P3274" s="7">
        <f t="shared" si="461"/>
        <v>223.09647495361781</v>
      </c>
      <c r="Q3274" t="s">
        <v>8312</v>
      </c>
      <c r="R3274" t="s">
        <v>8356</v>
      </c>
      <c r="S3274">
        <v>1423855919</v>
      </c>
      <c r="T3274" s="17">
        <f t="shared" si="462"/>
        <v>42048.813877314817</v>
      </c>
      <c r="U3274">
        <v>1427740319</v>
      </c>
      <c r="V3274" s="17">
        <f t="shared" si="463"/>
        <v>42093.772210648152</v>
      </c>
      <c r="W3274">
        <f t="shared" si="459"/>
        <v>0.12317351598174181</v>
      </c>
      <c r="X3274" s="16">
        <f t="shared" si="464"/>
        <v>13</v>
      </c>
      <c r="Y3274" s="16">
        <f t="shared" si="465"/>
        <v>2</v>
      </c>
      <c r="Z3274" s="16">
        <f t="shared" si="466"/>
        <v>2015</v>
      </c>
      <c r="AA3274" t="str">
        <f t="shared" si="467"/>
        <v>Feb</v>
      </c>
    </row>
    <row r="3275" spans="1:27" ht="43.5" x14ac:dyDescent="0.3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 t="shared" si="460"/>
        <v>120.24999999999999</v>
      </c>
      <c r="P3275" s="7">
        <f t="shared" si="461"/>
        <v>141.47058823529412</v>
      </c>
      <c r="Q3275" t="s">
        <v>8317</v>
      </c>
      <c r="R3275" t="s">
        <v>8349</v>
      </c>
      <c r="S3275">
        <v>1400163834</v>
      </c>
      <c r="T3275" s="17">
        <f t="shared" si="462"/>
        <v>41774.599930555552</v>
      </c>
      <c r="U3275">
        <v>1402755834</v>
      </c>
      <c r="V3275" s="17">
        <f t="shared" si="463"/>
        <v>41804.599930555552</v>
      </c>
      <c r="W3275">
        <f t="shared" si="459"/>
        <v>8.2191780821917804E-2</v>
      </c>
      <c r="X3275" s="16">
        <f t="shared" si="464"/>
        <v>15</v>
      </c>
      <c r="Y3275" s="16">
        <f t="shared" si="465"/>
        <v>5</v>
      </c>
      <c r="Z3275" s="16">
        <f t="shared" si="466"/>
        <v>2014</v>
      </c>
      <c r="AA3275" t="str">
        <f t="shared" si="467"/>
        <v>May</v>
      </c>
    </row>
    <row r="3276" spans="1:27" ht="58" x14ac:dyDescent="0.3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 t="shared" si="460"/>
        <v>120.24999999999999</v>
      </c>
      <c r="P3276" s="7">
        <f t="shared" si="461"/>
        <v>104.56521739130434</v>
      </c>
      <c r="Q3276" t="s">
        <v>8339</v>
      </c>
      <c r="R3276" t="s">
        <v>8340</v>
      </c>
      <c r="S3276">
        <v>1462379066</v>
      </c>
      <c r="T3276" s="17">
        <f t="shared" si="462"/>
        <v>42494.683634259258</v>
      </c>
      <c r="U3276">
        <v>1464971400</v>
      </c>
      <c r="V3276" s="17">
        <f t="shared" si="463"/>
        <v>42524.6875</v>
      </c>
      <c r="W3276">
        <f t="shared" si="459"/>
        <v>8.2202371892444337E-2</v>
      </c>
      <c r="X3276" s="16">
        <f t="shared" si="464"/>
        <v>4</v>
      </c>
      <c r="Y3276" s="16">
        <f t="shared" si="465"/>
        <v>5</v>
      </c>
      <c r="Z3276" s="16">
        <f t="shared" si="466"/>
        <v>2016</v>
      </c>
      <c r="AA3276" t="str">
        <f t="shared" si="467"/>
        <v>May</v>
      </c>
    </row>
    <row r="3277" spans="1:27" ht="43.5" x14ac:dyDescent="0.3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 t="shared" si="460"/>
        <v>120.24999999999999</v>
      </c>
      <c r="P3277" s="7">
        <f t="shared" si="461"/>
        <v>44.537037037037038</v>
      </c>
      <c r="Q3277" t="s">
        <v>8339</v>
      </c>
      <c r="R3277" t="s">
        <v>8340</v>
      </c>
      <c r="S3277">
        <v>1406039696</v>
      </c>
      <c r="T3277" s="17">
        <f t="shared" si="462"/>
        <v>41842.607592592591</v>
      </c>
      <c r="U3277">
        <v>1407967200</v>
      </c>
      <c r="V3277" s="17">
        <f t="shared" si="463"/>
        <v>41864.916666666664</v>
      </c>
      <c r="W3277">
        <f t="shared" si="459"/>
        <v>6.1120750887872818E-2</v>
      </c>
      <c r="X3277" s="16">
        <f t="shared" si="464"/>
        <v>22</v>
      </c>
      <c r="Y3277" s="16">
        <f t="shared" si="465"/>
        <v>7</v>
      </c>
      <c r="Z3277" s="16">
        <f t="shared" si="466"/>
        <v>2014</v>
      </c>
      <c r="AA3277" t="str">
        <f t="shared" si="467"/>
        <v>Jul</v>
      </c>
    </row>
    <row r="3278" spans="1:27" ht="43.5" x14ac:dyDescent="0.3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 t="shared" si="460"/>
        <v>120.32608695652173</v>
      </c>
      <c r="P3278" s="7">
        <f t="shared" si="461"/>
        <v>98.839285714285708</v>
      </c>
      <c r="Q3278" t="s">
        <v>8329</v>
      </c>
      <c r="R3278" t="s">
        <v>8334</v>
      </c>
      <c r="S3278">
        <v>1448951847</v>
      </c>
      <c r="T3278" s="17">
        <f t="shared" si="462"/>
        <v>42339.276006944448</v>
      </c>
      <c r="U3278">
        <v>1453185447</v>
      </c>
      <c r="V3278" s="17">
        <f t="shared" si="463"/>
        <v>42388.276006944448</v>
      </c>
      <c r="W3278">
        <f t="shared" si="459"/>
        <v>0.13424657534246576</v>
      </c>
      <c r="X3278" s="16">
        <f t="shared" si="464"/>
        <v>1</v>
      </c>
      <c r="Y3278" s="16">
        <f t="shared" si="465"/>
        <v>12</v>
      </c>
      <c r="Z3278" s="16">
        <f t="shared" si="466"/>
        <v>2015</v>
      </c>
      <c r="AA3278" t="str">
        <f t="shared" si="467"/>
        <v>Dec</v>
      </c>
    </row>
    <row r="3279" spans="1:27" ht="29" x14ac:dyDescent="0.3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 t="shared" si="460"/>
        <v>120.32608695652173</v>
      </c>
      <c r="P3279" s="7">
        <f t="shared" si="461"/>
        <v>48.130434782608695</v>
      </c>
      <c r="Q3279" t="s">
        <v>8322</v>
      </c>
      <c r="R3279" t="s">
        <v>8355</v>
      </c>
      <c r="S3279">
        <v>1436725900</v>
      </c>
      <c r="T3279" s="17">
        <f t="shared" si="462"/>
        <v>42197.771990740745</v>
      </c>
      <c r="U3279">
        <v>1439317900</v>
      </c>
      <c r="V3279" s="17">
        <f t="shared" si="463"/>
        <v>42227.771990740745</v>
      </c>
      <c r="W3279">
        <f t="shared" si="459"/>
        <v>8.2191780821917804E-2</v>
      </c>
      <c r="X3279" s="16">
        <f t="shared" si="464"/>
        <v>12</v>
      </c>
      <c r="Y3279" s="16">
        <f t="shared" si="465"/>
        <v>7</v>
      </c>
      <c r="Z3279" s="16">
        <f t="shared" si="466"/>
        <v>2015</v>
      </c>
      <c r="AA3279" t="str">
        <f t="shared" si="467"/>
        <v>Jul</v>
      </c>
    </row>
    <row r="3280" spans="1:27" ht="43.5" x14ac:dyDescent="0.3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 t="shared" si="460"/>
        <v>120.35</v>
      </c>
      <c r="P3280" s="7">
        <f t="shared" si="461"/>
        <v>118.45472440944881</v>
      </c>
      <c r="Q3280" t="s">
        <v>8312</v>
      </c>
      <c r="R3280" t="s">
        <v>8356</v>
      </c>
      <c r="S3280">
        <v>1417506853</v>
      </c>
      <c r="T3280" s="17">
        <f t="shared" si="462"/>
        <v>41975.329317129625</v>
      </c>
      <c r="U3280">
        <v>1420765200</v>
      </c>
      <c r="V3280" s="17">
        <f t="shared" si="463"/>
        <v>42013.041666666672</v>
      </c>
      <c r="W3280">
        <f t="shared" si="459"/>
        <v>0.10332150558095061</v>
      </c>
      <c r="X3280" s="16">
        <f t="shared" si="464"/>
        <v>2</v>
      </c>
      <c r="Y3280" s="16">
        <f t="shared" si="465"/>
        <v>12</v>
      </c>
      <c r="Z3280" s="16">
        <f t="shared" si="466"/>
        <v>2014</v>
      </c>
      <c r="AA3280" t="str">
        <f t="shared" si="467"/>
        <v>Dec</v>
      </c>
    </row>
    <row r="3281" spans="1:27" ht="43.5" x14ac:dyDescent="0.3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 t="shared" si="460"/>
        <v>120.3802</v>
      </c>
      <c r="P3281" s="7">
        <f t="shared" si="461"/>
        <v>34.005706214689269</v>
      </c>
      <c r="Q3281" t="s">
        <v>8317</v>
      </c>
      <c r="R3281" t="s">
        <v>8350</v>
      </c>
      <c r="S3281">
        <v>1469595396</v>
      </c>
      <c r="T3281" s="17">
        <f t="shared" si="462"/>
        <v>42578.205972222218</v>
      </c>
      <c r="U3281">
        <v>1473047940</v>
      </c>
      <c r="V3281" s="17">
        <f t="shared" si="463"/>
        <v>42618.165972222225</v>
      </c>
      <c r="W3281">
        <f t="shared" si="459"/>
        <v>0.10947945205481206</v>
      </c>
      <c r="X3281" s="16">
        <f t="shared" si="464"/>
        <v>27</v>
      </c>
      <c r="Y3281" s="16">
        <f t="shared" si="465"/>
        <v>7</v>
      </c>
      <c r="Z3281" s="16">
        <f t="shared" si="466"/>
        <v>2016</v>
      </c>
      <c r="AA3281" t="str">
        <f t="shared" si="467"/>
        <v>Jul</v>
      </c>
    </row>
    <row r="3282" spans="1:27" ht="29" x14ac:dyDescent="0.3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 t="shared" si="460"/>
        <v>120.4004</v>
      </c>
      <c r="P3282" s="7">
        <f t="shared" si="461"/>
        <v>48.54854838709678</v>
      </c>
      <c r="Q3282" t="s">
        <v>8317</v>
      </c>
      <c r="R3282" t="s">
        <v>8319</v>
      </c>
      <c r="S3282">
        <v>1372384194</v>
      </c>
      <c r="T3282" s="17">
        <f t="shared" si="462"/>
        <v>41453.076319444444</v>
      </c>
      <c r="U3282">
        <v>1375408194</v>
      </c>
      <c r="V3282" s="17">
        <f t="shared" si="463"/>
        <v>41488.076319444444</v>
      </c>
      <c r="W3282">
        <f t="shared" si="459"/>
        <v>9.5890410958904104E-2</v>
      </c>
      <c r="X3282" s="16">
        <f t="shared" si="464"/>
        <v>28</v>
      </c>
      <c r="Y3282" s="16">
        <f t="shared" si="465"/>
        <v>6</v>
      </c>
      <c r="Z3282" s="16">
        <f t="shared" si="466"/>
        <v>2013</v>
      </c>
      <c r="AA3282" t="str">
        <f t="shared" si="467"/>
        <v>Jun</v>
      </c>
    </row>
    <row r="3283" spans="1:27" ht="43.5" x14ac:dyDescent="0.3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 t="shared" si="460"/>
        <v>120.4166</v>
      </c>
      <c r="P3283" s="7">
        <f t="shared" si="461"/>
        <v>63.37715789473684</v>
      </c>
      <c r="Q3283" t="s">
        <v>8317</v>
      </c>
      <c r="R3283" t="s">
        <v>8350</v>
      </c>
      <c r="S3283">
        <v>1472102787</v>
      </c>
      <c r="T3283" s="17">
        <f t="shared" si="462"/>
        <v>42607.226701388892</v>
      </c>
      <c r="U3283">
        <v>1474694787</v>
      </c>
      <c r="V3283" s="17">
        <f t="shared" si="463"/>
        <v>42637.226701388892</v>
      </c>
      <c r="W3283">
        <f t="shared" si="459"/>
        <v>8.2191780821917804E-2</v>
      </c>
      <c r="X3283" s="16">
        <f t="shared" si="464"/>
        <v>25</v>
      </c>
      <c r="Y3283" s="16">
        <f t="shared" si="465"/>
        <v>8</v>
      </c>
      <c r="Z3283" s="16">
        <f t="shared" si="466"/>
        <v>2016</v>
      </c>
      <c r="AA3283" t="str">
        <f t="shared" si="467"/>
        <v>Aug</v>
      </c>
    </row>
    <row r="3284" spans="1:27" ht="58" x14ac:dyDescent="0.3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 t="shared" si="460"/>
        <v>120.46777777777777</v>
      </c>
      <c r="P3284" s="7">
        <f t="shared" si="461"/>
        <v>88.147154471544724</v>
      </c>
      <c r="Q3284" t="s">
        <v>8317</v>
      </c>
      <c r="R3284" t="s">
        <v>8319</v>
      </c>
      <c r="S3284">
        <v>1294818278</v>
      </c>
      <c r="T3284" s="17">
        <f t="shared" si="462"/>
        <v>40555.322662037033</v>
      </c>
      <c r="U3284">
        <v>1299009600</v>
      </c>
      <c r="V3284" s="17">
        <f t="shared" si="463"/>
        <v>40603.833333333336</v>
      </c>
      <c r="W3284">
        <f t="shared" si="459"/>
        <v>0.13290594875699305</v>
      </c>
      <c r="X3284" s="16">
        <f t="shared" si="464"/>
        <v>12</v>
      </c>
      <c r="Y3284" s="16">
        <f t="shared" si="465"/>
        <v>1</v>
      </c>
      <c r="Z3284" s="16">
        <f t="shared" si="466"/>
        <v>2011</v>
      </c>
      <c r="AA3284" t="str">
        <f t="shared" si="467"/>
        <v>Jan</v>
      </c>
    </row>
    <row r="3285" spans="1:27" ht="58" x14ac:dyDescent="0.3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 t="shared" si="460"/>
        <v>120.48</v>
      </c>
      <c r="P3285" s="7">
        <f t="shared" si="461"/>
        <v>17.822485207100591</v>
      </c>
      <c r="Q3285" t="s">
        <v>8315</v>
      </c>
      <c r="R3285" t="s">
        <v>8351</v>
      </c>
      <c r="S3285">
        <v>1384941892</v>
      </c>
      <c r="T3285" s="17">
        <f t="shared" si="462"/>
        <v>41598.420046296298</v>
      </c>
      <c r="U3285">
        <v>1387533892</v>
      </c>
      <c r="V3285" s="17">
        <f t="shared" si="463"/>
        <v>41628.420046296298</v>
      </c>
      <c r="W3285">
        <f t="shared" si="459"/>
        <v>8.2191780821917804E-2</v>
      </c>
      <c r="X3285" s="16">
        <f t="shared" si="464"/>
        <v>20</v>
      </c>
      <c r="Y3285" s="16">
        <f t="shared" si="465"/>
        <v>11</v>
      </c>
      <c r="Z3285" s="16">
        <f t="shared" si="466"/>
        <v>2013</v>
      </c>
      <c r="AA3285" t="str">
        <f t="shared" si="467"/>
        <v>Nov</v>
      </c>
    </row>
    <row r="3286" spans="1:27" ht="58" x14ac:dyDescent="0.3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 t="shared" si="460"/>
        <v>120.49622641509434</v>
      </c>
      <c r="P3286" s="7">
        <f t="shared" si="461"/>
        <v>108.24237288135593</v>
      </c>
      <c r="Q3286" t="s">
        <v>8339</v>
      </c>
      <c r="R3286" t="s">
        <v>8341</v>
      </c>
      <c r="S3286">
        <v>1410019905</v>
      </c>
      <c r="T3286" s="17">
        <f t="shared" si="462"/>
        <v>41888.674826388888</v>
      </c>
      <c r="U3286">
        <v>1412611905</v>
      </c>
      <c r="V3286" s="17">
        <f t="shared" si="463"/>
        <v>41918.674826388888</v>
      </c>
      <c r="W3286">
        <f t="shared" si="459"/>
        <v>8.2191780821917804E-2</v>
      </c>
      <c r="X3286" s="16">
        <f t="shared" si="464"/>
        <v>6</v>
      </c>
      <c r="Y3286" s="16">
        <f t="shared" si="465"/>
        <v>9</v>
      </c>
      <c r="Z3286" s="16">
        <f t="shared" si="466"/>
        <v>2014</v>
      </c>
      <c r="AA3286" t="str">
        <f t="shared" si="467"/>
        <v>Sep</v>
      </c>
    </row>
    <row r="3287" spans="1:27" ht="58" x14ac:dyDescent="0.3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 t="shared" si="460"/>
        <v>120.5</v>
      </c>
      <c r="P3287" s="7">
        <f t="shared" si="461"/>
        <v>80.333333333333329</v>
      </c>
      <c r="Q3287" t="s">
        <v>8308</v>
      </c>
      <c r="R3287" t="s">
        <v>8346</v>
      </c>
      <c r="S3287">
        <v>1469126462</v>
      </c>
      <c r="T3287" s="17">
        <f t="shared" si="462"/>
        <v>42572.778495370367</v>
      </c>
      <c r="U3287">
        <v>1471834800</v>
      </c>
      <c r="V3287" s="17">
        <f t="shared" si="463"/>
        <v>42604.125</v>
      </c>
      <c r="W3287">
        <f t="shared" si="459"/>
        <v>8.5880834601734998E-2</v>
      </c>
      <c r="X3287" s="16">
        <f t="shared" si="464"/>
        <v>21</v>
      </c>
      <c r="Y3287" s="16">
        <f t="shared" si="465"/>
        <v>7</v>
      </c>
      <c r="Z3287" s="16">
        <f t="shared" si="466"/>
        <v>2016</v>
      </c>
      <c r="AA3287" t="str">
        <f t="shared" si="467"/>
        <v>Jul</v>
      </c>
    </row>
    <row r="3288" spans="1:27" ht="43.5" x14ac:dyDescent="0.3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 t="shared" si="460"/>
        <v>120.5</v>
      </c>
      <c r="P3288" s="7">
        <f t="shared" si="461"/>
        <v>40.847457627118644</v>
      </c>
      <c r="Q3288" t="s">
        <v>8339</v>
      </c>
      <c r="R3288" t="s">
        <v>8340</v>
      </c>
      <c r="S3288">
        <v>1444069591</v>
      </c>
      <c r="T3288" s="17">
        <f t="shared" si="462"/>
        <v>42282.768414351856</v>
      </c>
      <c r="U3288">
        <v>1446665191</v>
      </c>
      <c r="V3288" s="17">
        <f t="shared" si="463"/>
        <v>42312.810081018513</v>
      </c>
      <c r="W3288">
        <f t="shared" si="459"/>
        <v>8.2305936073032784E-2</v>
      </c>
      <c r="X3288" s="16">
        <f t="shared" si="464"/>
        <v>5</v>
      </c>
      <c r="Y3288" s="16">
        <f t="shared" si="465"/>
        <v>10</v>
      </c>
      <c r="Z3288" s="16">
        <f t="shared" si="466"/>
        <v>2015</v>
      </c>
      <c r="AA3288" t="str">
        <f t="shared" si="467"/>
        <v>Oct</v>
      </c>
    </row>
    <row r="3289" spans="1:27" ht="15.5" x14ac:dyDescent="0.3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 t="shared" si="460"/>
        <v>120.51600000000001</v>
      </c>
      <c r="P3289" s="7">
        <f t="shared" si="461"/>
        <v>38.462553191489363</v>
      </c>
      <c r="Q3289" t="s">
        <v>8315</v>
      </c>
      <c r="R3289" t="s">
        <v>8357</v>
      </c>
      <c r="S3289">
        <v>1328052639</v>
      </c>
      <c r="T3289" s="17">
        <f t="shared" si="462"/>
        <v>40939.979618055557</v>
      </c>
      <c r="U3289">
        <v>1330644639</v>
      </c>
      <c r="V3289" s="17">
        <f t="shared" si="463"/>
        <v>40969.979618055557</v>
      </c>
      <c r="W3289">
        <f t="shared" si="459"/>
        <v>8.2191780821917804E-2</v>
      </c>
      <c r="X3289" s="16">
        <f t="shared" si="464"/>
        <v>31</v>
      </c>
      <c r="Y3289" s="16">
        <f t="shared" si="465"/>
        <v>1</v>
      </c>
      <c r="Z3289" s="16">
        <f t="shared" si="466"/>
        <v>2012</v>
      </c>
      <c r="AA3289" t="str">
        <f t="shared" si="467"/>
        <v>Jan</v>
      </c>
    </row>
    <row r="3290" spans="1:27" ht="58" x14ac:dyDescent="0.3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 t="shared" si="460"/>
        <v>120.54285714285714</v>
      </c>
      <c r="P3290" s="7">
        <f t="shared" si="461"/>
        <v>58.597222222222221</v>
      </c>
      <c r="Q3290" t="s">
        <v>8317</v>
      </c>
      <c r="R3290" t="s">
        <v>8319</v>
      </c>
      <c r="S3290">
        <v>1327969730</v>
      </c>
      <c r="T3290" s="17">
        <f t="shared" si="462"/>
        <v>40939.02002314815</v>
      </c>
      <c r="U3290">
        <v>1330916400</v>
      </c>
      <c r="V3290" s="17">
        <f t="shared" si="463"/>
        <v>40973.125</v>
      </c>
      <c r="W3290">
        <f t="shared" si="459"/>
        <v>9.3438292744793539E-2</v>
      </c>
      <c r="X3290" s="16">
        <f t="shared" si="464"/>
        <v>31</v>
      </c>
      <c r="Y3290" s="16">
        <f t="shared" si="465"/>
        <v>1</v>
      </c>
      <c r="Z3290" s="16">
        <f t="shared" si="466"/>
        <v>2012</v>
      </c>
      <c r="AA3290" t="str">
        <f t="shared" si="467"/>
        <v>Jan</v>
      </c>
    </row>
    <row r="3291" spans="1:27" ht="43.5" x14ac:dyDescent="0.3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 t="shared" si="460"/>
        <v>120.58763636363636</v>
      </c>
      <c r="P3291" s="7">
        <f t="shared" si="461"/>
        <v>83.953417721518989</v>
      </c>
      <c r="Q3291" t="s">
        <v>8308</v>
      </c>
      <c r="R3291" t="s">
        <v>8348</v>
      </c>
      <c r="S3291">
        <v>1242532513</v>
      </c>
      <c r="T3291" s="17">
        <f t="shared" si="462"/>
        <v>39950.163344907407</v>
      </c>
      <c r="U3291">
        <v>1249932360</v>
      </c>
      <c r="V3291" s="17">
        <f t="shared" si="463"/>
        <v>40035.80972222222</v>
      </c>
      <c r="W3291">
        <f t="shared" si="459"/>
        <v>0.23464760908168064</v>
      </c>
      <c r="X3291" s="16">
        <f t="shared" si="464"/>
        <v>17</v>
      </c>
      <c r="Y3291" s="16">
        <f t="shared" si="465"/>
        <v>5</v>
      </c>
      <c r="Z3291" s="16">
        <f t="shared" si="466"/>
        <v>2009</v>
      </c>
      <c r="AA3291" t="str">
        <f t="shared" si="467"/>
        <v>May</v>
      </c>
    </row>
    <row r="3292" spans="1:27" ht="43.5" x14ac:dyDescent="0.3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 t="shared" si="460"/>
        <v>120.6</v>
      </c>
      <c r="P3292" s="7">
        <f t="shared" si="461"/>
        <v>71.785714285714292</v>
      </c>
      <c r="Q3292" t="s">
        <v>8339</v>
      </c>
      <c r="R3292" t="s">
        <v>8340</v>
      </c>
      <c r="S3292">
        <v>1440213076</v>
      </c>
      <c r="T3292" s="17">
        <f t="shared" si="462"/>
        <v>42238.13282407407</v>
      </c>
      <c r="U3292">
        <v>1442805076</v>
      </c>
      <c r="V3292" s="17">
        <f t="shared" si="463"/>
        <v>42268.13282407407</v>
      </c>
      <c r="W3292">
        <f t="shared" si="459"/>
        <v>8.2191780821917804E-2</v>
      </c>
      <c r="X3292" s="16">
        <f t="shared" si="464"/>
        <v>22</v>
      </c>
      <c r="Y3292" s="16">
        <f t="shared" si="465"/>
        <v>8</v>
      </c>
      <c r="Z3292" s="16">
        <f t="shared" si="466"/>
        <v>2015</v>
      </c>
      <c r="AA3292" t="str">
        <f t="shared" si="467"/>
        <v>Aug</v>
      </c>
    </row>
    <row r="3293" spans="1:27" ht="43.5" x14ac:dyDescent="0.3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 t="shared" si="460"/>
        <v>120.601</v>
      </c>
      <c r="P3293" s="7">
        <f t="shared" si="461"/>
        <v>48.240400000000001</v>
      </c>
      <c r="Q3293" t="s">
        <v>8317</v>
      </c>
      <c r="R3293" t="s">
        <v>8319</v>
      </c>
      <c r="S3293">
        <v>1336512309</v>
      </c>
      <c r="T3293" s="17">
        <f t="shared" si="462"/>
        <v>41037.892465277779</v>
      </c>
      <c r="U3293">
        <v>1337657400</v>
      </c>
      <c r="V3293" s="17">
        <f t="shared" si="463"/>
        <v>41051.145833333336</v>
      </c>
      <c r="W3293">
        <f t="shared" si="459"/>
        <v>3.6310597412485136E-2</v>
      </c>
      <c r="X3293" s="16">
        <f t="shared" si="464"/>
        <v>8</v>
      </c>
      <c r="Y3293" s="16">
        <f t="shared" si="465"/>
        <v>5</v>
      </c>
      <c r="Z3293" s="16">
        <f t="shared" si="466"/>
        <v>2012</v>
      </c>
      <c r="AA3293" t="str">
        <f t="shared" si="467"/>
        <v>May</v>
      </c>
    </row>
    <row r="3294" spans="1:27" ht="58" x14ac:dyDescent="0.3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460"/>
        <v>120.88000000000001</v>
      </c>
      <c r="P3294" s="7">
        <f t="shared" si="461"/>
        <v>79.526315789473685</v>
      </c>
      <c r="Q3294" t="s">
        <v>8317</v>
      </c>
      <c r="R3294" t="s">
        <v>8349</v>
      </c>
      <c r="S3294">
        <v>1427780432</v>
      </c>
      <c r="T3294" s="17">
        <f t="shared" si="462"/>
        <v>42094.236481481479</v>
      </c>
      <c r="U3294">
        <v>1429594832</v>
      </c>
      <c r="V3294" s="17">
        <f t="shared" si="463"/>
        <v>42115.236481481479</v>
      </c>
      <c r="W3294">
        <f t="shared" si="459"/>
        <v>5.7534246575342465E-2</v>
      </c>
      <c r="X3294" s="16">
        <f t="shared" si="464"/>
        <v>31</v>
      </c>
      <c r="Y3294" s="16">
        <f t="shared" si="465"/>
        <v>3</v>
      </c>
      <c r="Z3294" s="16">
        <f t="shared" si="466"/>
        <v>2015</v>
      </c>
      <c r="AA3294" t="str">
        <f t="shared" si="467"/>
        <v>Mar</v>
      </c>
    </row>
    <row r="3295" spans="1:27" ht="58" x14ac:dyDescent="0.3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 t="shared" si="460"/>
        <v>121.05999999999999</v>
      </c>
      <c r="P3295" s="7">
        <f t="shared" si="461"/>
        <v>37.134969325153371</v>
      </c>
      <c r="Q3295" t="s">
        <v>8317</v>
      </c>
      <c r="R3295" t="s">
        <v>8319</v>
      </c>
      <c r="S3295">
        <v>1251214014</v>
      </c>
      <c r="T3295" s="17">
        <f t="shared" si="462"/>
        <v>40050.643680555557</v>
      </c>
      <c r="U3295">
        <v>1253937540</v>
      </c>
      <c r="V3295" s="17">
        <f t="shared" si="463"/>
        <v>40082.165972222225</v>
      </c>
      <c r="W3295">
        <f t="shared" si="459"/>
        <v>8.6362442922378144E-2</v>
      </c>
      <c r="X3295" s="16">
        <f t="shared" si="464"/>
        <v>25</v>
      </c>
      <c r="Y3295" s="16">
        <f t="shared" si="465"/>
        <v>8</v>
      </c>
      <c r="Z3295" s="16">
        <f t="shared" si="466"/>
        <v>2009</v>
      </c>
      <c r="AA3295" t="str">
        <f t="shared" si="467"/>
        <v>Aug</v>
      </c>
    </row>
    <row r="3296" spans="1:27" ht="43.5" x14ac:dyDescent="0.3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 t="shared" si="460"/>
        <v>121.10000000000001</v>
      </c>
      <c r="P3296" s="7">
        <f t="shared" si="461"/>
        <v>55.806451612903224</v>
      </c>
      <c r="Q3296" t="s">
        <v>8312</v>
      </c>
      <c r="R3296" t="s">
        <v>8356</v>
      </c>
      <c r="S3296">
        <v>1366690044</v>
      </c>
      <c r="T3296" s="17">
        <f t="shared" si="462"/>
        <v>41387.171805555554</v>
      </c>
      <c r="U3296">
        <v>1369282044</v>
      </c>
      <c r="V3296" s="17">
        <f t="shared" si="463"/>
        <v>41417.171805555554</v>
      </c>
      <c r="W3296">
        <f t="shared" si="459"/>
        <v>8.2191780821917804E-2</v>
      </c>
      <c r="X3296" s="16">
        <f t="shared" si="464"/>
        <v>23</v>
      </c>
      <c r="Y3296" s="16">
        <f t="shared" si="465"/>
        <v>4</v>
      </c>
      <c r="Z3296" s="16">
        <f t="shared" si="466"/>
        <v>2013</v>
      </c>
      <c r="AA3296" t="str">
        <f t="shared" si="467"/>
        <v>Apr</v>
      </c>
    </row>
    <row r="3297" spans="1:27" ht="43.5" x14ac:dyDescent="0.3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 t="shared" si="460"/>
        <v>121.2</v>
      </c>
      <c r="P3297" s="7">
        <f t="shared" si="461"/>
        <v>163.78378378378378</v>
      </c>
      <c r="Q3297" t="s">
        <v>8317</v>
      </c>
      <c r="R3297" t="s">
        <v>8349</v>
      </c>
      <c r="S3297">
        <v>1333550015</v>
      </c>
      <c r="T3297" s="17">
        <f t="shared" si="462"/>
        <v>41003.60665509259</v>
      </c>
      <c r="U3297">
        <v>1338177540</v>
      </c>
      <c r="V3297" s="17">
        <f t="shared" si="463"/>
        <v>41057.165972222225</v>
      </c>
      <c r="W3297">
        <f t="shared" si="459"/>
        <v>0.14673785514968499</v>
      </c>
      <c r="X3297" s="16">
        <f t="shared" si="464"/>
        <v>4</v>
      </c>
      <c r="Y3297" s="16">
        <f t="shared" si="465"/>
        <v>4</v>
      </c>
      <c r="Z3297" s="16">
        <f t="shared" si="466"/>
        <v>2012</v>
      </c>
      <c r="AA3297" t="str">
        <f t="shared" si="467"/>
        <v>Apr</v>
      </c>
    </row>
    <row r="3298" spans="1:27" ht="72.5" x14ac:dyDescent="0.3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 t="shared" si="460"/>
        <v>121.2</v>
      </c>
      <c r="P3298" s="7">
        <f t="shared" si="461"/>
        <v>33.666666666666664</v>
      </c>
      <c r="Q3298" t="s">
        <v>8339</v>
      </c>
      <c r="R3298" t="s">
        <v>8340</v>
      </c>
      <c r="S3298">
        <v>1486642891</v>
      </c>
      <c r="T3298" s="17">
        <f t="shared" si="462"/>
        <v>42775.51494212963</v>
      </c>
      <c r="U3298">
        <v>1489234891</v>
      </c>
      <c r="V3298" s="17">
        <f t="shared" si="463"/>
        <v>42805.51494212963</v>
      </c>
      <c r="W3298">
        <f t="shared" si="459"/>
        <v>8.2191780821917804E-2</v>
      </c>
      <c r="X3298" s="16">
        <f t="shared" si="464"/>
        <v>9</v>
      </c>
      <c r="Y3298" s="16">
        <f t="shared" si="465"/>
        <v>2</v>
      </c>
      <c r="Z3298" s="16">
        <f t="shared" si="466"/>
        <v>2017</v>
      </c>
      <c r="AA3298" t="str">
        <f t="shared" si="467"/>
        <v>Feb</v>
      </c>
    </row>
    <row r="3299" spans="1:27" ht="58" x14ac:dyDescent="0.3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 t="shared" si="460"/>
        <v>121.2</v>
      </c>
      <c r="P3299" s="7">
        <f t="shared" si="461"/>
        <v>125.37931034482759</v>
      </c>
      <c r="Q3299" t="s">
        <v>8339</v>
      </c>
      <c r="R3299" t="s">
        <v>8340</v>
      </c>
      <c r="S3299">
        <v>1427221560</v>
      </c>
      <c r="T3299" s="17">
        <f t="shared" si="462"/>
        <v>42087.768055555556</v>
      </c>
      <c r="U3299">
        <v>1429286400</v>
      </c>
      <c r="V3299" s="17">
        <f t="shared" si="463"/>
        <v>42111.666666666672</v>
      </c>
      <c r="W3299">
        <f t="shared" si="459"/>
        <v>6.5475646879767993E-2</v>
      </c>
      <c r="X3299" s="16">
        <f t="shared" si="464"/>
        <v>24</v>
      </c>
      <c r="Y3299" s="16">
        <f t="shared" si="465"/>
        <v>3</v>
      </c>
      <c r="Z3299" s="16">
        <f t="shared" si="466"/>
        <v>2015</v>
      </c>
      <c r="AA3299" t="str">
        <f t="shared" si="467"/>
        <v>Mar</v>
      </c>
    </row>
    <row r="3300" spans="1:27" ht="29" x14ac:dyDescent="0.3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 t="shared" si="460"/>
        <v>121.2</v>
      </c>
      <c r="P3300" s="7">
        <f t="shared" si="461"/>
        <v>33.666666666666664</v>
      </c>
      <c r="Q3300" t="s">
        <v>8339</v>
      </c>
      <c r="R3300" t="s">
        <v>8340</v>
      </c>
      <c r="S3300">
        <v>1409493800</v>
      </c>
      <c r="T3300" s="17">
        <f t="shared" si="462"/>
        <v>41882.585648148146</v>
      </c>
      <c r="U3300">
        <v>1412092800</v>
      </c>
      <c r="V3300" s="17">
        <f t="shared" si="463"/>
        <v>41912.666666666664</v>
      </c>
      <c r="W3300">
        <f t="shared" si="459"/>
        <v>8.2413749365803424E-2</v>
      </c>
      <c r="X3300" s="16">
        <f t="shared" si="464"/>
        <v>31</v>
      </c>
      <c r="Y3300" s="16">
        <f t="shared" si="465"/>
        <v>8</v>
      </c>
      <c r="Z3300" s="16">
        <f t="shared" si="466"/>
        <v>2014</v>
      </c>
      <c r="AA3300" t="str">
        <f t="shared" si="467"/>
        <v>Aug</v>
      </c>
    </row>
    <row r="3301" spans="1:27" ht="43.5" x14ac:dyDescent="0.3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 t="shared" si="460"/>
        <v>121.23333333333332</v>
      </c>
      <c r="P3301" s="7">
        <f t="shared" si="461"/>
        <v>80.464601769911511</v>
      </c>
      <c r="Q3301" t="s">
        <v>8339</v>
      </c>
      <c r="R3301" t="s">
        <v>8341</v>
      </c>
      <c r="S3301">
        <v>1398801620</v>
      </c>
      <c r="T3301" s="17">
        <f t="shared" si="462"/>
        <v>41758.833564814813</v>
      </c>
      <c r="U3301">
        <v>1401159600</v>
      </c>
      <c r="V3301" s="17">
        <f t="shared" si="463"/>
        <v>41786.125</v>
      </c>
      <c r="W3301">
        <f t="shared" si="459"/>
        <v>7.47710553018818E-2</v>
      </c>
      <c r="X3301" s="16">
        <f t="shared" si="464"/>
        <v>29</v>
      </c>
      <c r="Y3301" s="16">
        <f t="shared" si="465"/>
        <v>4</v>
      </c>
      <c r="Z3301" s="16">
        <f t="shared" si="466"/>
        <v>2014</v>
      </c>
      <c r="AA3301" t="str">
        <f t="shared" si="467"/>
        <v>Apr</v>
      </c>
    </row>
    <row r="3302" spans="1:27" ht="43.5" x14ac:dyDescent="0.3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460"/>
        <v>121.33333333333334</v>
      </c>
      <c r="P3302" s="7">
        <f t="shared" si="461"/>
        <v>140</v>
      </c>
      <c r="Q3302" t="s">
        <v>8339</v>
      </c>
      <c r="R3302" t="s">
        <v>8340</v>
      </c>
      <c r="S3302">
        <v>1409262949</v>
      </c>
      <c r="T3302" s="17">
        <f t="shared" si="462"/>
        <v>41879.913761574076</v>
      </c>
      <c r="U3302">
        <v>1410558949</v>
      </c>
      <c r="V3302" s="17">
        <f t="shared" si="463"/>
        <v>41894.913761574076</v>
      </c>
      <c r="W3302">
        <f t="shared" si="459"/>
        <v>4.1095890410958902E-2</v>
      </c>
      <c r="X3302" s="16">
        <f t="shared" si="464"/>
        <v>28</v>
      </c>
      <c r="Y3302" s="16">
        <f t="shared" si="465"/>
        <v>8</v>
      </c>
      <c r="Z3302" s="16">
        <f t="shared" si="466"/>
        <v>2014</v>
      </c>
      <c r="AA3302" t="str">
        <f t="shared" si="467"/>
        <v>Aug</v>
      </c>
    </row>
    <row r="3303" spans="1:27" ht="43.5" x14ac:dyDescent="0.3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 t="shared" si="460"/>
        <v>121.36666666666667</v>
      </c>
      <c r="P3303" s="7">
        <f t="shared" si="461"/>
        <v>46.088607594936711</v>
      </c>
      <c r="Q3303" t="s">
        <v>8317</v>
      </c>
      <c r="R3303" t="s">
        <v>8349</v>
      </c>
      <c r="S3303">
        <v>1338352043</v>
      </c>
      <c r="T3303" s="17">
        <f t="shared" si="462"/>
        <v>41059.185682870368</v>
      </c>
      <c r="U3303">
        <v>1340944043</v>
      </c>
      <c r="V3303" s="17">
        <f t="shared" si="463"/>
        <v>41089.185682870368</v>
      </c>
      <c r="W3303">
        <f t="shared" si="459"/>
        <v>8.2191780821917804E-2</v>
      </c>
      <c r="X3303" s="16">
        <f t="shared" si="464"/>
        <v>30</v>
      </c>
      <c r="Y3303" s="16">
        <f t="shared" si="465"/>
        <v>5</v>
      </c>
      <c r="Z3303" s="16">
        <f t="shared" si="466"/>
        <v>2012</v>
      </c>
      <c r="AA3303" t="str">
        <f t="shared" si="467"/>
        <v>May</v>
      </c>
    </row>
    <row r="3304" spans="1:27" ht="43.5" x14ac:dyDescent="0.3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 t="shared" si="460"/>
        <v>121.39999999999999</v>
      </c>
      <c r="P3304" s="7">
        <f t="shared" si="461"/>
        <v>37.9375</v>
      </c>
      <c r="Q3304" t="s">
        <v>8317</v>
      </c>
      <c r="R3304" t="s">
        <v>8319</v>
      </c>
      <c r="S3304">
        <v>1335245276</v>
      </c>
      <c r="T3304" s="17">
        <f t="shared" si="462"/>
        <v>41023.227731481478</v>
      </c>
      <c r="U3304">
        <v>1340429276</v>
      </c>
      <c r="V3304" s="17">
        <f t="shared" si="463"/>
        <v>41083.227731481478</v>
      </c>
      <c r="W3304">
        <f t="shared" si="459"/>
        <v>0.16438356164383561</v>
      </c>
      <c r="X3304" s="16">
        <f t="shared" si="464"/>
        <v>24</v>
      </c>
      <c r="Y3304" s="16">
        <f t="shared" si="465"/>
        <v>4</v>
      </c>
      <c r="Z3304" s="16">
        <f t="shared" si="466"/>
        <v>2012</v>
      </c>
      <c r="AA3304" t="str">
        <f t="shared" si="467"/>
        <v>Apr</v>
      </c>
    </row>
    <row r="3305" spans="1:27" ht="43.5" x14ac:dyDescent="0.3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 t="shared" si="460"/>
        <v>121.5816111111111</v>
      </c>
      <c r="P3305" s="7">
        <f t="shared" si="461"/>
        <v>64.366735294117646</v>
      </c>
      <c r="Q3305" t="s">
        <v>8317</v>
      </c>
      <c r="R3305" t="s">
        <v>8349</v>
      </c>
      <c r="S3305">
        <v>1484058261</v>
      </c>
      <c r="T3305" s="17">
        <f t="shared" si="462"/>
        <v>42745.600243055553</v>
      </c>
      <c r="U3305">
        <v>1486702800</v>
      </c>
      <c r="V3305" s="17">
        <f t="shared" si="463"/>
        <v>42776.208333333328</v>
      </c>
      <c r="W3305">
        <f t="shared" si="459"/>
        <v>8.3857781582947322E-2</v>
      </c>
      <c r="X3305" s="16">
        <f t="shared" si="464"/>
        <v>10</v>
      </c>
      <c r="Y3305" s="16">
        <f t="shared" si="465"/>
        <v>1</v>
      </c>
      <c r="Z3305" s="16">
        <f t="shared" si="466"/>
        <v>2017</v>
      </c>
      <c r="AA3305" t="str">
        <f t="shared" si="467"/>
        <v>Jan</v>
      </c>
    </row>
    <row r="3306" spans="1:27" ht="29" x14ac:dyDescent="0.3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 t="shared" si="460"/>
        <v>121.6</v>
      </c>
      <c r="P3306" s="7">
        <f t="shared" si="461"/>
        <v>129.36170212765958</v>
      </c>
      <c r="Q3306" t="s">
        <v>8339</v>
      </c>
      <c r="R3306" t="s">
        <v>8340</v>
      </c>
      <c r="S3306">
        <v>1438561705</v>
      </c>
      <c r="T3306" s="17">
        <f t="shared" si="462"/>
        <v>42219.019733796296</v>
      </c>
      <c r="U3306">
        <v>1441153705</v>
      </c>
      <c r="V3306" s="17">
        <f t="shared" si="463"/>
        <v>42249.019733796296</v>
      </c>
      <c r="W3306">
        <f t="shared" si="459"/>
        <v>8.2191780821917804E-2</v>
      </c>
      <c r="X3306" s="16">
        <f t="shared" si="464"/>
        <v>3</v>
      </c>
      <c r="Y3306" s="16">
        <f t="shared" si="465"/>
        <v>8</v>
      </c>
      <c r="Z3306" s="16">
        <f t="shared" si="466"/>
        <v>2015</v>
      </c>
      <c r="AA3306" t="str">
        <f t="shared" si="467"/>
        <v>Aug</v>
      </c>
    </row>
    <row r="3307" spans="1:27" ht="58" x14ac:dyDescent="0.3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 t="shared" si="460"/>
        <v>121.64999999999999</v>
      </c>
      <c r="P3307" s="7">
        <f t="shared" si="461"/>
        <v>109.5945945945946</v>
      </c>
      <c r="Q3307" t="s">
        <v>8339</v>
      </c>
      <c r="R3307" t="s">
        <v>8341</v>
      </c>
      <c r="S3307">
        <v>1476228128</v>
      </c>
      <c r="T3307" s="17">
        <f t="shared" si="462"/>
        <v>42654.973703703698</v>
      </c>
      <c r="U3307">
        <v>1477886400</v>
      </c>
      <c r="V3307" s="17">
        <f t="shared" si="463"/>
        <v>42674.166666666672</v>
      </c>
      <c r="W3307">
        <f t="shared" si="459"/>
        <v>5.2583460172531453E-2</v>
      </c>
      <c r="X3307" s="16">
        <f t="shared" si="464"/>
        <v>11</v>
      </c>
      <c r="Y3307" s="16">
        <f t="shared" si="465"/>
        <v>10</v>
      </c>
      <c r="Z3307" s="16">
        <f t="shared" si="466"/>
        <v>2016</v>
      </c>
      <c r="AA3307" t="str">
        <f t="shared" si="467"/>
        <v>Oct</v>
      </c>
    </row>
    <row r="3308" spans="1:27" ht="43.5" x14ac:dyDescent="0.3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 t="shared" si="460"/>
        <v>121.73333333333333</v>
      </c>
      <c r="P3308" s="7">
        <f t="shared" si="461"/>
        <v>70.230769230769226</v>
      </c>
      <c r="Q3308" t="s">
        <v>8339</v>
      </c>
      <c r="R3308" t="s">
        <v>8340</v>
      </c>
      <c r="S3308">
        <v>1424377358</v>
      </c>
      <c r="T3308" s="17">
        <f t="shared" si="462"/>
        <v>42054.849050925928</v>
      </c>
      <c r="U3308">
        <v>1426965758</v>
      </c>
      <c r="V3308" s="17">
        <f t="shared" si="463"/>
        <v>42084.807384259257</v>
      </c>
      <c r="W3308">
        <f t="shared" si="459"/>
        <v>8.2077625570762966E-2</v>
      </c>
      <c r="X3308" s="16">
        <f t="shared" si="464"/>
        <v>19</v>
      </c>
      <c r="Y3308" s="16">
        <f t="shared" si="465"/>
        <v>2</v>
      </c>
      <c r="Z3308" s="16">
        <f t="shared" si="466"/>
        <v>2015</v>
      </c>
      <c r="AA3308" t="str">
        <f t="shared" si="467"/>
        <v>Feb</v>
      </c>
    </row>
    <row r="3309" spans="1:27" ht="43.5" x14ac:dyDescent="0.3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 t="shared" si="460"/>
        <v>121.78</v>
      </c>
      <c r="P3309" s="7">
        <f t="shared" si="461"/>
        <v>716.35294117647061</v>
      </c>
      <c r="Q3309" t="s">
        <v>8339</v>
      </c>
      <c r="R3309" t="s">
        <v>8340</v>
      </c>
      <c r="S3309">
        <v>1471976529</v>
      </c>
      <c r="T3309" s="17">
        <f t="shared" si="462"/>
        <v>42605.765381944439</v>
      </c>
      <c r="U3309">
        <v>1474426800</v>
      </c>
      <c r="V3309" s="17">
        <f t="shared" si="463"/>
        <v>42634.125</v>
      </c>
      <c r="W3309">
        <f t="shared" si="459"/>
        <v>7.7697583713866966E-2</v>
      </c>
      <c r="X3309" s="16">
        <f t="shared" si="464"/>
        <v>23</v>
      </c>
      <c r="Y3309" s="16">
        <f t="shared" si="465"/>
        <v>8</v>
      </c>
      <c r="Z3309" s="16">
        <f t="shared" si="466"/>
        <v>2016</v>
      </c>
      <c r="AA3309" t="str">
        <f t="shared" si="467"/>
        <v>Aug</v>
      </c>
    </row>
    <row r="3310" spans="1:27" ht="43.5" x14ac:dyDescent="0.3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 t="shared" si="460"/>
        <v>121.8</v>
      </c>
      <c r="P3310" s="7">
        <f t="shared" si="461"/>
        <v>49.112903225806448</v>
      </c>
      <c r="Q3310" t="s">
        <v>8317</v>
      </c>
      <c r="R3310" t="s">
        <v>8349</v>
      </c>
      <c r="S3310">
        <v>1396396662</v>
      </c>
      <c r="T3310" s="17">
        <f t="shared" si="462"/>
        <v>41730.998402777775</v>
      </c>
      <c r="U3310">
        <v>1398988662</v>
      </c>
      <c r="V3310" s="17">
        <f t="shared" si="463"/>
        <v>41760.998402777775</v>
      </c>
      <c r="W3310">
        <f t="shared" si="459"/>
        <v>8.2191780821917804E-2</v>
      </c>
      <c r="X3310" s="16">
        <f t="shared" si="464"/>
        <v>1</v>
      </c>
      <c r="Y3310" s="16">
        <f t="shared" si="465"/>
        <v>4</v>
      </c>
      <c r="Z3310" s="16">
        <f t="shared" si="466"/>
        <v>2014</v>
      </c>
      <c r="AA3310" t="str">
        <f t="shared" si="467"/>
        <v>Apr</v>
      </c>
    </row>
    <row r="3311" spans="1:27" ht="43.5" x14ac:dyDescent="0.3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 t="shared" si="460"/>
        <v>121.8</v>
      </c>
      <c r="P3311" s="7">
        <f t="shared" si="461"/>
        <v>60.9</v>
      </c>
      <c r="Q3311" t="s">
        <v>8339</v>
      </c>
      <c r="R3311" t="s">
        <v>8340</v>
      </c>
      <c r="S3311">
        <v>1422769906</v>
      </c>
      <c r="T3311" s="17">
        <f t="shared" si="462"/>
        <v>42036.24428240741</v>
      </c>
      <c r="U3311">
        <v>1425193140</v>
      </c>
      <c r="V3311" s="17">
        <f t="shared" si="463"/>
        <v>42064.290972222225</v>
      </c>
      <c r="W3311">
        <f t="shared" si="459"/>
        <v>7.6840246067986798E-2</v>
      </c>
      <c r="X3311" s="16">
        <f t="shared" si="464"/>
        <v>1</v>
      </c>
      <c r="Y3311" s="16">
        <f t="shared" si="465"/>
        <v>2</v>
      </c>
      <c r="Z3311" s="16">
        <f t="shared" si="466"/>
        <v>2015</v>
      </c>
      <c r="AA3311" t="str">
        <f t="shared" si="467"/>
        <v>Feb</v>
      </c>
    </row>
    <row r="3312" spans="1:27" ht="43.5" x14ac:dyDescent="0.3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 t="shared" si="460"/>
        <v>122</v>
      </c>
      <c r="P3312" s="7">
        <f t="shared" si="461"/>
        <v>27.727272727272727</v>
      </c>
      <c r="Q3312" t="s">
        <v>8339</v>
      </c>
      <c r="R3312" t="s">
        <v>8340</v>
      </c>
      <c r="S3312">
        <v>1443696797</v>
      </c>
      <c r="T3312" s="17">
        <f t="shared" si="462"/>
        <v>42278.453668981485</v>
      </c>
      <c r="U3312">
        <v>1445252400</v>
      </c>
      <c r="V3312" s="17">
        <f t="shared" si="463"/>
        <v>42296.458333333328</v>
      </c>
      <c r="W3312">
        <f t="shared" si="459"/>
        <v>4.9327847539297344E-2</v>
      </c>
      <c r="X3312" s="16">
        <f t="shared" si="464"/>
        <v>1</v>
      </c>
      <c r="Y3312" s="16">
        <f t="shared" si="465"/>
        <v>10</v>
      </c>
      <c r="Z3312" s="16">
        <f t="shared" si="466"/>
        <v>2015</v>
      </c>
      <c r="AA3312" t="str">
        <f t="shared" si="467"/>
        <v>Oct</v>
      </c>
    </row>
    <row r="3313" spans="1:27" ht="58" x14ac:dyDescent="0.3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 t="shared" si="460"/>
        <v>122</v>
      </c>
      <c r="P3313" s="7">
        <f t="shared" si="461"/>
        <v>203.33333333333334</v>
      </c>
      <c r="Q3313" t="s">
        <v>8339</v>
      </c>
      <c r="R3313" t="s">
        <v>8340</v>
      </c>
      <c r="S3313">
        <v>1432814702</v>
      </c>
      <c r="T3313" s="17">
        <f t="shared" si="462"/>
        <v>42152.503495370373</v>
      </c>
      <c r="U3313">
        <v>1434542702</v>
      </c>
      <c r="V3313" s="17">
        <f t="shared" si="463"/>
        <v>42172.503495370373</v>
      </c>
      <c r="W3313">
        <f t="shared" si="459"/>
        <v>5.4794520547945202E-2</v>
      </c>
      <c r="X3313" s="16">
        <f t="shared" si="464"/>
        <v>28</v>
      </c>
      <c r="Y3313" s="16">
        <f t="shared" si="465"/>
        <v>5</v>
      </c>
      <c r="Z3313" s="16">
        <f t="shared" si="466"/>
        <v>2015</v>
      </c>
      <c r="AA3313" t="str">
        <f t="shared" si="467"/>
        <v>May</v>
      </c>
    </row>
    <row r="3314" spans="1:27" ht="43.5" x14ac:dyDescent="0.3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 t="shared" si="460"/>
        <v>122.00090909090908</v>
      </c>
      <c r="P3314" s="7">
        <f t="shared" si="461"/>
        <v>28.553404255319148</v>
      </c>
      <c r="Q3314" t="s">
        <v>8317</v>
      </c>
      <c r="R3314" t="s">
        <v>8350</v>
      </c>
      <c r="S3314">
        <v>1393233855</v>
      </c>
      <c r="T3314" s="17">
        <f t="shared" si="462"/>
        <v>41694.391840277778</v>
      </c>
      <c r="U3314">
        <v>1394460000</v>
      </c>
      <c r="V3314" s="17">
        <f t="shared" si="463"/>
        <v>41708.583333333336</v>
      </c>
      <c r="W3314">
        <f t="shared" si="459"/>
        <v>3.8880802891938786E-2</v>
      </c>
      <c r="X3314" s="16">
        <f t="shared" si="464"/>
        <v>24</v>
      </c>
      <c r="Y3314" s="16">
        <f t="shared" si="465"/>
        <v>2</v>
      </c>
      <c r="Z3314" s="16">
        <f t="shared" si="466"/>
        <v>2014</v>
      </c>
      <c r="AA3314" t="str">
        <f t="shared" si="467"/>
        <v>Feb</v>
      </c>
    </row>
    <row r="3315" spans="1:27" ht="43.5" x14ac:dyDescent="0.3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 t="shared" si="460"/>
        <v>122.02</v>
      </c>
      <c r="P3315" s="7">
        <f t="shared" si="461"/>
        <v>709.41860465116281</v>
      </c>
      <c r="Q3315" t="s">
        <v>8308</v>
      </c>
      <c r="R3315" t="s">
        <v>8348</v>
      </c>
      <c r="S3315">
        <v>1481137500</v>
      </c>
      <c r="T3315" s="17">
        <f t="shared" si="462"/>
        <v>42711.795138888891</v>
      </c>
      <c r="U3315">
        <v>1483729500</v>
      </c>
      <c r="V3315" s="17">
        <f t="shared" si="463"/>
        <v>42741.795138888891</v>
      </c>
      <c r="W3315">
        <f t="shared" si="459"/>
        <v>8.2191780821917804E-2</v>
      </c>
      <c r="X3315" s="16">
        <f t="shared" si="464"/>
        <v>7</v>
      </c>
      <c r="Y3315" s="16">
        <f t="shared" si="465"/>
        <v>12</v>
      </c>
      <c r="Z3315" s="16">
        <f t="shared" si="466"/>
        <v>2016</v>
      </c>
      <c r="AA3315" t="str">
        <f t="shared" si="467"/>
        <v>Dec</v>
      </c>
    </row>
    <row r="3316" spans="1:27" ht="43.5" x14ac:dyDescent="0.3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 t="shared" si="460"/>
        <v>122.06666666666666</v>
      </c>
      <c r="P3316" s="7">
        <f t="shared" si="461"/>
        <v>73.239999999999995</v>
      </c>
      <c r="Q3316" t="s">
        <v>8339</v>
      </c>
      <c r="R3316" t="s">
        <v>8340</v>
      </c>
      <c r="S3316">
        <v>1412109413</v>
      </c>
      <c r="T3316" s="17">
        <f t="shared" si="462"/>
        <v>41912.858946759261</v>
      </c>
      <c r="U3316">
        <v>1414701413</v>
      </c>
      <c r="V3316" s="17">
        <f t="shared" si="463"/>
        <v>41942.858946759261</v>
      </c>
      <c r="W3316">
        <f t="shared" si="459"/>
        <v>8.2191780821917804E-2</v>
      </c>
      <c r="X3316" s="16">
        <f t="shared" si="464"/>
        <v>30</v>
      </c>
      <c r="Y3316" s="16">
        <f t="shared" si="465"/>
        <v>9</v>
      </c>
      <c r="Z3316" s="16">
        <f t="shared" si="466"/>
        <v>2014</v>
      </c>
      <c r="AA3316" t="str">
        <f t="shared" si="467"/>
        <v>Sep</v>
      </c>
    </row>
    <row r="3317" spans="1:27" ht="43.5" x14ac:dyDescent="0.3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 t="shared" si="460"/>
        <v>122.10714285714286</v>
      </c>
      <c r="P3317" s="7">
        <f t="shared" si="461"/>
        <v>48.842857142857142</v>
      </c>
      <c r="Q3317" t="s">
        <v>8317</v>
      </c>
      <c r="R3317" t="s">
        <v>8349</v>
      </c>
      <c r="S3317">
        <v>1328559435</v>
      </c>
      <c r="T3317" s="17">
        <f t="shared" si="462"/>
        <v>40945.845312500001</v>
      </c>
      <c r="U3317">
        <v>1332011835</v>
      </c>
      <c r="V3317" s="17">
        <f t="shared" si="463"/>
        <v>40985.80364583333</v>
      </c>
      <c r="W3317">
        <f t="shared" si="459"/>
        <v>0.10947488584473557</v>
      </c>
      <c r="X3317" s="16">
        <f t="shared" si="464"/>
        <v>6</v>
      </c>
      <c r="Y3317" s="16">
        <f t="shared" si="465"/>
        <v>2</v>
      </c>
      <c r="Z3317" s="16">
        <f t="shared" si="466"/>
        <v>2012</v>
      </c>
      <c r="AA3317" t="str">
        <f t="shared" si="467"/>
        <v>Feb</v>
      </c>
    </row>
    <row r="3318" spans="1:27" ht="58" x14ac:dyDescent="0.3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 t="shared" si="460"/>
        <v>122.10975609756099</v>
      </c>
      <c r="P3318" s="7">
        <f t="shared" si="461"/>
        <v>84.142857142857139</v>
      </c>
      <c r="Q3318" t="s">
        <v>8315</v>
      </c>
      <c r="R3318" t="s">
        <v>8351</v>
      </c>
      <c r="S3318">
        <v>1403012607</v>
      </c>
      <c r="T3318" s="17">
        <f t="shared" si="462"/>
        <v>41807.571840277778</v>
      </c>
      <c r="U3318">
        <v>1406900607</v>
      </c>
      <c r="V3318" s="17">
        <f t="shared" si="463"/>
        <v>41852.571840277778</v>
      </c>
      <c r="W3318">
        <f t="shared" si="459"/>
        <v>0.12328767123287671</v>
      </c>
      <c r="X3318" s="16">
        <f t="shared" si="464"/>
        <v>17</v>
      </c>
      <c r="Y3318" s="16">
        <f t="shared" si="465"/>
        <v>6</v>
      </c>
      <c r="Z3318" s="16">
        <f t="shared" si="466"/>
        <v>2014</v>
      </c>
      <c r="AA3318" t="str">
        <f t="shared" si="467"/>
        <v>Jun</v>
      </c>
    </row>
    <row r="3319" spans="1:27" ht="43.5" x14ac:dyDescent="0.3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 t="shared" si="460"/>
        <v>122.13333333333334</v>
      </c>
      <c r="P3319" s="7">
        <f t="shared" si="461"/>
        <v>53.882352941176471</v>
      </c>
      <c r="Q3319" t="s">
        <v>8317</v>
      </c>
      <c r="R3319" t="s">
        <v>8349</v>
      </c>
      <c r="S3319">
        <v>1484623726</v>
      </c>
      <c r="T3319" s="17">
        <f t="shared" si="462"/>
        <v>42752.144976851851</v>
      </c>
      <c r="U3319">
        <v>1488337200</v>
      </c>
      <c r="V3319" s="17">
        <f t="shared" si="463"/>
        <v>42795.125</v>
      </c>
      <c r="W3319">
        <f t="shared" si="459"/>
        <v>0.11775348807712188</v>
      </c>
      <c r="X3319" s="16">
        <f t="shared" si="464"/>
        <v>17</v>
      </c>
      <c r="Y3319" s="16">
        <f t="shared" si="465"/>
        <v>1</v>
      </c>
      <c r="Z3319" s="16">
        <f t="shared" si="466"/>
        <v>2017</v>
      </c>
      <c r="AA3319" t="str">
        <f t="shared" si="467"/>
        <v>Jan</v>
      </c>
    </row>
    <row r="3320" spans="1:27" ht="29" x14ac:dyDescent="0.3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460"/>
        <v>122.14285714285715</v>
      </c>
      <c r="P3320" s="7">
        <f t="shared" si="461"/>
        <v>85.5</v>
      </c>
      <c r="Q3320" t="s">
        <v>8317</v>
      </c>
      <c r="R3320" t="s">
        <v>8349</v>
      </c>
      <c r="S3320">
        <v>1365231655</v>
      </c>
      <c r="T3320" s="17">
        <f t="shared" si="462"/>
        <v>41370.292303240742</v>
      </c>
      <c r="U3320">
        <v>1367823655</v>
      </c>
      <c r="V3320" s="17">
        <f t="shared" si="463"/>
        <v>41400.292303240742</v>
      </c>
      <c r="W3320">
        <f t="shared" si="459"/>
        <v>8.2191780821917804E-2</v>
      </c>
      <c r="X3320" s="16">
        <f t="shared" si="464"/>
        <v>6</v>
      </c>
      <c r="Y3320" s="16">
        <f t="shared" si="465"/>
        <v>4</v>
      </c>
      <c r="Z3320" s="16">
        <f t="shared" si="466"/>
        <v>2013</v>
      </c>
      <c r="AA3320" t="str">
        <f t="shared" si="467"/>
        <v>Apr</v>
      </c>
    </row>
    <row r="3321" spans="1:27" ht="43.5" x14ac:dyDescent="0.3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 t="shared" si="460"/>
        <v>122.28571428571429</v>
      </c>
      <c r="P3321" s="7">
        <f t="shared" si="461"/>
        <v>75.087719298245617</v>
      </c>
      <c r="Q3321" t="s">
        <v>8339</v>
      </c>
      <c r="R3321" t="s">
        <v>8340</v>
      </c>
      <c r="S3321">
        <v>1458766965</v>
      </c>
      <c r="T3321" s="17">
        <f t="shared" si="462"/>
        <v>42452.876909722225</v>
      </c>
      <c r="U3321">
        <v>1460581365</v>
      </c>
      <c r="V3321" s="17">
        <f t="shared" si="463"/>
        <v>42473.876909722225</v>
      </c>
      <c r="W3321">
        <f t="shared" si="459"/>
        <v>5.7534246575342465E-2</v>
      </c>
      <c r="X3321" s="16">
        <f t="shared" si="464"/>
        <v>23</v>
      </c>
      <c r="Y3321" s="16">
        <f t="shared" si="465"/>
        <v>3</v>
      </c>
      <c r="Z3321" s="16">
        <f t="shared" si="466"/>
        <v>2016</v>
      </c>
      <c r="AA3321" t="str">
        <f t="shared" si="467"/>
        <v>Mar</v>
      </c>
    </row>
    <row r="3322" spans="1:27" ht="43.5" x14ac:dyDescent="0.3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 t="shared" si="460"/>
        <v>122.39999999999999</v>
      </c>
      <c r="P3322" s="7">
        <f t="shared" si="461"/>
        <v>56.666666666666664</v>
      </c>
      <c r="Q3322" t="s">
        <v>8315</v>
      </c>
      <c r="R3322" t="s">
        <v>8351</v>
      </c>
      <c r="S3322">
        <v>1390890987</v>
      </c>
      <c r="T3322" s="17">
        <f t="shared" si="462"/>
        <v>41667.275312500002</v>
      </c>
      <c r="U3322">
        <v>1392408000</v>
      </c>
      <c r="V3322" s="17">
        <f t="shared" si="463"/>
        <v>41684.833333333336</v>
      </c>
      <c r="W3322">
        <f t="shared" si="459"/>
        <v>4.810416666666853E-2</v>
      </c>
      <c r="X3322" s="16">
        <f t="shared" si="464"/>
        <v>28</v>
      </c>
      <c r="Y3322" s="16">
        <f t="shared" si="465"/>
        <v>1</v>
      </c>
      <c r="Z3322" s="16">
        <f t="shared" si="466"/>
        <v>2014</v>
      </c>
      <c r="AA3322" t="str">
        <f t="shared" si="467"/>
        <v>Jan</v>
      </c>
    </row>
    <row r="3323" spans="1:27" ht="43.5" x14ac:dyDescent="0.3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 t="shared" si="460"/>
        <v>122.40879999999999</v>
      </c>
      <c r="P3323" s="7">
        <f t="shared" si="461"/>
        <v>34.384494382022467</v>
      </c>
      <c r="Q3323" t="s">
        <v>8317</v>
      </c>
      <c r="R3323" t="s">
        <v>8352</v>
      </c>
      <c r="S3323">
        <v>1328033818</v>
      </c>
      <c r="T3323" s="17">
        <f t="shared" si="462"/>
        <v>40939.761782407404</v>
      </c>
      <c r="U3323">
        <v>1331870340</v>
      </c>
      <c r="V3323" s="17">
        <f t="shared" si="463"/>
        <v>40984.165972222225</v>
      </c>
      <c r="W3323">
        <f t="shared" si="459"/>
        <v>0.12165531456115264</v>
      </c>
      <c r="X3323" s="16">
        <f t="shared" si="464"/>
        <v>31</v>
      </c>
      <c r="Y3323" s="16">
        <f t="shared" si="465"/>
        <v>1</v>
      </c>
      <c r="Z3323" s="16">
        <f t="shared" si="466"/>
        <v>2012</v>
      </c>
      <c r="AA3323" t="str">
        <f t="shared" si="467"/>
        <v>Jan</v>
      </c>
    </row>
    <row r="3324" spans="1:27" ht="58" x14ac:dyDescent="0.3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 t="shared" si="460"/>
        <v>122.67999999999999</v>
      </c>
      <c r="P3324" s="7">
        <f t="shared" si="461"/>
        <v>25.347107438016529</v>
      </c>
      <c r="Q3324" t="s">
        <v>8315</v>
      </c>
      <c r="R3324" t="s">
        <v>8351</v>
      </c>
      <c r="S3324">
        <v>1351663605</v>
      </c>
      <c r="T3324" s="17">
        <f t="shared" si="462"/>
        <v>41213.254687499997</v>
      </c>
      <c r="U3324">
        <v>1354269600</v>
      </c>
      <c r="V3324" s="17">
        <f t="shared" si="463"/>
        <v>41243.416666666664</v>
      </c>
      <c r="W3324">
        <f t="shared" si="459"/>
        <v>8.2635559360731928E-2</v>
      </c>
      <c r="X3324" s="16">
        <f t="shared" si="464"/>
        <v>31</v>
      </c>
      <c r="Y3324" s="16">
        <f t="shared" si="465"/>
        <v>10</v>
      </c>
      <c r="Z3324" s="16">
        <f t="shared" si="466"/>
        <v>2012</v>
      </c>
      <c r="AA3324" t="str">
        <f t="shared" si="467"/>
        <v>Oct</v>
      </c>
    </row>
    <row r="3325" spans="1:27" ht="58" x14ac:dyDescent="0.3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 t="shared" si="460"/>
        <v>122.8</v>
      </c>
      <c r="P3325" s="7">
        <f t="shared" si="461"/>
        <v>54.985074626865675</v>
      </c>
      <c r="Q3325" t="s">
        <v>8317</v>
      </c>
      <c r="R3325" t="s">
        <v>8354</v>
      </c>
      <c r="S3325">
        <v>1430445163</v>
      </c>
      <c r="T3325" s="17">
        <f t="shared" si="462"/>
        <v>42125.078275462962</v>
      </c>
      <c r="U3325">
        <v>1433131140</v>
      </c>
      <c r="V3325" s="17">
        <f t="shared" si="463"/>
        <v>42156.165972222225</v>
      </c>
      <c r="W3325">
        <f t="shared" si="459"/>
        <v>8.5171771943186453E-2</v>
      </c>
      <c r="X3325" s="16">
        <f t="shared" si="464"/>
        <v>1</v>
      </c>
      <c r="Y3325" s="16">
        <f t="shared" si="465"/>
        <v>5</v>
      </c>
      <c r="Z3325" s="16">
        <f t="shared" si="466"/>
        <v>2015</v>
      </c>
      <c r="AA3325" t="str">
        <f t="shared" si="467"/>
        <v>May</v>
      </c>
    </row>
    <row r="3326" spans="1:27" ht="43.5" x14ac:dyDescent="0.3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 t="shared" si="460"/>
        <v>122.833</v>
      </c>
      <c r="P3326" s="7">
        <f t="shared" si="461"/>
        <v>32.324473684210524</v>
      </c>
      <c r="Q3326" t="s">
        <v>8317</v>
      </c>
      <c r="R3326" t="s">
        <v>8353</v>
      </c>
      <c r="S3326">
        <v>1344281383</v>
      </c>
      <c r="T3326" s="17">
        <f t="shared" si="462"/>
        <v>41127.812303240738</v>
      </c>
      <c r="U3326">
        <v>1346198400</v>
      </c>
      <c r="V3326" s="17">
        <f t="shared" si="463"/>
        <v>41150</v>
      </c>
      <c r="W3326">
        <f t="shared" si="459"/>
        <v>6.0788210299346848E-2</v>
      </c>
      <c r="X3326" s="16">
        <f t="shared" si="464"/>
        <v>6</v>
      </c>
      <c r="Y3326" s="16">
        <f t="shared" si="465"/>
        <v>8</v>
      </c>
      <c r="Z3326" s="16">
        <f t="shared" si="466"/>
        <v>2012</v>
      </c>
      <c r="AA3326" t="str">
        <f t="shared" si="467"/>
        <v>Aug</v>
      </c>
    </row>
    <row r="3327" spans="1:27" ht="72.5" x14ac:dyDescent="0.3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460"/>
        <v>122.9</v>
      </c>
      <c r="P3327" s="7">
        <f t="shared" si="461"/>
        <v>169.51724137931035</v>
      </c>
      <c r="Q3327" t="s">
        <v>8312</v>
      </c>
      <c r="R3327" t="s">
        <v>8356</v>
      </c>
      <c r="S3327">
        <v>1395676773</v>
      </c>
      <c r="T3327" s="17">
        <f t="shared" si="462"/>
        <v>41722.666354166664</v>
      </c>
      <c r="U3327">
        <v>1398268773</v>
      </c>
      <c r="V3327" s="17">
        <f t="shared" si="463"/>
        <v>41752.666354166664</v>
      </c>
      <c r="W3327">
        <f t="shared" si="459"/>
        <v>8.2191780821917804E-2</v>
      </c>
      <c r="X3327" s="16">
        <f t="shared" si="464"/>
        <v>24</v>
      </c>
      <c r="Y3327" s="16">
        <f t="shared" si="465"/>
        <v>3</v>
      </c>
      <c r="Z3327" s="16">
        <f t="shared" si="466"/>
        <v>2014</v>
      </c>
      <c r="AA3327" t="str">
        <f t="shared" si="467"/>
        <v>Mar</v>
      </c>
    </row>
    <row r="3328" spans="1:27" ht="58" x14ac:dyDescent="0.3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 t="shared" si="460"/>
        <v>122.99154545454545</v>
      </c>
      <c r="P3328" s="7">
        <f t="shared" si="461"/>
        <v>190.55028169014085</v>
      </c>
      <c r="Q3328" t="s">
        <v>8308</v>
      </c>
      <c r="R3328" t="s">
        <v>8346</v>
      </c>
      <c r="S3328">
        <v>1447963279</v>
      </c>
      <c r="T3328" s="17">
        <f t="shared" si="462"/>
        <v>42327.834247685183</v>
      </c>
      <c r="U3328">
        <v>1450555279</v>
      </c>
      <c r="V3328" s="17">
        <f t="shared" si="463"/>
        <v>42357.834247685183</v>
      </c>
      <c r="W3328">
        <f t="shared" si="459"/>
        <v>8.2191780821917804E-2</v>
      </c>
      <c r="X3328" s="16">
        <f t="shared" si="464"/>
        <v>19</v>
      </c>
      <c r="Y3328" s="16">
        <f t="shared" si="465"/>
        <v>11</v>
      </c>
      <c r="Z3328" s="16">
        <f t="shared" si="466"/>
        <v>2015</v>
      </c>
      <c r="AA3328" t="str">
        <f t="shared" si="467"/>
        <v>Nov</v>
      </c>
    </row>
    <row r="3329" spans="1:27" ht="58" x14ac:dyDescent="0.3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 t="shared" si="460"/>
        <v>123</v>
      </c>
      <c r="P3329" s="7">
        <f t="shared" si="461"/>
        <v>46.125</v>
      </c>
      <c r="Q3329" t="s">
        <v>8339</v>
      </c>
      <c r="R3329" t="s">
        <v>8340</v>
      </c>
      <c r="S3329">
        <v>1464307491</v>
      </c>
      <c r="T3329" s="17">
        <f t="shared" si="462"/>
        <v>42517.003368055557</v>
      </c>
      <c r="U3329">
        <v>1466899491</v>
      </c>
      <c r="V3329" s="17">
        <f t="shared" si="463"/>
        <v>42547.003368055557</v>
      </c>
      <c r="W3329">
        <f t="shared" si="459"/>
        <v>8.2191780821917804E-2</v>
      </c>
      <c r="X3329" s="16">
        <f t="shared" si="464"/>
        <v>27</v>
      </c>
      <c r="Y3329" s="16">
        <f t="shared" si="465"/>
        <v>5</v>
      </c>
      <c r="Z3329" s="16">
        <f t="shared" si="466"/>
        <v>2016</v>
      </c>
      <c r="AA3329" t="str">
        <f t="shared" si="467"/>
        <v>May</v>
      </c>
    </row>
    <row r="3330" spans="1:27" ht="43.5" x14ac:dyDescent="0.3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 t="shared" si="460"/>
        <v>123.07407407407408</v>
      </c>
      <c r="P3330" s="7">
        <f t="shared" si="461"/>
        <v>114.58620689655173</v>
      </c>
      <c r="Q3330" t="s">
        <v>8308</v>
      </c>
      <c r="R3330" t="s">
        <v>8348</v>
      </c>
      <c r="S3330">
        <v>1479886966</v>
      </c>
      <c r="T3330" s="17">
        <f t="shared" si="462"/>
        <v>42697.32136574074</v>
      </c>
      <c r="U3330">
        <v>1482307140</v>
      </c>
      <c r="V3330" s="17">
        <f t="shared" si="463"/>
        <v>42725.332638888889</v>
      </c>
      <c r="W3330">
        <f t="shared" ref="W3330:W3393" si="468">(V3330-T3330)/365</f>
        <v>7.6743214104519134E-2</v>
      </c>
      <c r="X3330" s="16">
        <f t="shared" si="464"/>
        <v>23</v>
      </c>
      <c r="Y3330" s="16">
        <f t="shared" si="465"/>
        <v>11</v>
      </c>
      <c r="Z3330" s="16">
        <f t="shared" si="466"/>
        <v>2016</v>
      </c>
      <c r="AA3330" t="str">
        <f t="shared" si="467"/>
        <v>Nov</v>
      </c>
    </row>
    <row r="3331" spans="1:27" ht="58" x14ac:dyDescent="0.3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 t="shared" ref="O3331:O3394" si="469">(E3331/D3331)*100</f>
        <v>123.14285714285715</v>
      </c>
      <c r="P3331" s="7">
        <f t="shared" ref="P3331:P3394" si="470">IF(E3331&gt;0,E3331/L3331,0)</f>
        <v>93.695652173913047</v>
      </c>
      <c r="Q3331" t="s">
        <v>8312</v>
      </c>
      <c r="R3331" t="s">
        <v>8343</v>
      </c>
      <c r="S3331">
        <v>1426886974</v>
      </c>
      <c r="T3331" s="17">
        <f t="shared" ref="T3331:T3394" si="471">(((S3331/60)/60)/24)+DATE(1970,1,1)</f>
        <v>42083.895532407405</v>
      </c>
      <c r="U3331">
        <v>1430774974</v>
      </c>
      <c r="V3331" s="17">
        <f t="shared" ref="V3331:V3394" si="472">(((U3331/60)/60)/24)+DATE(1970,1,1)</f>
        <v>42128.895532407405</v>
      </c>
      <c r="W3331">
        <f t="shared" si="468"/>
        <v>0.12328767123287671</v>
      </c>
      <c r="X3331" s="16">
        <f t="shared" ref="X3331:X3394" si="473">DAY(T3331)</f>
        <v>20</v>
      </c>
      <c r="Y3331" s="16">
        <f t="shared" ref="Y3331:Y3394" si="474">MONTH(T3331)</f>
        <v>3</v>
      </c>
      <c r="Z3331" s="16">
        <f t="shared" ref="Z3331:Z3394" si="475">YEAR(T3331)</f>
        <v>2015</v>
      </c>
      <c r="AA3331" t="str">
        <f t="shared" ref="AA3331:AA3394" si="476">TEXT(DATE(Z3331,Y3331,X3331),"mmm")</f>
        <v>Mar</v>
      </c>
    </row>
    <row r="3332" spans="1:27" ht="43.5" x14ac:dyDescent="0.3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 t="shared" si="469"/>
        <v>123.25</v>
      </c>
      <c r="P3332" s="7">
        <f t="shared" si="470"/>
        <v>71.242774566473983</v>
      </c>
      <c r="Q3332" t="s">
        <v>8339</v>
      </c>
      <c r="R3332" t="s">
        <v>8340</v>
      </c>
      <c r="S3332">
        <v>1460506208</v>
      </c>
      <c r="T3332" s="17">
        <f t="shared" si="471"/>
        <v>42473.007037037038</v>
      </c>
      <c r="U3332">
        <v>1463098208</v>
      </c>
      <c r="V3332" s="17">
        <f t="shared" si="472"/>
        <v>42503.007037037038</v>
      </c>
      <c r="W3332">
        <f t="shared" si="468"/>
        <v>8.2191780821917804E-2</v>
      </c>
      <c r="X3332" s="16">
        <f t="shared" si="473"/>
        <v>13</v>
      </c>
      <c r="Y3332" s="16">
        <f t="shared" si="474"/>
        <v>4</v>
      </c>
      <c r="Z3332" s="16">
        <f t="shared" si="475"/>
        <v>2016</v>
      </c>
      <c r="AA3332" t="str">
        <f t="shared" si="476"/>
        <v>Apr</v>
      </c>
    </row>
    <row r="3333" spans="1:27" ht="43.5" x14ac:dyDescent="0.3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 t="shared" si="469"/>
        <v>123.2608695652174</v>
      </c>
      <c r="P3333" s="7">
        <f t="shared" si="470"/>
        <v>74.60526315789474</v>
      </c>
      <c r="Q3333" t="s">
        <v>8317</v>
      </c>
      <c r="R3333" t="s">
        <v>8349</v>
      </c>
      <c r="S3333">
        <v>1304376478</v>
      </c>
      <c r="T3333" s="17">
        <f t="shared" si="471"/>
        <v>40665.949976851851</v>
      </c>
      <c r="U3333">
        <v>1306630800</v>
      </c>
      <c r="V3333" s="17">
        <f t="shared" si="472"/>
        <v>40692.041666666664</v>
      </c>
      <c r="W3333">
        <f t="shared" si="468"/>
        <v>7.1484081684420372E-2</v>
      </c>
      <c r="X3333" s="16">
        <f t="shared" si="473"/>
        <v>2</v>
      </c>
      <c r="Y3333" s="16">
        <f t="shared" si="474"/>
        <v>5</v>
      </c>
      <c r="Z3333" s="16">
        <f t="shared" si="475"/>
        <v>2011</v>
      </c>
      <c r="AA3333" t="str">
        <f t="shared" si="476"/>
        <v>May</v>
      </c>
    </row>
    <row r="3334" spans="1:27" ht="43.5" x14ac:dyDescent="0.3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 t="shared" si="469"/>
        <v>123.27586206896552</v>
      </c>
      <c r="P3334" s="7">
        <f t="shared" si="470"/>
        <v>99.860335195530723</v>
      </c>
      <c r="Q3334" t="s">
        <v>8308</v>
      </c>
      <c r="R3334" t="s">
        <v>8348</v>
      </c>
      <c r="S3334">
        <v>1429569590</v>
      </c>
      <c r="T3334" s="17">
        <f t="shared" si="471"/>
        <v>42114.944328703699</v>
      </c>
      <c r="U3334">
        <v>1432161590</v>
      </c>
      <c r="V3334" s="17">
        <f t="shared" si="472"/>
        <v>42144.944328703699</v>
      </c>
      <c r="W3334">
        <f t="shared" si="468"/>
        <v>8.2191780821917804E-2</v>
      </c>
      <c r="X3334" s="16">
        <f t="shared" si="473"/>
        <v>20</v>
      </c>
      <c r="Y3334" s="16">
        <f t="shared" si="474"/>
        <v>4</v>
      </c>
      <c r="Z3334" s="16">
        <f t="shared" si="475"/>
        <v>2015</v>
      </c>
      <c r="AA3334" t="str">
        <f t="shared" si="476"/>
        <v>Apr</v>
      </c>
    </row>
    <row r="3335" spans="1:27" ht="58" x14ac:dyDescent="0.3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 t="shared" si="469"/>
        <v>123.33333333333334</v>
      </c>
      <c r="P3335" s="7">
        <f t="shared" si="470"/>
        <v>31.623931623931625</v>
      </c>
      <c r="Q3335" t="s">
        <v>8308</v>
      </c>
      <c r="R3335" t="s">
        <v>8346</v>
      </c>
      <c r="S3335">
        <v>1403453368</v>
      </c>
      <c r="T3335" s="17">
        <f t="shared" si="471"/>
        <v>41812.67324074074</v>
      </c>
      <c r="U3335">
        <v>1406045368</v>
      </c>
      <c r="V3335" s="17">
        <f t="shared" si="472"/>
        <v>41842.67324074074</v>
      </c>
      <c r="W3335">
        <f t="shared" si="468"/>
        <v>8.2191780821917804E-2</v>
      </c>
      <c r="X3335" s="16">
        <f t="shared" si="473"/>
        <v>22</v>
      </c>
      <c r="Y3335" s="16">
        <f t="shared" si="474"/>
        <v>6</v>
      </c>
      <c r="Z3335" s="16">
        <f t="shared" si="475"/>
        <v>2014</v>
      </c>
      <c r="AA3335" t="str">
        <f t="shared" si="476"/>
        <v>Jun</v>
      </c>
    </row>
    <row r="3336" spans="1:27" ht="43.5" x14ac:dyDescent="0.3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 t="shared" si="469"/>
        <v>123.42857142857142</v>
      </c>
      <c r="P3336" s="7">
        <f t="shared" si="470"/>
        <v>43.2</v>
      </c>
      <c r="Q3336" t="s">
        <v>8339</v>
      </c>
      <c r="R3336" t="s">
        <v>8340</v>
      </c>
      <c r="S3336">
        <v>1467720388</v>
      </c>
      <c r="T3336" s="17">
        <f t="shared" si="471"/>
        <v>42556.504490740743</v>
      </c>
      <c r="U3336">
        <v>1471071540</v>
      </c>
      <c r="V3336" s="17">
        <f t="shared" si="472"/>
        <v>42595.290972222225</v>
      </c>
      <c r="W3336">
        <f t="shared" si="468"/>
        <v>0.10626433282597819</v>
      </c>
      <c r="X3336" s="16">
        <f t="shared" si="473"/>
        <v>5</v>
      </c>
      <c r="Y3336" s="16">
        <f t="shared" si="474"/>
        <v>7</v>
      </c>
      <c r="Z3336" s="16">
        <f t="shared" si="475"/>
        <v>2016</v>
      </c>
      <c r="AA3336" t="str">
        <f t="shared" si="476"/>
        <v>Jul</v>
      </c>
    </row>
    <row r="3337" spans="1:27" ht="29" x14ac:dyDescent="0.3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 t="shared" si="469"/>
        <v>123.48756218905473</v>
      </c>
      <c r="P3337" s="7">
        <f t="shared" si="470"/>
        <v>94.736641221374043</v>
      </c>
      <c r="Q3337" t="s">
        <v>8329</v>
      </c>
      <c r="R3337" t="s">
        <v>8334</v>
      </c>
      <c r="S3337">
        <v>1485213921</v>
      </c>
      <c r="T3337" s="17">
        <f t="shared" si="471"/>
        <v>42758.975937499999</v>
      </c>
      <c r="U3337">
        <v>1488394800</v>
      </c>
      <c r="V3337" s="17">
        <f t="shared" si="472"/>
        <v>42795.791666666672</v>
      </c>
      <c r="W3337">
        <f t="shared" si="468"/>
        <v>0.10086501141554</v>
      </c>
      <c r="X3337" s="16">
        <f t="shared" si="473"/>
        <v>23</v>
      </c>
      <c r="Y3337" s="16">
        <f t="shared" si="474"/>
        <v>1</v>
      </c>
      <c r="Z3337" s="16">
        <f t="shared" si="475"/>
        <v>2017</v>
      </c>
      <c r="AA3337" t="str">
        <f t="shared" si="476"/>
        <v>Jan</v>
      </c>
    </row>
    <row r="3338" spans="1:27" ht="43.5" x14ac:dyDescent="0.3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 t="shared" si="469"/>
        <v>123.53</v>
      </c>
      <c r="P3338" s="7">
        <f t="shared" si="470"/>
        <v>88.23571428571428</v>
      </c>
      <c r="Q3338" t="s">
        <v>8312</v>
      </c>
      <c r="R3338" t="s">
        <v>8356</v>
      </c>
      <c r="S3338">
        <v>1448297974</v>
      </c>
      <c r="T3338" s="17">
        <f t="shared" si="471"/>
        <v>42331.708032407405</v>
      </c>
      <c r="U3338">
        <v>1453481974</v>
      </c>
      <c r="V3338" s="17">
        <f t="shared" si="472"/>
        <v>42391.708032407405</v>
      </c>
      <c r="W3338">
        <f t="shared" si="468"/>
        <v>0.16438356164383561</v>
      </c>
      <c r="X3338" s="16">
        <f t="shared" si="473"/>
        <v>23</v>
      </c>
      <c r="Y3338" s="16">
        <f t="shared" si="474"/>
        <v>11</v>
      </c>
      <c r="Z3338" s="16">
        <f t="shared" si="475"/>
        <v>2015</v>
      </c>
      <c r="AA3338" t="str">
        <f t="shared" si="476"/>
        <v>Nov</v>
      </c>
    </row>
    <row r="3339" spans="1:27" ht="58" x14ac:dyDescent="0.3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 t="shared" si="469"/>
        <v>123.53333333333335</v>
      </c>
      <c r="P3339" s="7">
        <f t="shared" si="470"/>
        <v>89.301204819277103</v>
      </c>
      <c r="Q3339" t="s">
        <v>8317</v>
      </c>
      <c r="R3339" t="s">
        <v>8319</v>
      </c>
      <c r="S3339">
        <v>1339790587</v>
      </c>
      <c r="T3339" s="17">
        <f t="shared" si="471"/>
        <v>41075.835497685184</v>
      </c>
      <c r="U3339">
        <v>1342382587</v>
      </c>
      <c r="V3339" s="17">
        <f t="shared" si="472"/>
        <v>41105.835497685184</v>
      </c>
      <c r="W3339">
        <f t="shared" si="468"/>
        <v>8.2191780821917804E-2</v>
      </c>
      <c r="X3339" s="16">
        <f t="shared" si="473"/>
        <v>15</v>
      </c>
      <c r="Y3339" s="16">
        <f t="shared" si="474"/>
        <v>6</v>
      </c>
      <c r="Z3339" s="16">
        <f t="shared" si="475"/>
        <v>2012</v>
      </c>
      <c r="AA3339" t="str">
        <f t="shared" si="476"/>
        <v>Jun</v>
      </c>
    </row>
    <row r="3340" spans="1:27" ht="43.5" x14ac:dyDescent="0.3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 t="shared" si="469"/>
        <v>123.6</v>
      </c>
      <c r="P3340" s="7">
        <f t="shared" si="470"/>
        <v>29.428571428571427</v>
      </c>
      <c r="Q3340" t="s">
        <v>8339</v>
      </c>
      <c r="R3340" t="s">
        <v>8340</v>
      </c>
      <c r="S3340">
        <v>1466710358</v>
      </c>
      <c r="T3340" s="17">
        <f t="shared" si="471"/>
        <v>42544.814328703709</v>
      </c>
      <c r="U3340">
        <v>1469998680</v>
      </c>
      <c r="V3340" s="17">
        <f t="shared" si="472"/>
        <v>42582.873611111107</v>
      </c>
      <c r="W3340">
        <f t="shared" si="468"/>
        <v>0.10427200659560933</v>
      </c>
      <c r="X3340" s="16">
        <f t="shared" si="473"/>
        <v>23</v>
      </c>
      <c r="Y3340" s="16">
        <f t="shared" si="474"/>
        <v>6</v>
      </c>
      <c r="Z3340" s="16">
        <f t="shared" si="475"/>
        <v>2016</v>
      </c>
      <c r="AA3340" t="str">
        <f t="shared" si="476"/>
        <v>Jun</v>
      </c>
    </row>
    <row r="3341" spans="1:27" ht="58" x14ac:dyDescent="0.3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 t="shared" si="469"/>
        <v>123.61333333333333</v>
      </c>
      <c r="P3341" s="7">
        <f t="shared" si="470"/>
        <v>67.671532846715323</v>
      </c>
      <c r="Q3341" t="s">
        <v>8317</v>
      </c>
      <c r="R3341" t="s">
        <v>8349</v>
      </c>
      <c r="S3341">
        <v>1383909855</v>
      </c>
      <c r="T3341" s="17">
        <f t="shared" si="471"/>
        <v>41586.475173611114</v>
      </c>
      <c r="U3341">
        <v>1386565140</v>
      </c>
      <c r="V3341" s="17">
        <f t="shared" si="472"/>
        <v>41617.207638888889</v>
      </c>
      <c r="W3341">
        <f t="shared" si="468"/>
        <v>8.4198535007603256E-2</v>
      </c>
      <c r="X3341" s="16">
        <f t="shared" si="473"/>
        <v>8</v>
      </c>
      <c r="Y3341" s="16">
        <f t="shared" si="474"/>
        <v>11</v>
      </c>
      <c r="Z3341" s="16">
        <f t="shared" si="475"/>
        <v>2013</v>
      </c>
      <c r="AA3341" t="str">
        <f t="shared" si="476"/>
        <v>Nov</v>
      </c>
    </row>
    <row r="3342" spans="1:27" ht="43.5" x14ac:dyDescent="0.3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 t="shared" si="469"/>
        <v>123.61999999999999</v>
      </c>
      <c r="P3342" s="7">
        <f t="shared" si="470"/>
        <v>80.272727272727266</v>
      </c>
      <c r="Q3342" t="s">
        <v>8317</v>
      </c>
      <c r="R3342" t="s">
        <v>8319</v>
      </c>
      <c r="S3342">
        <v>1321649321</v>
      </c>
      <c r="T3342" s="17">
        <f t="shared" si="471"/>
        <v>40865.867141203707</v>
      </c>
      <c r="U3342">
        <v>1324789200</v>
      </c>
      <c r="V3342" s="17">
        <f t="shared" si="472"/>
        <v>40902.208333333336</v>
      </c>
      <c r="W3342">
        <f t="shared" si="468"/>
        <v>9.9564909944187194E-2</v>
      </c>
      <c r="X3342" s="16">
        <f t="shared" si="473"/>
        <v>18</v>
      </c>
      <c r="Y3342" s="16">
        <f t="shared" si="474"/>
        <v>11</v>
      </c>
      <c r="Z3342" s="16">
        <f t="shared" si="475"/>
        <v>2011</v>
      </c>
      <c r="AA3342" t="str">
        <f t="shared" si="476"/>
        <v>Nov</v>
      </c>
    </row>
    <row r="3343" spans="1:27" ht="43.5" x14ac:dyDescent="0.3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 t="shared" si="469"/>
        <v>123.64125714285714</v>
      </c>
      <c r="P3343" s="7">
        <f t="shared" si="470"/>
        <v>110.39397959183674</v>
      </c>
      <c r="Q3343" t="s">
        <v>8329</v>
      </c>
      <c r="R3343" t="s">
        <v>8334</v>
      </c>
      <c r="S3343">
        <v>1484570885</v>
      </c>
      <c r="T3343" s="17">
        <f t="shared" si="471"/>
        <v>42751.533391203702</v>
      </c>
      <c r="U3343">
        <v>1487113140</v>
      </c>
      <c r="V3343" s="17">
        <f t="shared" si="472"/>
        <v>42780.957638888889</v>
      </c>
      <c r="W3343">
        <f t="shared" si="468"/>
        <v>8.0614377219690017E-2</v>
      </c>
      <c r="X3343" s="16">
        <f t="shared" si="473"/>
        <v>16</v>
      </c>
      <c r="Y3343" s="16">
        <f t="shared" si="474"/>
        <v>1</v>
      </c>
      <c r="Z3343" s="16">
        <f t="shared" si="475"/>
        <v>2017</v>
      </c>
      <c r="AA3343" t="str">
        <f t="shared" si="476"/>
        <v>Jan</v>
      </c>
    </row>
    <row r="3344" spans="1:27" ht="43.5" x14ac:dyDescent="0.3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 t="shared" si="469"/>
        <v>123.66666666666666</v>
      </c>
      <c r="P3344" s="7">
        <f t="shared" si="470"/>
        <v>14.84</v>
      </c>
      <c r="Q3344" t="s">
        <v>8339</v>
      </c>
      <c r="R3344" t="s">
        <v>8341</v>
      </c>
      <c r="S3344">
        <v>1448536516</v>
      </c>
      <c r="T3344" s="17">
        <f t="shared" si="471"/>
        <v>42334.468935185185</v>
      </c>
      <c r="U3344">
        <v>1450911540</v>
      </c>
      <c r="V3344" s="17">
        <f t="shared" si="472"/>
        <v>42361.957638888889</v>
      </c>
      <c r="W3344">
        <f t="shared" si="468"/>
        <v>7.5311516996449945E-2</v>
      </c>
      <c r="X3344" s="16">
        <f t="shared" si="473"/>
        <v>26</v>
      </c>
      <c r="Y3344" s="16">
        <f t="shared" si="474"/>
        <v>11</v>
      </c>
      <c r="Z3344" s="16">
        <f t="shared" si="475"/>
        <v>2015</v>
      </c>
      <c r="AA3344" t="str">
        <f t="shared" si="476"/>
        <v>Nov</v>
      </c>
    </row>
    <row r="3345" spans="1:27" ht="43.5" x14ac:dyDescent="0.3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 t="shared" si="469"/>
        <v>123.68010000000001</v>
      </c>
      <c r="P3345" s="7">
        <f t="shared" si="470"/>
        <v>194.26193717277485</v>
      </c>
      <c r="Q3345" t="s">
        <v>8312</v>
      </c>
      <c r="R3345" t="s">
        <v>8356</v>
      </c>
      <c r="S3345">
        <v>1379532618</v>
      </c>
      <c r="T3345" s="17">
        <f t="shared" si="471"/>
        <v>41535.812708333331</v>
      </c>
      <c r="U3345">
        <v>1381895940</v>
      </c>
      <c r="V3345" s="17">
        <f t="shared" si="472"/>
        <v>41563.165972222225</v>
      </c>
      <c r="W3345">
        <f t="shared" si="468"/>
        <v>7.4940449010667695E-2</v>
      </c>
      <c r="X3345" s="16">
        <f t="shared" si="473"/>
        <v>18</v>
      </c>
      <c r="Y3345" s="16">
        <f t="shared" si="474"/>
        <v>9</v>
      </c>
      <c r="Z3345" s="16">
        <f t="shared" si="475"/>
        <v>2013</v>
      </c>
      <c r="AA3345" t="str">
        <f t="shared" si="476"/>
        <v>Sep</v>
      </c>
    </row>
    <row r="3346" spans="1:27" ht="43.5" x14ac:dyDescent="0.3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 t="shared" si="469"/>
        <v>123.94444444444443</v>
      </c>
      <c r="P3346" s="7">
        <f t="shared" si="470"/>
        <v>69.71875</v>
      </c>
      <c r="Q3346" t="s">
        <v>8308</v>
      </c>
      <c r="R3346" t="s">
        <v>8347</v>
      </c>
      <c r="S3346">
        <v>1333002657</v>
      </c>
      <c r="T3346" s="17">
        <f t="shared" si="471"/>
        <v>40997.271493055552</v>
      </c>
      <c r="U3346">
        <v>1338186657</v>
      </c>
      <c r="V3346" s="17">
        <f t="shared" si="472"/>
        <v>41057.271493055552</v>
      </c>
      <c r="W3346">
        <f t="shared" si="468"/>
        <v>0.16438356164383561</v>
      </c>
      <c r="X3346" s="16">
        <f t="shared" si="473"/>
        <v>29</v>
      </c>
      <c r="Y3346" s="16">
        <f t="shared" si="474"/>
        <v>3</v>
      </c>
      <c r="Z3346" s="16">
        <f t="shared" si="475"/>
        <v>2012</v>
      </c>
      <c r="AA3346" t="str">
        <f t="shared" si="476"/>
        <v>Mar</v>
      </c>
    </row>
    <row r="3347" spans="1:27" ht="43.5" x14ac:dyDescent="0.3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 t="shared" si="469"/>
        <v>123.94678492239468</v>
      </c>
      <c r="P3347" s="7">
        <f t="shared" si="470"/>
        <v>43</v>
      </c>
      <c r="Q3347" t="s">
        <v>8317</v>
      </c>
      <c r="R3347" t="s">
        <v>8319</v>
      </c>
      <c r="S3347">
        <v>1331658165</v>
      </c>
      <c r="T3347" s="17">
        <f t="shared" si="471"/>
        <v>40981.710243055553</v>
      </c>
      <c r="U3347">
        <v>1334250165</v>
      </c>
      <c r="V3347" s="17">
        <f t="shared" si="472"/>
        <v>41011.710243055553</v>
      </c>
      <c r="W3347">
        <f t="shared" si="468"/>
        <v>8.2191780821917804E-2</v>
      </c>
      <c r="X3347" s="16">
        <f t="shared" si="473"/>
        <v>13</v>
      </c>
      <c r="Y3347" s="16">
        <f t="shared" si="474"/>
        <v>3</v>
      </c>
      <c r="Z3347" s="16">
        <f t="shared" si="475"/>
        <v>2012</v>
      </c>
      <c r="AA3347" t="str">
        <f t="shared" si="476"/>
        <v>Mar</v>
      </c>
    </row>
    <row r="3348" spans="1:27" ht="43.5" x14ac:dyDescent="0.3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 t="shared" si="469"/>
        <v>124</v>
      </c>
      <c r="P3348" s="7">
        <f t="shared" si="470"/>
        <v>135.625</v>
      </c>
      <c r="Q3348" t="s">
        <v>8339</v>
      </c>
      <c r="R3348" t="s">
        <v>8340</v>
      </c>
      <c r="S3348">
        <v>1434310359</v>
      </c>
      <c r="T3348" s="17">
        <f t="shared" si="471"/>
        <v>42169.814340277779</v>
      </c>
      <c r="U3348">
        <v>1436902359</v>
      </c>
      <c r="V3348" s="17">
        <f t="shared" si="472"/>
        <v>42199.814340277779</v>
      </c>
      <c r="W3348">
        <f t="shared" si="468"/>
        <v>8.2191780821917804E-2</v>
      </c>
      <c r="X3348" s="16">
        <f t="shared" si="473"/>
        <v>14</v>
      </c>
      <c r="Y3348" s="16">
        <f t="shared" si="474"/>
        <v>6</v>
      </c>
      <c r="Z3348" s="16">
        <f t="shared" si="475"/>
        <v>2015</v>
      </c>
      <c r="AA3348" t="str">
        <f t="shared" si="476"/>
        <v>Jun</v>
      </c>
    </row>
    <row r="3349" spans="1:27" ht="29" x14ac:dyDescent="0.3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 t="shared" si="469"/>
        <v>124</v>
      </c>
      <c r="P3349" s="7">
        <f t="shared" si="470"/>
        <v>38.75</v>
      </c>
      <c r="Q3349" t="s">
        <v>8317</v>
      </c>
      <c r="R3349" t="s">
        <v>8349</v>
      </c>
      <c r="S3349">
        <v>1339523132</v>
      </c>
      <c r="T3349" s="17">
        <f t="shared" si="471"/>
        <v>41072.739953703705</v>
      </c>
      <c r="U3349">
        <v>1342115132</v>
      </c>
      <c r="V3349" s="17">
        <f t="shared" si="472"/>
        <v>41102.739953703705</v>
      </c>
      <c r="W3349">
        <f t="shared" si="468"/>
        <v>8.2191780821917804E-2</v>
      </c>
      <c r="X3349" s="16">
        <f t="shared" si="473"/>
        <v>12</v>
      </c>
      <c r="Y3349" s="16">
        <f t="shared" si="474"/>
        <v>6</v>
      </c>
      <c r="Z3349" s="16">
        <f t="shared" si="475"/>
        <v>2012</v>
      </c>
      <c r="AA3349" t="str">
        <f t="shared" si="476"/>
        <v>Jun</v>
      </c>
    </row>
    <row r="3350" spans="1:27" ht="58" x14ac:dyDescent="0.3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469"/>
        <v>124</v>
      </c>
      <c r="P3350" s="7">
        <f t="shared" si="470"/>
        <v>8.8571428571428577</v>
      </c>
      <c r="Q3350" t="s">
        <v>8339</v>
      </c>
      <c r="R3350" t="s">
        <v>8340</v>
      </c>
      <c r="S3350">
        <v>1425428206</v>
      </c>
      <c r="T3350" s="17">
        <f t="shared" si="471"/>
        <v>42067.011643518519</v>
      </c>
      <c r="U3350">
        <v>1427842740</v>
      </c>
      <c r="V3350" s="17">
        <f t="shared" si="472"/>
        <v>42094.957638888889</v>
      </c>
      <c r="W3350">
        <f t="shared" si="468"/>
        <v>7.6564370877725829E-2</v>
      </c>
      <c r="X3350" s="16">
        <f t="shared" si="473"/>
        <v>4</v>
      </c>
      <c r="Y3350" s="16">
        <f t="shared" si="474"/>
        <v>3</v>
      </c>
      <c r="Z3350" s="16">
        <f t="shared" si="475"/>
        <v>2015</v>
      </c>
      <c r="AA3350" t="str">
        <f t="shared" si="476"/>
        <v>Mar</v>
      </c>
    </row>
    <row r="3351" spans="1:27" ht="58" x14ac:dyDescent="0.3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 t="shared" si="469"/>
        <v>124.0061</v>
      </c>
      <c r="P3351" s="7">
        <f t="shared" si="470"/>
        <v>92.541865671641801</v>
      </c>
      <c r="Q3351" t="s">
        <v>8317</v>
      </c>
      <c r="R3351" t="s">
        <v>8349</v>
      </c>
      <c r="S3351">
        <v>1295653954</v>
      </c>
      <c r="T3351" s="17">
        <f t="shared" si="471"/>
        <v>40564.994837962964</v>
      </c>
      <c r="U3351">
        <v>1298245954</v>
      </c>
      <c r="V3351" s="17">
        <f t="shared" si="472"/>
        <v>40594.994837962964</v>
      </c>
      <c r="W3351">
        <f t="shared" si="468"/>
        <v>8.2191780821917804E-2</v>
      </c>
      <c r="X3351" s="16">
        <f t="shared" si="473"/>
        <v>21</v>
      </c>
      <c r="Y3351" s="16">
        <f t="shared" si="474"/>
        <v>1</v>
      </c>
      <c r="Z3351" s="16">
        <f t="shared" si="475"/>
        <v>2011</v>
      </c>
      <c r="AA3351" t="str">
        <f t="shared" si="476"/>
        <v>Jan</v>
      </c>
    </row>
    <row r="3352" spans="1:27" ht="43.5" x14ac:dyDescent="0.3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 t="shared" si="469"/>
        <v>124.08571428571429</v>
      </c>
      <c r="P3352" s="7">
        <f t="shared" si="470"/>
        <v>68.936507936507937</v>
      </c>
      <c r="Q3352" t="s">
        <v>8317</v>
      </c>
      <c r="R3352" t="s">
        <v>8349</v>
      </c>
      <c r="S3352">
        <v>1433525922</v>
      </c>
      <c r="T3352" s="17">
        <f t="shared" si="471"/>
        <v>42160.735208333332</v>
      </c>
      <c r="U3352">
        <v>1436117922</v>
      </c>
      <c r="V3352" s="17">
        <f t="shared" si="472"/>
        <v>42190.735208333332</v>
      </c>
      <c r="W3352">
        <f t="shared" si="468"/>
        <v>8.2191780821917804E-2</v>
      </c>
      <c r="X3352" s="16">
        <f t="shared" si="473"/>
        <v>5</v>
      </c>
      <c r="Y3352" s="16">
        <f t="shared" si="474"/>
        <v>6</v>
      </c>
      <c r="Z3352" s="16">
        <f t="shared" si="475"/>
        <v>2015</v>
      </c>
      <c r="AA3352" t="str">
        <f t="shared" si="476"/>
        <v>Jun</v>
      </c>
    </row>
    <row r="3353" spans="1:27" ht="58" x14ac:dyDescent="0.3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 t="shared" si="469"/>
        <v>124.15933781686496</v>
      </c>
      <c r="P3353" s="7">
        <f t="shared" si="470"/>
        <v>139.53488372093022</v>
      </c>
      <c r="Q3353" t="s">
        <v>8308</v>
      </c>
      <c r="R3353" t="s">
        <v>8348</v>
      </c>
      <c r="S3353">
        <v>1405573391</v>
      </c>
      <c r="T3353" s="17">
        <f t="shared" si="471"/>
        <v>41837.210543981484</v>
      </c>
      <c r="U3353">
        <v>1407456000</v>
      </c>
      <c r="V3353" s="17">
        <f t="shared" si="472"/>
        <v>41859</v>
      </c>
      <c r="W3353">
        <f t="shared" si="468"/>
        <v>5.9697139776755948E-2</v>
      </c>
      <c r="X3353" s="16">
        <f t="shared" si="473"/>
        <v>17</v>
      </c>
      <c r="Y3353" s="16">
        <f t="shared" si="474"/>
        <v>7</v>
      </c>
      <c r="Z3353" s="16">
        <f t="shared" si="475"/>
        <v>2014</v>
      </c>
      <c r="AA3353" t="str">
        <f t="shared" si="476"/>
        <v>Jul</v>
      </c>
    </row>
    <row r="3354" spans="1:27" ht="43.5" x14ac:dyDescent="0.3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 t="shared" si="469"/>
        <v>124.2</v>
      </c>
      <c r="P3354" s="7">
        <f t="shared" si="470"/>
        <v>50.901639344262293</v>
      </c>
      <c r="Q3354" t="s">
        <v>8339</v>
      </c>
      <c r="R3354" t="s">
        <v>8340</v>
      </c>
      <c r="S3354">
        <v>1399948353</v>
      </c>
      <c r="T3354" s="17">
        <f t="shared" si="471"/>
        <v>41772.105937500004</v>
      </c>
      <c r="U3354">
        <v>1402696800</v>
      </c>
      <c r="V3354" s="17">
        <f t="shared" si="472"/>
        <v>41803.916666666664</v>
      </c>
      <c r="W3354">
        <f t="shared" si="468"/>
        <v>8.7152682648384022E-2</v>
      </c>
      <c r="X3354" s="16">
        <f t="shared" si="473"/>
        <v>13</v>
      </c>
      <c r="Y3354" s="16">
        <f t="shared" si="474"/>
        <v>5</v>
      </c>
      <c r="Z3354" s="16">
        <f t="shared" si="475"/>
        <v>2014</v>
      </c>
      <c r="AA3354" t="str">
        <f t="shared" si="476"/>
        <v>May</v>
      </c>
    </row>
    <row r="3355" spans="1:27" ht="43.5" x14ac:dyDescent="0.3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 t="shared" si="469"/>
        <v>124.33537832310839</v>
      </c>
      <c r="P3355" s="7">
        <f t="shared" si="470"/>
        <v>45.037037037037038</v>
      </c>
      <c r="Q3355" t="s">
        <v>8339</v>
      </c>
      <c r="R3355" t="s">
        <v>8340</v>
      </c>
      <c r="S3355">
        <v>1420606303</v>
      </c>
      <c r="T3355" s="17">
        <f t="shared" si="471"/>
        <v>42011.202581018515</v>
      </c>
      <c r="U3355">
        <v>1422937620</v>
      </c>
      <c r="V3355" s="17">
        <f t="shared" si="472"/>
        <v>42038.185416666667</v>
      </c>
      <c r="W3355">
        <f t="shared" si="468"/>
        <v>7.3925577118224936E-2</v>
      </c>
      <c r="X3355" s="16">
        <f t="shared" si="473"/>
        <v>7</v>
      </c>
      <c r="Y3355" s="16">
        <f t="shared" si="474"/>
        <v>1</v>
      </c>
      <c r="Z3355" s="16">
        <f t="shared" si="475"/>
        <v>2015</v>
      </c>
      <c r="AA3355" t="str">
        <f t="shared" si="476"/>
        <v>Jan</v>
      </c>
    </row>
    <row r="3356" spans="1:27" ht="58" x14ac:dyDescent="0.3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 t="shared" si="469"/>
        <v>124.4</v>
      </c>
      <c r="P3356" s="7">
        <f t="shared" si="470"/>
        <v>47.846153846153847</v>
      </c>
      <c r="Q3356" t="s">
        <v>8339</v>
      </c>
      <c r="R3356" t="s">
        <v>8340</v>
      </c>
      <c r="S3356">
        <v>1470169166</v>
      </c>
      <c r="T3356" s="17">
        <f t="shared" si="471"/>
        <v>42584.846828703703</v>
      </c>
      <c r="U3356">
        <v>1473625166</v>
      </c>
      <c r="V3356" s="17">
        <f t="shared" si="472"/>
        <v>42624.846828703703</v>
      </c>
      <c r="W3356">
        <f t="shared" si="468"/>
        <v>0.1095890410958904</v>
      </c>
      <c r="X3356" s="16">
        <f t="shared" si="473"/>
        <v>2</v>
      </c>
      <c r="Y3356" s="16">
        <f t="shared" si="474"/>
        <v>8</v>
      </c>
      <c r="Z3356" s="16">
        <f t="shared" si="475"/>
        <v>2016</v>
      </c>
      <c r="AA3356" t="str">
        <f t="shared" si="476"/>
        <v>Aug</v>
      </c>
    </row>
    <row r="3357" spans="1:27" ht="29" x14ac:dyDescent="0.3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 t="shared" si="469"/>
        <v>124.70000000000002</v>
      </c>
      <c r="P3357" s="7">
        <f t="shared" si="470"/>
        <v>168.51351351351352</v>
      </c>
      <c r="Q3357" t="s">
        <v>8317</v>
      </c>
      <c r="R3357" t="s">
        <v>8352</v>
      </c>
      <c r="S3357">
        <v>1345924012</v>
      </c>
      <c r="T3357" s="17">
        <f t="shared" si="471"/>
        <v>41146.824212962965</v>
      </c>
      <c r="U3357">
        <v>1348516012</v>
      </c>
      <c r="V3357" s="17">
        <f t="shared" si="472"/>
        <v>41176.824212962965</v>
      </c>
      <c r="W3357">
        <f t="shared" si="468"/>
        <v>8.2191780821917804E-2</v>
      </c>
      <c r="X3357" s="16">
        <f t="shared" si="473"/>
        <v>25</v>
      </c>
      <c r="Y3357" s="16">
        <f t="shared" si="474"/>
        <v>8</v>
      </c>
      <c r="Z3357" s="16">
        <f t="shared" si="475"/>
        <v>2012</v>
      </c>
      <c r="AA3357" t="str">
        <f t="shared" si="476"/>
        <v>Aug</v>
      </c>
    </row>
    <row r="3358" spans="1:27" ht="43.5" x14ac:dyDescent="0.3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 t="shared" si="469"/>
        <v>124.8</v>
      </c>
      <c r="P3358" s="7">
        <f t="shared" si="470"/>
        <v>37.142857142857146</v>
      </c>
      <c r="Q3358" t="s">
        <v>8339</v>
      </c>
      <c r="R3358" t="s">
        <v>8340</v>
      </c>
      <c r="S3358">
        <v>1443016697</v>
      </c>
      <c r="T3358" s="17">
        <f t="shared" si="471"/>
        <v>42270.582141203704</v>
      </c>
      <c r="U3358">
        <v>1445722140</v>
      </c>
      <c r="V3358" s="17">
        <f t="shared" si="472"/>
        <v>42301.895138888889</v>
      </c>
      <c r="W3358">
        <f t="shared" si="468"/>
        <v>8.5789034753931806E-2</v>
      </c>
      <c r="X3358" s="16">
        <f t="shared" si="473"/>
        <v>23</v>
      </c>
      <c r="Y3358" s="16">
        <f t="shared" si="474"/>
        <v>9</v>
      </c>
      <c r="Z3358" s="16">
        <f t="shared" si="475"/>
        <v>2015</v>
      </c>
      <c r="AA3358" t="str">
        <f t="shared" si="476"/>
        <v>Sep</v>
      </c>
    </row>
    <row r="3359" spans="1:27" ht="58" x14ac:dyDescent="0.3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 t="shared" si="469"/>
        <v>124.8</v>
      </c>
      <c r="P3359" s="7">
        <f t="shared" si="470"/>
        <v>69.333333333333329</v>
      </c>
      <c r="Q3359" t="s">
        <v>8339</v>
      </c>
      <c r="R3359" t="s">
        <v>8340</v>
      </c>
      <c r="S3359">
        <v>1424213264</v>
      </c>
      <c r="T3359" s="17">
        <f t="shared" si="471"/>
        <v>42052.949814814812</v>
      </c>
      <c r="U3359">
        <v>1426801664</v>
      </c>
      <c r="V3359" s="17">
        <f t="shared" si="472"/>
        <v>42082.908148148148</v>
      </c>
      <c r="W3359">
        <f t="shared" si="468"/>
        <v>8.2077625570782894E-2</v>
      </c>
      <c r="X3359" s="16">
        <f t="shared" si="473"/>
        <v>17</v>
      </c>
      <c r="Y3359" s="16">
        <f t="shared" si="474"/>
        <v>2</v>
      </c>
      <c r="Z3359" s="16">
        <f t="shared" si="475"/>
        <v>2015</v>
      </c>
      <c r="AA3359" t="str">
        <f t="shared" si="476"/>
        <v>Feb</v>
      </c>
    </row>
    <row r="3360" spans="1:27" ht="43.5" x14ac:dyDescent="0.3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 t="shared" si="469"/>
        <v>124.84324324324325</v>
      </c>
      <c r="P3360" s="7">
        <f t="shared" si="470"/>
        <v>95.834024896265561</v>
      </c>
      <c r="Q3360" t="s">
        <v>8329</v>
      </c>
      <c r="R3360" t="s">
        <v>8334</v>
      </c>
      <c r="S3360">
        <v>1416592916</v>
      </c>
      <c r="T3360" s="17">
        <f t="shared" si="471"/>
        <v>41964.751342592594</v>
      </c>
      <c r="U3360">
        <v>1419292800</v>
      </c>
      <c r="V3360" s="17">
        <f t="shared" si="472"/>
        <v>41996</v>
      </c>
      <c r="W3360">
        <f t="shared" si="468"/>
        <v>8.5612760020291584E-2</v>
      </c>
      <c r="X3360" s="16">
        <f t="shared" si="473"/>
        <v>21</v>
      </c>
      <c r="Y3360" s="16">
        <f t="shared" si="474"/>
        <v>11</v>
      </c>
      <c r="Z3360" s="16">
        <f t="shared" si="475"/>
        <v>2014</v>
      </c>
      <c r="AA3360" t="str">
        <f t="shared" si="476"/>
        <v>Nov</v>
      </c>
    </row>
    <row r="3361" spans="1:27" ht="43.5" x14ac:dyDescent="0.3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 t="shared" si="469"/>
        <v>125</v>
      </c>
      <c r="P3361" s="7">
        <f t="shared" si="470"/>
        <v>53.571428571428569</v>
      </c>
      <c r="Q3361" t="s">
        <v>8315</v>
      </c>
      <c r="R3361" t="s">
        <v>8351</v>
      </c>
      <c r="S3361">
        <v>1402342359</v>
      </c>
      <c r="T3361" s="17">
        <f t="shared" si="471"/>
        <v>41799.814340277779</v>
      </c>
      <c r="U3361">
        <v>1405366359</v>
      </c>
      <c r="V3361" s="17">
        <f t="shared" si="472"/>
        <v>41834.814340277779</v>
      </c>
      <c r="W3361">
        <f t="shared" si="468"/>
        <v>9.5890410958904104E-2</v>
      </c>
      <c r="X3361" s="16">
        <f t="shared" si="473"/>
        <v>9</v>
      </c>
      <c r="Y3361" s="16">
        <f t="shared" si="474"/>
        <v>6</v>
      </c>
      <c r="Z3361" s="16">
        <f t="shared" si="475"/>
        <v>2014</v>
      </c>
      <c r="AA3361" t="str">
        <f t="shared" si="476"/>
        <v>Jun</v>
      </c>
    </row>
    <row r="3362" spans="1:27" ht="29" x14ac:dyDescent="0.3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 t="shared" si="469"/>
        <v>125</v>
      </c>
      <c r="P3362" s="7">
        <f t="shared" si="470"/>
        <v>27.777777777777779</v>
      </c>
      <c r="Q3362" t="s">
        <v>8317</v>
      </c>
      <c r="R3362" t="s">
        <v>8319</v>
      </c>
      <c r="S3362">
        <v>1335397188</v>
      </c>
      <c r="T3362" s="17">
        <f t="shared" si="471"/>
        <v>41024.985972222225</v>
      </c>
      <c r="U3362">
        <v>1339840740</v>
      </c>
      <c r="V3362" s="17">
        <f t="shared" si="472"/>
        <v>41076.415972222225</v>
      </c>
      <c r="W3362">
        <f t="shared" si="468"/>
        <v>0.1409041095890419</v>
      </c>
      <c r="X3362" s="16">
        <f t="shared" si="473"/>
        <v>25</v>
      </c>
      <c r="Y3362" s="16">
        <f t="shared" si="474"/>
        <v>4</v>
      </c>
      <c r="Z3362" s="16">
        <f t="shared" si="475"/>
        <v>2012</v>
      </c>
      <c r="AA3362" t="str">
        <f t="shared" si="476"/>
        <v>Apr</v>
      </c>
    </row>
    <row r="3363" spans="1:27" ht="43.5" x14ac:dyDescent="0.3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 t="shared" si="469"/>
        <v>125</v>
      </c>
      <c r="P3363" s="7">
        <f t="shared" si="470"/>
        <v>75</v>
      </c>
      <c r="Q3363" t="s">
        <v>8339</v>
      </c>
      <c r="R3363" t="s">
        <v>8342</v>
      </c>
      <c r="S3363">
        <v>1423506179</v>
      </c>
      <c r="T3363" s="17">
        <f t="shared" si="471"/>
        <v>42044.765960648147</v>
      </c>
      <c r="U3363">
        <v>1424715779</v>
      </c>
      <c r="V3363" s="17">
        <f t="shared" si="472"/>
        <v>42058.765960648147</v>
      </c>
      <c r="W3363">
        <f t="shared" si="468"/>
        <v>3.8356164383561646E-2</v>
      </c>
      <c r="X3363" s="16">
        <f t="shared" si="473"/>
        <v>9</v>
      </c>
      <c r="Y3363" s="16">
        <f t="shared" si="474"/>
        <v>2</v>
      </c>
      <c r="Z3363" s="16">
        <f t="shared" si="475"/>
        <v>2015</v>
      </c>
      <c r="AA3363" t="str">
        <f t="shared" si="476"/>
        <v>Feb</v>
      </c>
    </row>
    <row r="3364" spans="1:27" ht="43.5" x14ac:dyDescent="0.3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 t="shared" si="469"/>
        <v>125</v>
      </c>
      <c r="P3364" s="7">
        <f t="shared" si="470"/>
        <v>50</v>
      </c>
      <c r="Q3364" t="s">
        <v>8339</v>
      </c>
      <c r="R3364" t="s">
        <v>8340</v>
      </c>
      <c r="S3364">
        <v>1482095436</v>
      </c>
      <c r="T3364" s="17">
        <f t="shared" si="471"/>
        <v>42722.882361111115</v>
      </c>
      <c r="U3364">
        <v>1484687436</v>
      </c>
      <c r="V3364" s="17">
        <f t="shared" si="472"/>
        <v>42752.882361111115</v>
      </c>
      <c r="W3364">
        <f t="shared" si="468"/>
        <v>8.2191780821917804E-2</v>
      </c>
      <c r="X3364" s="16">
        <f t="shared" si="473"/>
        <v>18</v>
      </c>
      <c r="Y3364" s="16">
        <f t="shared" si="474"/>
        <v>12</v>
      </c>
      <c r="Z3364" s="16">
        <f t="shared" si="475"/>
        <v>2016</v>
      </c>
      <c r="AA3364" t="str">
        <f t="shared" si="476"/>
        <v>Dec</v>
      </c>
    </row>
    <row r="3365" spans="1:27" ht="43.5" x14ac:dyDescent="0.3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 t="shared" si="469"/>
        <v>125.02285714285715</v>
      </c>
      <c r="P3365" s="7">
        <f t="shared" si="470"/>
        <v>146.34782608695653</v>
      </c>
      <c r="Q3365" t="s">
        <v>8308</v>
      </c>
      <c r="R3365" t="s">
        <v>8348</v>
      </c>
      <c r="S3365">
        <v>1486397007</v>
      </c>
      <c r="T3365" s="17">
        <f t="shared" si="471"/>
        <v>42772.669062500005</v>
      </c>
      <c r="U3365">
        <v>1489006800</v>
      </c>
      <c r="V3365" s="17">
        <f t="shared" si="472"/>
        <v>42802.875</v>
      </c>
      <c r="W3365">
        <f t="shared" si="468"/>
        <v>8.2755993150672169E-2</v>
      </c>
      <c r="X3365" s="16">
        <f t="shared" si="473"/>
        <v>6</v>
      </c>
      <c r="Y3365" s="16">
        <f t="shared" si="474"/>
        <v>2</v>
      </c>
      <c r="Z3365" s="16">
        <f t="shared" si="475"/>
        <v>2017</v>
      </c>
      <c r="AA3365" t="str">
        <f t="shared" si="476"/>
        <v>Feb</v>
      </c>
    </row>
    <row r="3366" spans="1:27" ht="43.5" x14ac:dyDescent="0.3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 t="shared" si="469"/>
        <v>125.06666666666666</v>
      </c>
      <c r="P3366" s="7">
        <f t="shared" si="470"/>
        <v>36.07692307692308</v>
      </c>
      <c r="Q3366" t="s">
        <v>8339</v>
      </c>
      <c r="R3366" t="s">
        <v>8340</v>
      </c>
      <c r="S3366">
        <v>1480907645</v>
      </c>
      <c r="T3366" s="17">
        <f t="shared" si="471"/>
        <v>42709.134780092587</v>
      </c>
      <c r="U3366">
        <v>1483499645</v>
      </c>
      <c r="V3366" s="17">
        <f t="shared" si="472"/>
        <v>42739.134780092587</v>
      </c>
      <c r="W3366">
        <f t="shared" si="468"/>
        <v>8.2191780821917804E-2</v>
      </c>
      <c r="X3366" s="16">
        <f t="shared" si="473"/>
        <v>5</v>
      </c>
      <c r="Y3366" s="16">
        <f t="shared" si="474"/>
        <v>12</v>
      </c>
      <c r="Z3366" s="16">
        <f t="shared" si="475"/>
        <v>2016</v>
      </c>
      <c r="AA3366" t="str">
        <f t="shared" si="476"/>
        <v>Dec</v>
      </c>
    </row>
    <row r="3367" spans="1:27" ht="43.5" x14ac:dyDescent="0.3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 t="shared" si="469"/>
        <v>125.10239999999999</v>
      </c>
      <c r="P3367" s="7">
        <f t="shared" si="470"/>
        <v>73.416901408450698</v>
      </c>
      <c r="Q3367" t="s">
        <v>8312</v>
      </c>
      <c r="R3367" t="s">
        <v>8356</v>
      </c>
      <c r="S3367">
        <v>1329873755</v>
      </c>
      <c r="T3367" s="17">
        <f t="shared" si="471"/>
        <v>40961.057349537034</v>
      </c>
      <c r="U3367">
        <v>1332561600</v>
      </c>
      <c r="V3367" s="17">
        <f t="shared" si="472"/>
        <v>40992.166666666664</v>
      </c>
      <c r="W3367">
        <f t="shared" si="468"/>
        <v>8.5231005834604537E-2</v>
      </c>
      <c r="X3367" s="16">
        <f t="shared" si="473"/>
        <v>22</v>
      </c>
      <c r="Y3367" s="16">
        <f t="shared" si="474"/>
        <v>2</v>
      </c>
      <c r="Z3367" s="16">
        <f t="shared" si="475"/>
        <v>2012</v>
      </c>
      <c r="AA3367" t="str">
        <f t="shared" si="476"/>
        <v>Feb</v>
      </c>
    </row>
    <row r="3368" spans="1:27" ht="15.5" x14ac:dyDescent="0.3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 t="shared" si="469"/>
        <v>125.125</v>
      </c>
      <c r="P3368" s="7">
        <f t="shared" si="470"/>
        <v>37.074074074074076</v>
      </c>
      <c r="Q3368" t="s">
        <v>8317</v>
      </c>
      <c r="R3368" t="s">
        <v>8349</v>
      </c>
      <c r="S3368">
        <v>1368576032</v>
      </c>
      <c r="T3368" s="17">
        <f t="shared" si="471"/>
        <v>41409.00037037037</v>
      </c>
      <c r="U3368">
        <v>1370390432</v>
      </c>
      <c r="V3368" s="17">
        <f t="shared" si="472"/>
        <v>41430.00037037037</v>
      </c>
      <c r="W3368">
        <f t="shared" si="468"/>
        <v>5.7534246575342465E-2</v>
      </c>
      <c r="X3368" s="16">
        <f t="shared" si="473"/>
        <v>15</v>
      </c>
      <c r="Y3368" s="16">
        <f t="shared" si="474"/>
        <v>5</v>
      </c>
      <c r="Z3368" s="16">
        <f t="shared" si="475"/>
        <v>2013</v>
      </c>
      <c r="AA3368" t="str">
        <f t="shared" si="476"/>
        <v>May</v>
      </c>
    </row>
    <row r="3369" spans="1:27" ht="43.5" x14ac:dyDescent="0.3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 t="shared" si="469"/>
        <v>125.125</v>
      </c>
      <c r="P3369" s="7">
        <f t="shared" si="470"/>
        <v>91</v>
      </c>
      <c r="Q3369" t="s">
        <v>8312</v>
      </c>
      <c r="R3369" t="s">
        <v>8343</v>
      </c>
      <c r="S3369">
        <v>1447203096</v>
      </c>
      <c r="T3369" s="17">
        <f t="shared" si="471"/>
        <v>42319.035833333335</v>
      </c>
      <c r="U3369">
        <v>1452387096</v>
      </c>
      <c r="V3369" s="17">
        <f t="shared" si="472"/>
        <v>42379.035833333335</v>
      </c>
      <c r="W3369">
        <f t="shared" si="468"/>
        <v>0.16438356164383561</v>
      </c>
      <c r="X3369" s="16">
        <f t="shared" si="473"/>
        <v>11</v>
      </c>
      <c r="Y3369" s="16">
        <f t="shared" si="474"/>
        <v>11</v>
      </c>
      <c r="Z3369" s="16">
        <f t="shared" si="475"/>
        <v>2015</v>
      </c>
      <c r="AA3369" t="str">
        <f t="shared" si="476"/>
        <v>Nov</v>
      </c>
    </row>
    <row r="3370" spans="1:27" ht="58" x14ac:dyDescent="0.3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 t="shared" si="469"/>
        <v>125.13333333333334</v>
      </c>
      <c r="P3370" s="7">
        <f t="shared" si="470"/>
        <v>23.172839506172838</v>
      </c>
      <c r="Q3370" t="s">
        <v>8315</v>
      </c>
      <c r="R3370" t="s">
        <v>8357</v>
      </c>
      <c r="S3370">
        <v>1354909863</v>
      </c>
      <c r="T3370" s="17">
        <f t="shared" si="471"/>
        <v>41250.827118055553</v>
      </c>
      <c r="U3370">
        <v>1356724263</v>
      </c>
      <c r="V3370" s="17">
        <f t="shared" si="472"/>
        <v>41271.827118055553</v>
      </c>
      <c r="W3370">
        <f t="shared" si="468"/>
        <v>5.7534246575342465E-2</v>
      </c>
      <c r="X3370" s="16">
        <f t="shared" si="473"/>
        <v>7</v>
      </c>
      <c r="Y3370" s="16">
        <f t="shared" si="474"/>
        <v>12</v>
      </c>
      <c r="Z3370" s="16">
        <f t="shared" si="475"/>
        <v>2012</v>
      </c>
      <c r="AA3370" t="str">
        <f t="shared" si="476"/>
        <v>Dec</v>
      </c>
    </row>
    <row r="3371" spans="1:27" ht="43.5" x14ac:dyDescent="0.3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 t="shared" si="469"/>
        <v>125.13700000000001</v>
      </c>
      <c r="P3371" s="7">
        <f t="shared" si="470"/>
        <v>385.03692307692307</v>
      </c>
      <c r="Q3371" t="s">
        <v>8312</v>
      </c>
      <c r="R3371" t="s">
        <v>8356</v>
      </c>
      <c r="S3371">
        <v>1463060372</v>
      </c>
      <c r="T3371" s="17">
        <f t="shared" si="471"/>
        <v>42502.569120370375</v>
      </c>
      <c r="U3371">
        <v>1465652372</v>
      </c>
      <c r="V3371" s="17">
        <f t="shared" si="472"/>
        <v>42532.569120370375</v>
      </c>
      <c r="W3371">
        <f t="shared" si="468"/>
        <v>8.2191780821917804E-2</v>
      </c>
      <c r="X3371" s="16">
        <f t="shared" si="473"/>
        <v>12</v>
      </c>
      <c r="Y3371" s="16">
        <f t="shared" si="474"/>
        <v>5</v>
      </c>
      <c r="Z3371" s="16">
        <f t="shared" si="475"/>
        <v>2016</v>
      </c>
      <c r="AA3371" t="str">
        <f t="shared" si="476"/>
        <v>May</v>
      </c>
    </row>
    <row r="3372" spans="1:27" ht="43.5" x14ac:dyDescent="0.3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 t="shared" si="469"/>
        <v>125.16000000000001</v>
      </c>
      <c r="P3372" s="7">
        <f t="shared" si="470"/>
        <v>140.1044776119403</v>
      </c>
      <c r="Q3372" t="s">
        <v>8308</v>
      </c>
      <c r="R3372" t="s">
        <v>8348</v>
      </c>
      <c r="S3372">
        <v>1426446126</v>
      </c>
      <c r="T3372" s="17">
        <f t="shared" si="471"/>
        <v>42078.793124999997</v>
      </c>
      <c r="U3372">
        <v>1430334126</v>
      </c>
      <c r="V3372" s="17">
        <f t="shared" si="472"/>
        <v>42123.793124999997</v>
      </c>
      <c r="W3372">
        <f t="shared" si="468"/>
        <v>0.12328767123287671</v>
      </c>
      <c r="X3372" s="16">
        <f t="shared" si="473"/>
        <v>15</v>
      </c>
      <c r="Y3372" s="16">
        <f t="shared" si="474"/>
        <v>3</v>
      </c>
      <c r="Z3372" s="16">
        <f t="shared" si="475"/>
        <v>2015</v>
      </c>
      <c r="AA3372" t="str">
        <f t="shared" si="476"/>
        <v>Mar</v>
      </c>
    </row>
    <row r="3373" spans="1:27" ht="43.5" x14ac:dyDescent="0.3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 t="shared" si="469"/>
        <v>125.22750000000001</v>
      </c>
      <c r="P3373" s="7">
        <f t="shared" si="470"/>
        <v>188.31203007518798</v>
      </c>
      <c r="Q3373" t="s">
        <v>8308</v>
      </c>
      <c r="R3373" t="s">
        <v>8348</v>
      </c>
      <c r="S3373">
        <v>1457450191</v>
      </c>
      <c r="T3373" s="17">
        <f t="shared" si="471"/>
        <v>42437.636469907404</v>
      </c>
      <c r="U3373">
        <v>1460038591</v>
      </c>
      <c r="V3373" s="17">
        <f t="shared" si="472"/>
        <v>42467.59480324074</v>
      </c>
      <c r="W3373">
        <f t="shared" si="468"/>
        <v>8.2077625570782894E-2</v>
      </c>
      <c r="X3373" s="16">
        <f t="shared" si="473"/>
        <v>8</v>
      </c>
      <c r="Y3373" s="16">
        <f t="shared" si="474"/>
        <v>3</v>
      </c>
      <c r="Z3373" s="16">
        <f t="shared" si="475"/>
        <v>2016</v>
      </c>
      <c r="AA3373" t="str">
        <f t="shared" si="476"/>
        <v>Mar</v>
      </c>
    </row>
    <row r="3374" spans="1:27" ht="43.5" x14ac:dyDescent="0.3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 t="shared" si="469"/>
        <v>125.25</v>
      </c>
      <c r="P3374" s="7">
        <f t="shared" si="470"/>
        <v>119.28571428571429</v>
      </c>
      <c r="Q3374" t="s">
        <v>8317</v>
      </c>
      <c r="R3374" t="s">
        <v>8349</v>
      </c>
      <c r="S3374">
        <v>1422371381</v>
      </c>
      <c r="T3374" s="17">
        <f t="shared" si="471"/>
        <v>42031.631724537037</v>
      </c>
      <c r="U3374">
        <v>1425275940</v>
      </c>
      <c r="V3374" s="17">
        <f t="shared" si="472"/>
        <v>42065.249305555553</v>
      </c>
      <c r="W3374">
        <f t="shared" si="468"/>
        <v>9.2102961694564167E-2</v>
      </c>
      <c r="X3374" s="16">
        <f t="shared" si="473"/>
        <v>27</v>
      </c>
      <c r="Y3374" s="16">
        <f t="shared" si="474"/>
        <v>1</v>
      </c>
      <c r="Z3374" s="16">
        <f t="shared" si="475"/>
        <v>2015</v>
      </c>
      <c r="AA3374" t="str">
        <f t="shared" si="476"/>
        <v>Jan</v>
      </c>
    </row>
    <row r="3375" spans="1:27" ht="58" x14ac:dyDescent="0.3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 t="shared" si="469"/>
        <v>125.25</v>
      </c>
      <c r="P3375" s="7">
        <f t="shared" si="470"/>
        <v>44.205882352941174</v>
      </c>
      <c r="Q3375" t="s">
        <v>8317</v>
      </c>
      <c r="R3375" t="s">
        <v>8349</v>
      </c>
      <c r="S3375">
        <v>1356648856</v>
      </c>
      <c r="T3375" s="17">
        <f t="shared" si="471"/>
        <v>41270.954351851848</v>
      </c>
      <c r="U3375">
        <v>1359240856</v>
      </c>
      <c r="V3375" s="17">
        <f t="shared" si="472"/>
        <v>41300.954351851848</v>
      </c>
      <c r="W3375">
        <f t="shared" si="468"/>
        <v>8.2191780821917804E-2</v>
      </c>
      <c r="X3375" s="16">
        <f t="shared" si="473"/>
        <v>27</v>
      </c>
      <c r="Y3375" s="16">
        <f t="shared" si="474"/>
        <v>12</v>
      </c>
      <c r="Z3375" s="16">
        <f t="shared" si="475"/>
        <v>2012</v>
      </c>
      <c r="AA3375" t="str">
        <f t="shared" si="476"/>
        <v>Dec</v>
      </c>
    </row>
    <row r="3376" spans="1:27" ht="43.5" x14ac:dyDescent="0.3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 t="shared" si="469"/>
        <v>125.26086956521738</v>
      </c>
      <c r="P3376" s="7">
        <f t="shared" si="470"/>
        <v>32.011111111111113</v>
      </c>
      <c r="Q3376" t="s">
        <v>8317</v>
      </c>
      <c r="R3376" t="s">
        <v>8352</v>
      </c>
      <c r="S3376">
        <v>1298048082</v>
      </c>
      <c r="T3376" s="17">
        <f t="shared" si="471"/>
        <v>40592.704652777778</v>
      </c>
      <c r="U3376">
        <v>1300636482</v>
      </c>
      <c r="V3376" s="17">
        <f t="shared" si="472"/>
        <v>40622.662986111114</v>
      </c>
      <c r="W3376">
        <f t="shared" si="468"/>
        <v>8.2077625570782894E-2</v>
      </c>
      <c r="X3376" s="16">
        <f t="shared" si="473"/>
        <v>18</v>
      </c>
      <c r="Y3376" s="16">
        <f t="shared" si="474"/>
        <v>2</v>
      </c>
      <c r="Z3376" s="16">
        <f t="shared" si="475"/>
        <v>2011</v>
      </c>
      <c r="AA3376" t="str">
        <f t="shared" si="476"/>
        <v>Feb</v>
      </c>
    </row>
    <row r="3377" spans="1:27" ht="43.5" x14ac:dyDescent="0.3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 t="shared" si="469"/>
        <v>125.29999999999998</v>
      </c>
      <c r="P3377" s="7">
        <f t="shared" si="470"/>
        <v>38.553846153846152</v>
      </c>
      <c r="Q3377" t="s">
        <v>8315</v>
      </c>
      <c r="R3377" t="s">
        <v>8351</v>
      </c>
      <c r="S3377">
        <v>1359587137</v>
      </c>
      <c r="T3377" s="17">
        <f t="shared" si="471"/>
        <v>41304.962233796294</v>
      </c>
      <c r="U3377">
        <v>1362117540</v>
      </c>
      <c r="V3377" s="17">
        <f t="shared" si="472"/>
        <v>41334.249305555553</v>
      </c>
      <c r="W3377">
        <f t="shared" si="468"/>
        <v>8.0238552765094687E-2</v>
      </c>
      <c r="X3377" s="16">
        <f t="shared" si="473"/>
        <v>30</v>
      </c>
      <c r="Y3377" s="16">
        <f t="shared" si="474"/>
        <v>1</v>
      </c>
      <c r="Z3377" s="16">
        <f t="shared" si="475"/>
        <v>2013</v>
      </c>
      <c r="AA3377" t="str">
        <f t="shared" si="476"/>
        <v>Jan</v>
      </c>
    </row>
    <row r="3378" spans="1:27" ht="58" x14ac:dyDescent="0.3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 t="shared" si="469"/>
        <v>125.29999999999998</v>
      </c>
      <c r="P3378" s="7">
        <f t="shared" si="470"/>
        <v>67.729729729729726</v>
      </c>
      <c r="Q3378" t="s">
        <v>8317</v>
      </c>
      <c r="R3378" t="s">
        <v>8349</v>
      </c>
      <c r="S3378">
        <v>1463086261</v>
      </c>
      <c r="T3378" s="17">
        <f t="shared" si="471"/>
        <v>42502.868761574078</v>
      </c>
      <c r="U3378">
        <v>1468270261</v>
      </c>
      <c r="V3378" s="17">
        <f t="shared" si="472"/>
        <v>42562.868761574078</v>
      </c>
      <c r="W3378">
        <f t="shared" si="468"/>
        <v>0.16438356164383561</v>
      </c>
      <c r="X3378" s="16">
        <f t="shared" si="473"/>
        <v>12</v>
      </c>
      <c r="Y3378" s="16">
        <f t="shared" si="474"/>
        <v>5</v>
      </c>
      <c r="Z3378" s="16">
        <f t="shared" si="475"/>
        <v>2016</v>
      </c>
      <c r="AA3378" t="str">
        <f t="shared" si="476"/>
        <v>May</v>
      </c>
    </row>
    <row r="3379" spans="1:27" ht="29" x14ac:dyDescent="0.3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 t="shared" si="469"/>
        <v>125.33333333333334</v>
      </c>
      <c r="P3379" s="7">
        <f t="shared" si="470"/>
        <v>41.777777777777779</v>
      </c>
      <c r="Q3379" t="s">
        <v>8308</v>
      </c>
      <c r="R3379" t="s">
        <v>8348</v>
      </c>
      <c r="S3379">
        <v>1456408244</v>
      </c>
      <c r="T3379" s="17">
        <f t="shared" si="471"/>
        <v>42425.576898148152</v>
      </c>
      <c r="U3379">
        <v>1459872000</v>
      </c>
      <c r="V3379" s="17">
        <f t="shared" si="472"/>
        <v>42465.666666666672</v>
      </c>
      <c r="W3379">
        <f t="shared" si="468"/>
        <v>0.10983498224251814</v>
      </c>
      <c r="X3379" s="16">
        <f t="shared" si="473"/>
        <v>25</v>
      </c>
      <c r="Y3379" s="16">
        <f t="shared" si="474"/>
        <v>2</v>
      </c>
      <c r="Z3379" s="16">
        <f t="shared" si="475"/>
        <v>2016</v>
      </c>
      <c r="AA3379" t="str">
        <f t="shared" si="476"/>
        <v>Feb</v>
      </c>
    </row>
    <row r="3380" spans="1:27" ht="43.5" x14ac:dyDescent="0.3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 t="shared" si="469"/>
        <v>125.41538461538462</v>
      </c>
      <c r="P3380" s="7">
        <f t="shared" si="470"/>
        <v>77.638095238095232</v>
      </c>
      <c r="Q3380" t="s">
        <v>8317</v>
      </c>
      <c r="R3380" t="s">
        <v>8349</v>
      </c>
      <c r="S3380">
        <v>1389982692</v>
      </c>
      <c r="T3380" s="17">
        <f t="shared" si="471"/>
        <v>41656.762638888889</v>
      </c>
      <c r="U3380">
        <v>1392574692</v>
      </c>
      <c r="V3380" s="17">
        <f t="shared" si="472"/>
        <v>41686.762638888889</v>
      </c>
      <c r="W3380">
        <f t="shared" si="468"/>
        <v>8.2191780821917804E-2</v>
      </c>
      <c r="X3380" s="16">
        <f t="shared" si="473"/>
        <v>17</v>
      </c>
      <c r="Y3380" s="16">
        <f t="shared" si="474"/>
        <v>1</v>
      </c>
      <c r="Z3380" s="16">
        <f t="shared" si="475"/>
        <v>2014</v>
      </c>
      <c r="AA3380" t="str">
        <f t="shared" si="476"/>
        <v>Jan</v>
      </c>
    </row>
    <row r="3381" spans="1:27" ht="43.5" x14ac:dyDescent="0.3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 t="shared" si="469"/>
        <v>125.49999999999999</v>
      </c>
      <c r="P3381" s="7">
        <f t="shared" si="470"/>
        <v>71.714285714285708</v>
      </c>
      <c r="Q3381" t="s">
        <v>8308</v>
      </c>
      <c r="R3381" t="s">
        <v>8347</v>
      </c>
      <c r="S3381">
        <v>1314154837</v>
      </c>
      <c r="T3381" s="17">
        <f t="shared" si="471"/>
        <v>40779.125428240739</v>
      </c>
      <c r="U3381">
        <v>1316746837</v>
      </c>
      <c r="V3381" s="17">
        <f t="shared" si="472"/>
        <v>40809.125428240739</v>
      </c>
      <c r="W3381">
        <f t="shared" si="468"/>
        <v>8.2191780821917804E-2</v>
      </c>
      <c r="X3381" s="16">
        <f t="shared" si="473"/>
        <v>24</v>
      </c>
      <c r="Y3381" s="16">
        <f t="shared" si="474"/>
        <v>8</v>
      </c>
      <c r="Z3381" s="16">
        <f t="shared" si="475"/>
        <v>2011</v>
      </c>
      <c r="AA3381" t="str">
        <f t="shared" si="476"/>
        <v>Aug</v>
      </c>
    </row>
    <row r="3382" spans="1:27" ht="43.5" x14ac:dyDescent="0.3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 t="shared" si="469"/>
        <v>125.52941176470588</v>
      </c>
      <c r="P3382" s="7">
        <f t="shared" si="470"/>
        <v>187.19298245614036</v>
      </c>
      <c r="Q3382" t="s">
        <v>8315</v>
      </c>
      <c r="R3382" t="s">
        <v>8351</v>
      </c>
      <c r="S3382">
        <v>1428465420</v>
      </c>
      <c r="T3382" s="17">
        <f t="shared" si="471"/>
        <v>42102.164583333331</v>
      </c>
      <c r="U3382">
        <v>1431147600</v>
      </c>
      <c r="V3382" s="17">
        <f t="shared" si="472"/>
        <v>42133.208333333328</v>
      </c>
      <c r="W3382">
        <f t="shared" si="468"/>
        <v>8.5051369863005724E-2</v>
      </c>
      <c r="X3382" s="16">
        <f t="shared" si="473"/>
        <v>8</v>
      </c>
      <c r="Y3382" s="16">
        <f t="shared" si="474"/>
        <v>4</v>
      </c>
      <c r="Z3382" s="16">
        <f t="shared" si="475"/>
        <v>2015</v>
      </c>
      <c r="AA3382" t="str">
        <f t="shared" si="476"/>
        <v>Apr</v>
      </c>
    </row>
    <row r="3383" spans="1:27" ht="43.5" x14ac:dyDescent="0.3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 t="shared" si="469"/>
        <v>125.57142857142858</v>
      </c>
      <c r="P3383" s="7">
        <f t="shared" si="470"/>
        <v>57.077922077922075</v>
      </c>
      <c r="Q3383" t="s">
        <v>8308</v>
      </c>
      <c r="R3383" t="s">
        <v>8348</v>
      </c>
      <c r="S3383">
        <v>1334429646</v>
      </c>
      <c r="T3383" s="17">
        <f t="shared" si="471"/>
        <v>41013.787569444445</v>
      </c>
      <c r="U3383">
        <v>1337194800</v>
      </c>
      <c r="V3383" s="17">
        <f t="shared" si="472"/>
        <v>41045.791666666664</v>
      </c>
      <c r="W3383">
        <f t="shared" si="468"/>
        <v>8.7682458143067313E-2</v>
      </c>
      <c r="X3383" s="16">
        <f t="shared" si="473"/>
        <v>14</v>
      </c>
      <c r="Y3383" s="16">
        <f t="shared" si="474"/>
        <v>4</v>
      </c>
      <c r="Z3383" s="16">
        <f t="shared" si="475"/>
        <v>2012</v>
      </c>
      <c r="AA3383" t="str">
        <f t="shared" si="476"/>
        <v>Apr</v>
      </c>
    </row>
    <row r="3384" spans="1:27" ht="29" x14ac:dyDescent="0.3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 t="shared" si="469"/>
        <v>125.6</v>
      </c>
      <c r="P3384" s="7">
        <f t="shared" si="470"/>
        <v>78.5</v>
      </c>
      <c r="Q3384" t="s">
        <v>8339</v>
      </c>
      <c r="R3384" t="s">
        <v>8340</v>
      </c>
      <c r="S3384">
        <v>1456902893</v>
      </c>
      <c r="T3384" s="17">
        <f t="shared" si="471"/>
        <v>42431.302002314813</v>
      </c>
      <c r="U3384">
        <v>1460341800</v>
      </c>
      <c r="V3384" s="17">
        <f t="shared" si="472"/>
        <v>42471.104166666672</v>
      </c>
      <c r="W3384">
        <f t="shared" si="468"/>
        <v>0.10904702562153058</v>
      </c>
      <c r="X3384" s="16">
        <f t="shared" si="473"/>
        <v>2</v>
      </c>
      <c r="Y3384" s="16">
        <f t="shared" si="474"/>
        <v>3</v>
      </c>
      <c r="Z3384" s="16">
        <f t="shared" si="475"/>
        <v>2016</v>
      </c>
      <c r="AA3384" t="str">
        <f t="shared" si="476"/>
        <v>Mar</v>
      </c>
    </row>
    <row r="3385" spans="1:27" ht="43.5" x14ac:dyDescent="0.3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 t="shared" si="469"/>
        <v>125.60416666666667</v>
      </c>
      <c r="P3385" s="7">
        <f t="shared" si="470"/>
        <v>58.533980582524272</v>
      </c>
      <c r="Q3385" t="s">
        <v>8329</v>
      </c>
      <c r="R3385" t="s">
        <v>8334</v>
      </c>
      <c r="S3385">
        <v>1427369256</v>
      </c>
      <c r="T3385" s="17">
        <f t="shared" si="471"/>
        <v>42089.477500000001</v>
      </c>
      <c r="U3385">
        <v>1429183656</v>
      </c>
      <c r="V3385" s="17">
        <f t="shared" si="472"/>
        <v>42110.477500000001</v>
      </c>
      <c r="W3385">
        <f t="shared" si="468"/>
        <v>5.7534246575342465E-2</v>
      </c>
      <c r="X3385" s="16">
        <f t="shared" si="473"/>
        <v>26</v>
      </c>
      <c r="Y3385" s="16">
        <f t="shared" si="474"/>
        <v>3</v>
      </c>
      <c r="Z3385" s="16">
        <f t="shared" si="475"/>
        <v>2015</v>
      </c>
      <c r="AA3385" t="str">
        <f t="shared" si="476"/>
        <v>Mar</v>
      </c>
    </row>
    <row r="3386" spans="1:27" ht="43.5" x14ac:dyDescent="0.3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 t="shared" si="469"/>
        <v>125.69999999999999</v>
      </c>
      <c r="P3386" s="7">
        <f t="shared" si="470"/>
        <v>190.45454545454547</v>
      </c>
      <c r="Q3386" t="s">
        <v>8312</v>
      </c>
      <c r="R3386" t="s">
        <v>8314</v>
      </c>
      <c r="S3386">
        <v>1448309872</v>
      </c>
      <c r="T3386" s="17">
        <f t="shared" si="471"/>
        <v>42331.84574074074</v>
      </c>
      <c r="U3386">
        <v>1450901872</v>
      </c>
      <c r="V3386" s="17">
        <f t="shared" si="472"/>
        <v>42361.84574074074</v>
      </c>
      <c r="W3386">
        <f t="shared" si="468"/>
        <v>8.2191780821917804E-2</v>
      </c>
      <c r="X3386" s="16">
        <f t="shared" si="473"/>
        <v>23</v>
      </c>
      <c r="Y3386" s="16">
        <f t="shared" si="474"/>
        <v>11</v>
      </c>
      <c r="Z3386" s="16">
        <f t="shared" si="475"/>
        <v>2015</v>
      </c>
      <c r="AA3386" t="str">
        <f t="shared" si="476"/>
        <v>Nov</v>
      </c>
    </row>
    <row r="3387" spans="1:27" ht="43.5" x14ac:dyDescent="0.3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 t="shared" si="469"/>
        <v>125.76666666666667</v>
      </c>
      <c r="P3387" s="7">
        <f t="shared" si="470"/>
        <v>62.883333333333333</v>
      </c>
      <c r="Q3387" t="s">
        <v>8339</v>
      </c>
      <c r="R3387" t="s">
        <v>8340</v>
      </c>
      <c r="S3387">
        <v>1334442519</v>
      </c>
      <c r="T3387" s="17">
        <f t="shared" si="471"/>
        <v>41013.936562499999</v>
      </c>
      <c r="U3387">
        <v>1338523140</v>
      </c>
      <c r="V3387" s="17">
        <f t="shared" si="472"/>
        <v>41061.165972222225</v>
      </c>
      <c r="W3387">
        <f t="shared" si="468"/>
        <v>0.12939564307459092</v>
      </c>
      <c r="X3387" s="16">
        <f t="shared" si="473"/>
        <v>14</v>
      </c>
      <c r="Y3387" s="16">
        <f t="shared" si="474"/>
        <v>4</v>
      </c>
      <c r="Z3387" s="16">
        <f t="shared" si="475"/>
        <v>2012</v>
      </c>
      <c r="AA3387" t="str">
        <f t="shared" si="476"/>
        <v>Apr</v>
      </c>
    </row>
    <row r="3388" spans="1:27" ht="43.5" x14ac:dyDescent="0.3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 t="shared" si="469"/>
        <v>125.89999999999999</v>
      </c>
      <c r="P3388" s="7">
        <f t="shared" si="470"/>
        <v>25.693877551020407</v>
      </c>
      <c r="Q3388" t="s">
        <v>8339</v>
      </c>
      <c r="R3388" t="s">
        <v>8340</v>
      </c>
      <c r="S3388">
        <v>1472201208</v>
      </c>
      <c r="T3388" s="17">
        <f t="shared" si="471"/>
        <v>42608.36583333333</v>
      </c>
      <c r="U3388">
        <v>1474793208</v>
      </c>
      <c r="V3388" s="17">
        <f t="shared" si="472"/>
        <v>42638.36583333333</v>
      </c>
      <c r="W3388">
        <f t="shared" si="468"/>
        <v>8.2191780821917804E-2</v>
      </c>
      <c r="X3388" s="16">
        <f t="shared" si="473"/>
        <v>26</v>
      </c>
      <c r="Y3388" s="16">
        <f t="shared" si="474"/>
        <v>8</v>
      </c>
      <c r="Z3388" s="16">
        <f t="shared" si="475"/>
        <v>2016</v>
      </c>
      <c r="AA3388" t="str">
        <f t="shared" si="476"/>
        <v>Aug</v>
      </c>
    </row>
    <row r="3389" spans="1:27" ht="58" x14ac:dyDescent="0.3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 t="shared" si="469"/>
        <v>125.93749999999999</v>
      </c>
      <c r="P3389" s="7">
        <f t="shared" si="470"/>
        <v>55.972222222222221</v>
      </c>
      <c r="Q3389" t="s">
        <v>8339</v>
      </c>
      <c r="R3389" t="s">
        <v>8340</v>
      </c>
      <c r="S3389">
        <v>1470792982</v>
      </c>
      <c r="T3389" s="17">
        <f t="shared" si="471"/>
        <v>42592.066921296297</v>
      </c>
      <c r="U3389">
        <v>1472952982</v>
      </c>
      <c r="V3389" s="17">
        <f t="shared" si="472"/>
        <v>42617.066921296297</v>
      </c>
      <c r="W3389">
        <f t="shared" si="468"/>
        <v>6.8493150684931503E-2</v>
      </c>
      <c r="X3389" s="16">
        <f t="shared" si="473"/>
        <v>10</v>
      </c>
      <c r="Y3389" s="16">
        <f t="shared" si="474"/>
        <v>8</v>
      </c>
      <c r="Z3389" s="16">
        <f t="shared" si="475"/>
        <v>2016</v>
      </c>
      <c r="AA3389" t="str">
        <f t="shared" si="476"/>
        <v>Aug</v>
      </c>
    </row>
    <row r="3390" spans="1:27" ht="29" x14ac:dyDescent="0.3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 t="shared" si="469"/>
        <v>125.94166666666666</v>
      </c>
      <c r="P3390" s="7">
        <f t="shared" si="470"/>
        <v>81.252688172043008</v>
      </c>
      <c r="Q3390" t="s">
        <v>8325</v>
      </c>
      <c r="R3390" t="s">
        <v>8345</v>
      </c>
      <c r="S3390">
        <v>1424188828</v>
      </c>
      <c r="T3390" s="17">
        <f t="shared" si="471"/>
        <v>42052.666990740734</v>
      </c>
      <c r="U3390">
        <v>1426777228</v>
      </c>
      <c r="V3390" s="17">
        <f t="shared" si="472"/>
        <v>42082.625324074077</v>
      </c>
      <c r="W3390">
        <f t="shared" si="468"/>
        <v>8.2077625570802837E-2</v>
      </c>
      <c r="X3390" s="16">
        <f t="shared" si="473"/>
        <v>17</v>
      </c>
      <c r="Y3390" s="16">
        <f t="shared" si="474"/>
        <v>2</v>
      </c>
      <c r="Z3390" s="16">
        <f t="shared" si="475"/>
        <v>2015</v>
      </c>
      <c r="AA3390" t="str">
        <f t="shared" si="476"/>
        <v>Feb</v>
      </c>
    </row>
    <row r="3391" spans="1:27" ht="43.5" x14ac:dyDescent="0.3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 t="shared" si="469"/>
        <v>125.95294117647057</v>
      </c>
      <c r="P3391" s="7">
        <f t="shared" si="470"/>
        <v>21.497991967871485</v>
      </c>
      <c r="Q3391" t="s">
        <v>8322</v>
      </c>
      <c r="R3391" t="s">
        <v>8355</v>
      </c>
      <c r="S3391">
        <v>1395868127</v>
      </c>
      <c r="T3391" s="17">
        <f t="shared" si="471"/>
        <v>41724.881099537037</v>
      </c>
      <c r="U3391">
        <v>1398460127</v>
      </c>
      <c r="V3391" s="17">
        <f t="shared" si="472"/>
        <v>41754.881099537037</v>
      </c>
      <c r="W3391">
        <f t="shared" si="468"/>
        <v>8.2191780821917804E-2</v>
      </c>
      <c r="X3391" s="16">
        <f t="shared" si="473"/>
        <v>26</v>
      </c>
      <c r="Y3391" s="16">
        <f t="shared" si="474"/>
        <v>3</v>
      </c>
      <c r="Z3391" s="16">
        <f t="shared" si="475"/>
        <v>2014</v>
      </c>
      <c r="AA3391" t="str">
        <f t="shared" si="476"/>
        <v>Mar</v>
      </c>
    </row>
    <row r="3392" spans="1:27" ht="43.5" x14ac:dyDescent="0.3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 t="shared" si="469"/>
        <v>125.98333333333333</v>
      </c>
      <c r="P3392" s="7">
        <f t="shared" si="470"/>
        <v>28.632575757575758</v>
      </c>
      <c r="Q3392" t="s">
        <v>8315</v>
      </c>
      <c r="R3392" t="s">
        <v>8351</v>
      </c>
      <c r="S3392">
        <v>1400778772</v>
      </c>
      <c r="T3392" s="17">
        <f t="shared" si="471"/>
        <v>41781.717268518521</v>
      </c>
      <c r="U3392">
        <v>1403370772</v>
      </c>
      <c r="V3392" s="17">
        <f t="shared" si="472"/>
        <v>41811.717268518521</v>
      </c>
      <c r="W3392">
        <f t="shared" si="468"/>
        <v>8.2191780821917804E-2</v>
      </c>
      <c r="X3392" s="16">
        <f t="shared" si="473"/>
        <v>22</v>
      </c>
      <c r="Y3392" s="16">
        <f t="shared" si="474"/>
        <v>5</v>
      </c>
      <c r="Z3392" s="16">
        <f t="shared" si="475"/>
        <v>2014</v>
      </c>
      <c r="AA3392" t="str">
        <f t="shared" si="476"/>
        <v>May</v>
      </c>
    </row>
    <row r="3393" spans="1:27" ht="43.5" x14ac:dyDescent="0.3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 t="shared" si="469"/>
        <v>125.998</v>
      </c>
      <c r="P3393" s="7">
        <f t="shared" si="470"/>
        <v>31.499500000000001</v>
      </c>
      <c r="Q3393" t="s">
        <v>8308</v>
      </c>
      <c r="R3393" t="s">
        <v>8346</v>
      </c>
      <c r="S3393">
        <v>1458268144</v>
      </c>
      <c r="T3393" s="17">
        <f t="shared" si="471"/>
        <v>42447.103518518517</v>
      </c>
      <c r="U3393">
        <v>1460860144</v>
      </c>
      <c r="V3393" s="17">
        <f t="shared" si="472"/>
        <v>42477.103518518517</v>
      </c>
      <c r="W3393">
        <f t="shared" si="468"/>
        <v>8.2191780821917804E-2</v>
      </c>
      <c r="X3393" s="16">
        <f t="shared" si="473"/>
        <v>18</v>
      </c>
      <c r="Y3393" s="16">
        <f t="shared" si="474"/>
        <v>3</v>
      </c>
      <c r="Z3393" s="16">
        <f t="shared" si="475"/>
        <v>2016</v>
      </c>
      <c r="AA3393" t="str">
        <f t="shared" si="476"/>
        <v>Mar</v>
      </c>
    </row>
    <row r="3394" spans="1:27" ht="43.5" x14ac:dyDescent="0.3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 t="shared" si="469"/>
        <v>126</v>
      </c>
      <c r="P3394" s="7">
        <f t="shared" si="470"/>
        <v>88.732394366197184</v>
      </c>
      <c r="Q3394" t="s">
        <v>8315</v>
      </c>
      <c r="R3394" t="s">
        <v>8351</v>
      </c>
      <c r="S3394">
        <v>1322852747</v>
      </c>
      <c r="T3394" s="17">
        <f t="shared" si="471"/>
        <v>40879.795682870368</v>
      </c>
      <c r="U3394">
        <v>1327212000</v>
      </c>
      <c r="V3394" s="17">
        <f t="shared" si="472"/>
        <v>40930.25</v>
      </c>
      <c r="W3394">
        <f t="shared" ref="W3394:W3457" si="477">(V3394-T3394)/365</f>
        <v>0.13823100583460771</v>
      </c>
      <c r="X3394" s="16">
        <f t="shared" si="473"/>
        <v>2</v>
      </c>
      <c r="Y3394" s="16">
        <f t="shared" si="474"/>
        <v>12</v>
      </c>
      <c r="Z3394" s="16">
        <f t="shared" si="475"/>
        <v>2011</v>
      </c>
      <c r="AA3394" t="str">
        <f t="shared" si="476"/>
        <v>Dec</v>
      </c>
    </row>
    <row r="3395" spans="1:27" ht="15.5" x14ac:dyDescent="0.3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 t="shared" ref="O3395:O3458" si="478">(E3395/D3395)*100</f>
        <v>126</v>
      </c>
      <c r="P3395" s="7">
        <f t="shared" ref="P3395:P3458" si="479">IF(E3395&gt;0,E3395/L3395,0)</f>
        <v>67.741935483870961</v>
      </c>
      <c r="Q3395" t="s">
        <v>8339</v>
      </c>
      <c r="R3395" t="s">
        <v>8340</v>
      </c>
      <c r="S3395">
        <v>1433019438</v>
      </c>
      <c r="T3395" s="17">
        <f t="shared" ref="T3395:T3458" si="480">(((S3395/60)/60)/24)+DATE(1970,1,1)</f>
        <v>42154.873124999998</v>
      </c>
      <c r="U3395">
        <v>1435611438</v>
      </c>
      <c r="V3395" s="17">
        <f t="shared" ref="V3395:V3458" si="481">(((U3395/60)/60)/24)+DATE(1970,1,1)</f>
        <v>42184.873124999998</v>
      </c>
      <c r="W3395">
        <f t="shared" si="477"/>
        <v>8.2191780821917804E-2</v>
      </c>
      <c r="X3395" s="16">
        <f t="shared" ref="X3395:X3458" si="482">DAY(T3395)</f>
        <v>30</v>
      </c>
      <c r="Y3395" s="16">
        <f t="shared" ref="Y3395:Y3458" si="483">MONTH(T3395)</f>
        <v>5</v>
      </c>
      <c r="Z3395" s="16">
        <f t="shared" ref="Z3395:Z3458" si="484">YEAR(T3395)</f>
        <v>2015</v>
      </c>
      <c r="AA3395" t="str">
        <f t="shared" ref="AA3395:AA3458" si="485">TEXT(DATE(Z3395,Y3395,X3395),"mmm")</f>
        <v>May</v>
      </c>
    </row>
    <row r="3396" spans="1:27" ht="29" x14ac:dyDescent="0.3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 t="shared" si="478"/>
        <v>126</v>
      </c>
      <c r="P3396" s="7">
        <f t="shared" si="479"/>
        <v>74.117647058823536</v>
      </c>
      <c r="Q3396" t="s">
        <v>8339</v>
      </c>
      <c r="R3396" t="s">
        <v>8340</v>
      </c>
      <c r="S3396">
        <v>1410304179</v>
      </c>
      <c r="T3396" s="17">
        <f t="shared" si="480"/>
        <v>41891.96503472222</v>
      </c>
      <c r="U3396">
        <v>1411084800</v>
      </c>
      <c r="V3396" s="17">
        <f t="shared" si="481"/>
        <v>41901</v>
      </c>
      <c r="W3396">
        <f t="shared" si="477"/>
        <v>2.4753329528165561E-2</v>
      </c>
      <c r="X3396" s="16">
        <f t="shared" si="482"/>
        <v>9</v>
      </c>
      <c r="Y3396" s="16">
        <f t="shared" si="483"/>
        <v>9</v>
      </c>
      <c r="Z3396" s="16">
        <f t="shared" si="484"/>
        <v>2014</v>
      </c>
      <c r="AA3396" t="str">
        <f t="shared" si="485"/>
        <v>Sep</v>
      </c>
    </row>
    <row r="3397" spans="1:27" ht="43.5" x14ac:dyDescent="0.3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 t="shared" si="478"/>
        <v>126.02</v>
      </c>
      <c r="P3397" s="7">
        <f t="shared" si="479"/>
        <v>88.74647887323944</v>
      </c>
      <c r="Q3397" t="s">
        <v>8317</v>
      </c>
      <c r="R3397" t="s">
        <v>8349</v>
      </c>
      <c r="S3397">
        <v>1427987509</v>
      </c>
      <c r="T3397" s="17">
        <f t="shared" si="480"/>
        <v>42096.633206018523</v>
      </c>
      <c r="U3397">
        <v>1430579509</v>
      </c>
      <c r="V3397" s="17">
        <f t="shared" si="481"/>
        <v>42126.633206018523</v>
      </c>
      <c r="W3397">
        <f t="shared" si="477"/>
        <v>8.2191780821917804E-2</v>
      </c>
      <c r="X3397" s="16">
        <f t="shared" si="482"/>
        <v>2</v>
      </c>
      <c r="Y3397" s="16">
        <f t="shared" si="483"/>
        <v>4</v>
      </c>
      <c r="Z3397" s="16">
        <f t="shared" si="484"/>
        <v>2015</v>
      </c>
      <c r="AA3397" t="str">
        <f t="shared" si="485"/>
        <v>Apr</v>
      </c>
    </row>
    <row r="3398" spans="1:27" ht="43.5" x14ac:dyDescent="0.3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 t="shared" si="478"/>
        <v>126.11835600000001</v>
      </c>
      <c r="P3398" s="7">
        <f t="shared" si="479"/>
        <v>64.570118779438872</v>
      </c>
      <c r="Q3398" t="s">
        <v>8312</v>
      </c>
      <c r="R3398" t="s">
        <v>8356</v>
      </c>
      <c r="S3398">
        <v>1397545131</v>
      </c>
      <c r="T3398" s="17">
        <f t="shared" si="480"/>
        <v>41744.290868055556</v>
      </c>
      <c r="U3398">
        <v>1400137131</v>
      </c>
      <c r="V3398" s="17">
        <f t="shared" si="481"/>
        <v>41774.290868055556</v>
      </c>
      <c r="W3398">
        <f t="shared" si="477"/>
        <v>8.2191780821917804E-2</v>
      </c>
      <c r="X3398" s="16">
        <f t="shared" si="482"/>
        <v>15</v>
      </c>
      <c r="Y3398" s="16">
        <f t="shared" si="483"/>
        <v>4</v>
      </c>
      <c r="Z3398" s="16">
        <f t="shared" si="484"/>
        <v>2014</v>
      </c>
      <c r="AA3398" t="str">
        <f t="shared" si="485"/>
        <v>Apr</v>
      </c>
    </row>
    <row r="3399" spans="1:27" ht="43.5" x14ac:dyDescent="0.3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 t="shared" si="478"/>
        <v>126.125</v>
      </c>
      <c r="P3399" s="7">
        <f t="shared" si="479"/>
        <v>84.083333333333329</v>
      </c>
      <c r="Q3399" t="s">
        <v>8317</v>
      </c>
      <c r="R3399" t="s">
        <v>8354</v>
      </c>
      <c r="S3399">
        <v>1342556566</v>
      </c>
      <c r="T3399" s="17">
        <f t="shared" si="480"/>
        <v>41107.849143518521</v>
      </c>
      <c r="U3399">
        <v>1345148566</v>
      </c>
      <c r="V3399" s="17">
        <f t="shared" si="481"/>
        <v>41137.849143518521</v>
      </c>
      <c r="W3399">
        <f t="shared" si="477"/>
        <v>8.2191780821917804E-2</v>
      </c>
      <c r="X3399" s="16">
        <f t="shared" si="482"/>
        <v>17</v>
      </c>
      <c r="Y3399" s="16">
        <f t="shared" si="483"/>
        <v>7</v>
      </c>
      <c r="Z3399" s="16">
        <f t="shared" si="484"/>
        <v>2012</v>
      </c>
      <c r="AA3399" t="str">
        <f t="shared" si="485"/>
        <v>Jul</v>
      </c>
    </row>
    <row r="3400" spans="1:27" ht="43.5" x14ac:dyDescent="0.3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 t="shared" si="478"/>
        <v>126.14444444444443</v>
      </c>
      <c r="P3400" s="7">
        <f t="shared" si="479"/>
        <v>61.701086956521742</v>
      </c>
      <c r="Q3400" t="s">
        <v>8317</v>
      </c>
      <c r="R3400" t="s">
        <v>8349</v>
      </c>
      <c r="S3400">
        <v>1410048373</v>
      </c>
      <c r="T3400" s="17">
        <f t="shared" si="480"/>
        <v>41889.004317129627</v>
      </c>
      <c r="U3400">
        <v>1412640373</v>
      </c>
      <c r="V3400" s="17">
        <f t="shared" si="481"/>
        <v>41919.004317129627</v>
      </c>
      <c r="W3400">
        <f t="shared" si="477"/>
        <v>8.2191780821917804E-2</v>
      </c>
      <c r="X3400" s="16">
        <f t="shared" si="482"/>
        <v>7</v>
      </c>
      <c r="Y3400" s="16">
        <f t="shared" si="483"/>
        <v>9</v>
      </c>
      <c r="Z3400" s="16">
        <f t="shared" si="484"/>
        <v>2014</v>
      </c>
      <c r="AA3400" t="str">
        <f t="shared" si="485"/>
        <v>Sep</v>
      </c>
    </row>
    <row r="3401" spans="1:27" ht="43.5" x14ac:dyDescent="0.3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 t="shared" si="478"/>
        <v>126.16000000000001</v>
      </c>
      <c r="P3401" s="7">
        <f t="shared" si="479"/>
        <v>88.845070422535215</v>
      </c>
      <c r="Q3401" t="s">
        <v>8308</v>
      </c>
      <c r="R3401" t="s">
        <v>8348</v>
      </c>
      <c r="S3401">
        <v>1467078580</v>
      </c>
      <c r="T3401" s="17">
        <f t="shared" si="480"/>
        <v>42549.076157407413</v>
      </c>
      <c r="U3401">
        <v>1469670580</v>
      </c>
      <c r="V3401" s="17">
        <f t="shared" si="481"/>
        <v>42579.076157407413</v>
      </c>
      <c r="W3401">
        <f t="shared" si="477"/>
        <v>8.2191780821917804E-2</v>
      </c>
      <c r="X3401" s="16">
        <f t="shared" si="482"/>
        <v>28</v>
      </c>
      <c r="Y3401" s="16">
        <f t="shared" si="483"/>
        <v>6</v>
      </c>
      <c r="Z3401" s="16">
        <f t="shared" si="484"/>
        <v>2016</v>
      </c>
      <c r="AA3401" t="str">
        <f t="shared" si="485"/>
        <v>Jun</v>
      </c>
    </row>
    <row r="3402" spans="1:27" ht="29" x14ac:dyDescent="0.3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 t="shared" si="478"/>
        <v>126.16666666666667</v>
      </c>
      <c r="P3402" s="7">
        <f t="shared" si="479"/>
        <v>47.911392405063289</v>
      </c>
      <c r="Q3402" t="s">
        <v>8312</v>
      </c>
      <c r="R3402" t="s">
        <v>8356</v>
      </c>
      <c r="S3402">
        <v>1265493806</v>
      </c>
      <c r="T3402" s="17">
        <f t="shared" si="480"/>
        <v>40215.919050925928</v>
      </c>
      <c r="U3402">
        <v>1268690100</v>
      </c>
      <c r="V3402" s="17">
        <f t="shared" si="481"/>
        <v>40252.913194444445</v>
      </c>
      <c r="W3402">
        <f t="shared" si="477"/>
        <v>0.10135381785895171</v>
      </c>
      <c r="X3402" s="16">
        <f t="shared" si="482"/>
        <v>6</v>
      </c>
      <c r="Y3402" s="16">
        <f t="shared" si="483"/>
        <v>2</v>
      </c>
      <c r="Z3402" s="16">
        <f t="shared" si="484"/>
        <v>2010</v>
      </c>
      <c r="AA3402" t="str">
        <f t="shared" si="485"/>
        <v>Feb</v>
      </c>
    </row>
    <row r="3403" spans="1:27" ht="58" x14ac:dyDescent="0.3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 t="shared" si="478"/>
        <v>126.2</v>
      </c>
      <c r="P3403" s="7">
        <f t="shared" si="479"/>
        <v>17.527777777777779</v>
      </c>
      <c r="Q3403" t="s">
        <v>8339</v>
      </c>
      <c r="R3403" t="s">
        <v>8340</v>
      </c>
      <c r="S3403">
        <v>1461151860</v>
      </c>
      <c r="T3403" s="17">
        <f t="shared" si="480"/>
        <v>42480.479861111111</v>
      </c>
      <c r="U3403">
        <v>1463743860</v>
      </c>
      <c r="V3403" s="17">
        <f t="shared" si="481"/>
        <v>42510.479861111111</v>
      </c>
      <c r="W3403">
        <f t="shared" si="477"/>
        <v>8.2191780821917804E-2</v>
      </c>
      <c r="X3403" s="16">
        <f t="shared" si="482"/>
        <v>20</v>
      </c>
      <c r="Y3403" s="16">
        <f t="shared" si="483"/>
        <v>4</v>
      </c>
      <c r="Z3403" s="16">
        <f t="shared" si="484"/>
        <v>2016</v>
      </c>
      <c r="AA3403" t="str">
        <f t="shared" si="485"/>
        <v>Apr</v>
      </c>
    </row>
    <row r="3404" spans="1:27" ht="58" x14ac:dyDescent="0.3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 t="shared" si="478"/>
        <v>126.2</v>
      </c>
      <c r="P3404" s="7">
        <f t="shared" si="479"/>
        <v>78.875</v>
      </c>
      <c r="Q3404" t="s">
        <v>8339</v>
      </c>
      <c r="R3404" t="s">
        <v>8340</v>
      </c>
      <c r="S3404">
        <v>1444673767</v>
      </c>
      <c r="T3404" s="17">
        <f t="shared" si="480"/>
        <v>42289.761192129634</v>
      </c>
      <c r="U3404">
        <v>1447269367</v>
      </c>
      <c r="V3404" s="17">
        <f t="shared" si="481"/>
        <v>42319.802858796291</v>
      </c>
      <c r="W3404">
        <f t="shared" si="477"/>
        <v>8.2305936073032784E-2</v>
      </c>
      <c r="X3404" s="16">
        <f t="shared" si="482"/>
        <v>12</v>
      </c>
      <c r="Y3404" s="16">
        <f t="shared" si="483"/>
        <v>10</v>
      </c>
      <c r="Z3404" s="16">
        <f t="shared" si="484"/>
        <v>2015</v>
      </c>
      <c r="AA3404" t="str">
        <f t="shared" si="485"/>
        <v>Oct</v>
      </c>
    </row>
    <row r="3405" spans="1:27" ht="29" x14ac:dyDescent="0.3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 t="shared" si="478"/>
        <v>126.25</v>
      </c>
      <c r="P3405" s="7">
        <f t="shared" si="479"/>
        <v>53.723404255319146</v>
      </c>
      <c r="Q3405" t="s">
        <v>8339</v>
      </c>
      <c r="R3405" t="s">
        <v>8340</v>
      </c>
      <c r="S3405">
        <v>1404932751</v>
      </c>
      <c r="T3405" s="17">
        <f t="shared" si="480"/>
        <v>41829.795729166668</v>
      </c>
      <c r="U3405">
        <v>1407524751</v>
      </c>
      <c r="V3405" s="17">
        <f t="shared" si="481"/>
        <v>41859.795729166668</v>
      </c>
      <c r="W3405">
        <f t="shared" si="477"/>
        <v>8.2191780821917804E-2</v>
      </c>
      <c r="X3405" s="16">
        <f t="shared" si="482"/>
        <v>9</v>
      </c>
      <c r="Y3405" s="16">
        <f t="shared" si="483"/>
        <v>7</v>
      </c>
      <c r="Z3405" s="16">
        <f t="shared" si="484"/>
        <v>2014</v>
      </c>
      <c r="AA3405" t="str">
        <f t="shared" si="485"/>
        <v>Jul</v>
      </c>
    </row>
    <row r="3406" spans="1:27" ht="43.5" x14ac:dyDescent="0.3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 t="shared" si="478"/>
        <v>126.28571428571429</v>
      </c>
      <c r="P3406" s="7">
        <f t="shared" si="479"/>
        <v>147.33333333333334</v>
      </c>
      <c r="Q3406" t="s">
        <v>8339</v>
      </c>
      <c r="R3406" t="s">
        <v>8340</v>
      </c>
      <c r="S3406">
        <v>1461941527</v>
      </c>
      <c r="T3406" s="17">
        <f t="shared" si="480"/>
        <v>42489.619525462964</v>
      </c>
      <c r="U3406">
        <v>1462879020</v>
      </c>
      <c r="V3406" s="17">
        <f t="shared" si="481"/>
        <v>42500.470138888893</v>
      </c>
      <c r="W3406">
        <f t="shared" si="477"/>
        <v>2.9727708016245542E-2</v>
      </c>
      <c r="X3406" s="16">
        <f t="shared" si="482"/>
        <v>29</v>
      </c>
      <c r="Y3406" s="16">
        <f t="shared" si="483"/>
        <v>4</v>
      </c>
      <c r="Z3406" s="16">
        <f t="shared" si="484"/>
        <v>2016</v>
      </c>
      <c r="AA3406" t="str">
        <f t="shared" si="485"/>
        <v>Apr</v>
      </c>
    </row>
    <row r="3407" spans="1:27" ht="15.5" x14ac:dyDescent="0.3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 t="shared" si="478"/>
        <v>126.48920000000001</v>
      </c>
      <c r="P3407" s="7">
        <f t="shared" si="479"/>
        <v>64.535306122448986</v>
      </c>
      <c r="Q3407" t="s">
        <v>8317</v>
      </c>
      <c r="R3407" t="s">
        <v>8349</v>
      </c>
      <c r="S3407">
        <v>1413158063</v>
      </c>
      <c r="T3407" s="17">
        <f t="shared" si="480"/>
        <v>41924.996099537035</v>
      </c>
      <c r="U3407">
        <v>1417049663</v>
      </c>
      <c r="V3407" s="17">
        <f t="shared" si="481"/>
        <v>41970.037766203706</v>
      </c>
      <c r="W3407">
        <f t="shared" si="477"/>
        <v>0.12340182648403156</v>
      </c>
      <c r="X3407" s="16">
        <f t="shared" si="482"/>
        <v>12</v>
      </c>
      <c r="Y3407" s="16">
        <f t="shared" si="483"/>
        <v>10</v>
      </c>
      <c r="Z3407" s="16">
        <f t="shared" si="484"/>
        <v>2014</v>
      </c>
      <c r="AA3407" t="str">
        <f t="shared" si="485"/>
        <v>Oct</v>
      </c>
    </row>
    <row r="3408" spans="1:27" ht="43.5" x14ac:dyDescent="0.3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478"/>
        <v>126.6</v>
      </c>
      <c r="P3408" s="7">
        <f t="shared" si="479"/>
        <v>22.607142857142858</v>
      </c>
      <c r="Q3408" t="s">
        <v>8339</v>
      </c>
      <c r="R3408" t="s">
        <v>8340</v>
      </c>
      <c r="S3408">
        <v>1463144254</v>
      </c>
      <c r="T3408" s="17">
        <f t="shared" si="480"/>
        <v>42503.539976851855</v>
      </c>
      <c r="U3408">
        <v>1467054000</v>
      </c>
      <c r="V3408" s="17">
        <f t="shared" si="481"/>
        <v>42548.791666666672</v>
      </c>
      <c r="W3408">
        <f t="shared" si="477"/>
        <v>0.12397723236936145</v>
      </c>
      <c r="X3408" s="16">
        <f t="shared" si="482"/>
        <v>13</v>
      </c>
      <c r="Y3408" s="16">
        <f t="shared" si="483"/>
        <v>5</v>
      </c>
      <c r="Z3408" s="16">
        <f t="shared" si="484"/>
        <v>2016</v>
      </c>
      <c r="AA3408" t="str">
        <f t="shared" si="485"/>
        <v>May</v>
      </c>
    </row>
    <row r="3409" spans="1:27" ht="43.5" x14ac:dyDescent="0.3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 t="shared" si="478"/>
        <v>126.732</v>
      </c>
      <c r="P3409" s="7">
        <f t="shared" si="479"/>
        <v>96.300911854103347</v>
      </c>
      <c r="Q3409" t="s">
        <v>8339</v>
      </c>
      <c r="R3409" t="s">
        <v>8341</v>
      </c>
      <c r="S3409">
        <v>1373568644</v>
      </c>
      <c r="T3409" s="17">
        <f t="shared" si="480"/>
        <v>41466.785231481481</v>
      </c>
      <c r="U3409">
        <v>1376654340</v>
      </c>
      <c r="V3409" s="17">
        <f t="shared" si="481"/>
        <v>41502.499305555553</v>
      </c>
      <c r="W3409">
        <f t="shared" si="477"/>
        <v>9.7846778285129901E-2</v>
      </c>
      <c r="X3409" s="16">
        <f t="shared" si="482"/>
        <v>11</v>
      </c>
      <c r="Y3409" s="16">
        <f t="shared" si="483"/>
        <v>7</v>
      </c>
      <c r="Z3409" s="16">
        <f t="shared" si="484"/>
        <v>2013</v>
      </c>
      <c r="AA3409" t="str">
        <f t="shared" si="485"/>
        <v>Jul</v>
      </c>
    </row>
    <row r="3410" spans="1:27" ht="29" x14ac:dyDescent="0.3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 t="shared" si="478"/>
        <v>126.82285714285715</v>
      </c>
      <c r="P3410" s="7">
        <f t="shared" si="479"/>
        <v>1644</v>
      </c>
      <c r="Q3410" t="s">
        <v>8312</v>
      </c>
      <c r="R3410" t="s">
        <v>8314</v>
      </c>
      <c r="S3410">
        <v>1410280708</v>
      </c>
      <c r="T3410" s="17">
        <f t="shared" si="480"/>
        <v>41891.693379629629</v>
      </c>
      <c r="U3410">
        <v>1413304708</v>
      </c>
      <c r="V3410" s="17">
        <f t="shared" si="481"/>
        <v>41926.693379629629</v>
      </c>
      <c r="W3410">
        <f t="shared" si="477"/>
        <v>9.5890410958904104E-2</v>
      </c>
      <c r="X3410" s="16">
        <f t="shared" si="482"/>
        <v>9</v>
      </c>
      <c r="Y3410" s="16">
        <f t="shared" si="483"/>
        <v>9</v>
      </c>
      <c r="Z3410" s="16">
        <f t="shared" si="484"/>
        <v>2014</v>
      </c>
      <c r="AA3410" t="str">
        <f t="shared" si="485"/>
        <v>Sep</v>
      </c>
    </row>
    <row r="3411" spans="1:27" ht="58" x14ac:dyDescent="0.3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 t="shared" si="478"/>
        <v>126.84</v>
      </c>
      <c r="P3411" s="7">
        <f t="shared" si="479"/>
        <v>57.654545454545456</v>
      </c>
      <c r="Q3411" t="s">
        <v>8308</v>
      </c>
      <c r="R3411" t="s">
        <v>8348</v>
      </c>
      <c r="S3411">
        <v>1341856178</v>
      </c>
      <c r="T3411" s="17">
        <f t="shared" si="480"/>
        <v>41099.742800925924</v>
      </c>
      <c r="U3411">
        <v>1343238578</v>
      </c>
      <c r="V3411" s="17">
        <f t="shared" si="481"/>
        <v>41115.742800925924</v>
      </c>
      <c r="W3411">
        <f t="shared" si="477"/>
        <v>4.3835616438356165E-2</v>
      </c>
      <c r="X3411" s="16">
        <f t="shared" si="482"/>
        <v>9</v>
      </c>
      <c r="Y3411" s="16">
        <f t="shared" si="483"/>
        <v>7</v>
      </c>
      <c r="Z3411" s="16">
        <f t="shared" si="484"/>
        <v>2012</v>
      </c>
      <c r="AA3411" t="str">
        <f t="shared" si="485"/>
        <v>Jul</v>
      </c>
    </row>
    <row r="3412" spans="1:27" ht="43.5" x14ac:dyDescent="0.3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 t="shared" si="478"/>
        <v>126.85294117647059</v>
      </c>
      <c r="P3412" s="7">
        <f t="shared" si="479"/>
        <v>52.597560975609753</v>
      </c>
      <c r="Q3412" t="s">
        <v>8317</v>
      </c>
      <c r="R3412" t="s">
        <v>8352</v>
      </c>
      <c r="S3412">
        <v>1392169298</v>
      </c>
      <c r="T3412" s="17">
        <f t="shared" si="480"/>
        <v>41682.0705787037</v>
      </c>
      <c r="U3412">
        <v>1394521140</v>
      </c>
      <c r="V3412" s="17">
        <f t="shared" si="481"/>
        <v>41709.290972222225</v>
      </c>
      <c r="W3412">
        <f t="shared" si="477"/>
        <v>7.4576420598696874E-2</v>
      </c>
      <c r="X3412" s="16">
        <f t="shared" si="482"/>
        <v>12</v>
      </c>
      <c r="Y3412" s="16">
        <f t="shared" si="483"/>
        <v>2</v>
      </c>
      <c r="Z3412" s="16">
        <f t="shared" si="484"/>
        <v>2014</v>
      </c>
      <c r="AA3412" t="str">
        <f t="shared" si="485"/>
        <v>Feb</v>
      </c>
    </row>
    <row r="3413" spans="1:27" ht="43.5" x14ac:dyDescent="0.3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 t="shared" si="478"/>
        <v>126.86868686868686</v>
      </c>
      <c r="P3413" s="7">
        <f t="shared" si="479"/>
        <v>62.8</v>
      </c>
      <c r="Q3413" t="s">
        <v>8312</v>
      </c>
      <c r="R3413" t="s">
        <v>8356</v>
      </c>
      <c r="S3413">
        <v>1429648176</v>
      </c>
      <c r="T3413" s="17">
        <f t="shared" si="480"/>
        <v>42115.853888888887</v>
      </c>
      <c r="U3413">
        <v>1432499376</v>
      </c>
      <c r="V3413" s="17">
        <f t="shared" si="481"/>
        <v>42148.853888888887</v>
      </c>
      <c r="W3413">
        <f t="shared" si="477"/>
        <v>9.0410958904109592E-2</v>
      </c>
      <c r="X3413" s="16">
        <f t="shared" si="482"/>
        <v>21</v>
      </c>
      <c r="Y3413" s="16">
        <f t="shared" si="483"/>
        <v>4</v>
      </c>
      <c r="Z3413" s="16">
        <f t="shared" si="484"/>
        <v>2015</v>
      </c>
      <c r="AA3413" t="str">
        <f t="shared" si="485"/>
        <v>Apr</v>
      </c>
    </row>
    <row r="3414" spans="1:27" ht="58" x14ac:dyDescent="0.3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 t="shared" si="478"/>
        <v>126.8842105263158</v>
      </c>
      <c r="P3414" s="7">
        <f t="shared" si="479"/>
        <v>117.6</v>
      </c>
      <c r="Q3414" t="s">
        <v>8312</v>
      </c>
      <c r="R3414" t="s">
        <v>8356</v>
      </c>
      <c r="S3414">
        <v>1407838734</v>
      </c>
      <c r="T3414" s="17">
        <f t="shared" si="480"/>
        <v>41863.429791666669</v>
      </c>
      <c r="U3414">
        <v>1410862734</v>
      </c>
      <c r="V3414" s="17">
        <f t="shared" si="481"/>
        <v>41898.429791666669</v>
      </c>
      <c r="W3414">
        <f t="shared" si="477"/>
        <v>9.5890410958904104E-2</v>
      </c>
      <c r="X3414" s="16">
        <f t="shared" si="482"/>
        <v>12</v>
      </c>
      <c r="Y3414" s="16">
        <f t="shared" si="483"/>
        <v>8</v>
      </c>
      <c r="Z3414" s="16">
        <f t="shared" si="484"/>
        <v>2014</v>
      </c>
      <c r="AA3414" t="str">
        <f t="shared" si="485"/>
        <v>Aug</v>
      </c>
    </row>
    <row r="3415" spans="1:27" ht="43.5" x14ac:dyDescent="0.3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 t="shared" si="478"/>
        <v>126.92857142857143</v>
      </c>
      <c r="P3415" s="7">
        <f t="shared" si="479"/>
        <v>59.233333333333334</v>
      </c>
      <c r="Q3415" t="s">
        <v>8317</v>
      </c>
      <c r="R3415" t="s">
        <v>8349</v>
      </c>
      <c r="S3415">
        <v>1376066243</v>
      </c>
      <c r="T3415" s="17">
        <f t="shared" si="480"/>
        <v>41495.692627314813</v>
      </c>
      <c r="U3415">
        <v>1378785540</v>
      </c>
      <c r="V3415" s="17">
        <f t="shared" si="481"/>
        <v>41527.165972222225</v>
      </c>
      <c r="W3415">
        <f t="shared" si="477"/>
        <v>8.6228342212087555E-2</v>
      </c>
      <c r="X3415" s="16">
        <f t="shared" si="482"/>
        <v>9</v>
      </c>
      <c r="Y3415" s="16">
        <f t="shared" si="483"/>
        <v>8</v>
      </c>
      <c r="Z3415" s="16">
        <f t="shared" si="484"/>
        <v>2013</v>
      </c>
      <c r="AA3415" t="str">
        <f t="shared" si="485"/>
        <v>Aug</v>
      </c>
    </row>
    <row r="3416" spans="1:27" ht="43.5" x14ac:dyDescent="0.3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 t="shared" si="478"/>
        <v>127</v>
      </c>
      <c r="P3416" s="7">
        <f t="shared" si="479"/>
        <v>40.268292682926827</v>
      </c>
      <c r="Q3416" t="s">
        <v>8308</v>
      </c>
      <c r="R3416" t="s">
        <v>8347</v>
      </c>
      <c r="S3416">
        <v>1395859093</v>
      </c>
      <c r="T3416" s="17">
        <f t="shared" si="480"/>
        <v>41724.776539351849</v>
      </c>
      <c r="U3416">
        <v>1398451093</v>
      </c>
      <c r="V3416" s="17">
        <f t="shared" si="481"/>
        <v>41754.776539351849</v>
      </c>
      <c r="W3416">
        <f t="shared" si="477"/>
        <v>8.2191780821917804E-2</v>
      </c>
      <c r="X3416" s="16">
        <f t="shared" si="482"/>
        <v>26</v>
      </c>
      <c r="Y3416" s="16">
        <f t="shared" si="483"/>
        <v>3</v>
      </c>
      <c r="Z3416" s="16">
        <f t="shared" si="484"/>
        <v>2014</v>
      </c>
      <c r="AA3416" t="str">
        <f t="shared" si="485"/>
        <v>Mar</v>
      </c>
    </row>
    <row r="3417" spans="1:27" ht="29" x14ac:dyDescent="0.3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 t="shared" si="478"/>
        <v>127</v>
      </c>
      <c r="P3417" s="7">
        <f t="shared" si="479"/>
        <v>48.846153846153847</v>
      </c>
      <c r="Q3417" t="s">
        <v>8317</v>
      </c>
      <c r="R3417" t="s">
        <v>8319</v>
      </c>
      <c r="S3417">
        <v>1368019482</v>
      </c>
      <c r="T3417" s="17">
        <f t="shared" si="480"/>
        <v>41402.558819444443</v>
      </c>
      <c r="U3417">
        <v>1373203482</v>
      </c>
      <c r="V3417" s="17">
        <f t="shared" si="481"/>
        <v>41462.558819444443</v>
      </c>
      <c r="W3417">
        <f t="shared" si="477"/>
        <v>0.16438356164383561</v>
      </c>
      <c r="X3417" s="16">
        <f t="shared" si="482"/>
        <v>8</v>
      </c>
      <c r="Y3417" s="16">
        <f t="shared" si="483"/>
        <v>5</v>
      </c>
      <c r="Z3417" s="16">
        <f t="shared" si="484"/>
        <v>2013</v>
      </c>
      <c r="AA3417" t="str">
        <f t="shared" si="485"/>
        <v>May</v>
      </c>
    </row>
    <row r="3418" spans="1:27" ht="43.5" x14ac:dyDescent="0.3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 t="shared" si="478"/>
        <v>127</v>
      </c>
      <c r="P3418" s="7">
        <f t="shared" si="479"/>
        <v>25.4</v>
      </c>
      <c r="Q3418" t="s">
        <v>8339</v>
      </c>
      <c r="R3418" t="s">
        <v>8340</v>
      </c>
      <c r="S3418">
        <v>1454366467</v>
      </c>
      <c r="T3418" s="17">
        <f t="shared" si="480"/>
        <v>42401.945219907408</v>
      </c>
      <c r="U3418">
        <v>1455831000</v>
      </c>
      <c r="V3418" s="17">
        <f t="shared" si="481"/>
        <v>42418.895833333328</v>
      </c>
      <c r="W3418">
        <f t="shared" si="477"/>
        <v>4.6440036783344907E-2</v>
      </c>
      <c r="X3418" s="16">
        <f t="shared" si="482"/>
        <v>1</v>
      </c>
      <c r="Y3418" s="16">
        <f t="shared" si="483"/>
        <v>2</v>
      </c>
      <c r="Z3418" s="16">
        <f t="shared" si="484"/>
        <v>2016</v>
      </c>
      <c r="AA3418" t="str">
        <f t="shared" si="485"/>
        <v>Feb</v>
      </c>
    </row>
    <row r="3419" spans="1:27" ht="43.5" x14ac:dyDescent="0.3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 t="shared" si="478"/>
        <v>127.14285714285714</v>
      </c>
      <c r="P3419" s="7">
        <f t="shared" si="479"/>
        <v>72.950819672131146</v>
      </c>
      <c r="Q3419" t="s">
        <v>8339</v>
      </c>
      <c r="R3419" t="s">
        <v>8340</v>
      </c>
      <c r="S3419">
        <v>1455928050</v>
      </c>
      <c r="T3419" s="17">
        <f t="shared" si="480"/>
        <v>42420.019097222219</v>
      </c>
      <c r="U3419">
        <v>1461108450</v>
      </c>
      <c r="V3419" s="17">
        <f t="shared" si="481"/>
        <v>42479.977430555555</v>
      </c>
      <c r="W3419">
        <f t="shared" si="477"/>
        <v>0.16426940639270071</v>
      </c>
      <c r="X3419" s="16">
        <f t="shared" si="482"/>
        <v>20</v>
      </c>
      <c r="Y3419" s="16">
        <f t="shared" si="483"/>
        <v>2</v>
      </c>
      <c r="Z3419" s="16">
        <f t="shared" si="484"/>
        <v>2016</v>
      </c>
      <c r="AA3419" t="str">
        <f t="shared" si="485"/>
        <v>Feb</v>
      </c>
    </row>
    <row r="3420" spans="1:27" ht="58" x14ac:dyDescent="0.3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 t="shared" si="478"/>
        <v>127.15</v>
      </c>
      <c r="P3420" s="7">
        <f t="shared" si="479"/>
        <v>80.730158730158735</v>
      </c>
      <c r="Q3420" t="s">
        <v>8339</v>
      </c>
      <c r="R3420" t="s">
        <v>8340</v>
      </c>
      <c r="S3420">
        <v>1402331262</v>
      </c>
      <c r="T3420" s="17">
        <f t="shared" si="480"/>
        <v>41799.685902777775</v>
      </c>
      <c r="U3420">
        <v>1404698400</v>
      </c>
      <c r="V3420" s="17">
        <f t="shared" si="481"/>
        <v>41827.083333333336</v>
      </c>
      <c r="W3420">
        <f t="shared" si="477"/>
        <v>7.5061453576877477E-2</v>
      </c>
      <c r="X3420" s="16">
        <f t="shared" si="482"/>
        <v>9</v>
      </c>
      <c r="Y3420" s="16">
        <f t="shared" si="483"/>
        <v>6</v>
      </c>
      <c r="Z3420" s="16">
        <f t="shared" si="484"/>
        <v>2014</v>
      </c>
      <c r="AA3420" t="str">
        <f t="shared" si="485"/>
        <v>Jun</v>
      </c>
    </row>
    <row r="3421" spans="1:27" ht="58" x14ac:dyDescent="0.3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 t="shared" si="478"/>
        <v>127.16666666666667</v>
      </c>
      <c r="P3421" s="7">
        <f t="shared" si="479"/>
        <v>21.194444444444443</v>
      </c>
      <c r="Q3421" t="s">
        <v>8308</v>
      </c>
      <c r="R3421" t="s">
        <v>8347</v>
      </c>
      <c r="S3421">
        <v>1390570791</v>
      </c>
      <c r="T3421" s="17">
        <f t="shared" si="480"/>
        <v>41663.569340277776</v>
      </c>
      <c r="U3421">
        <v>1393162791</v>
      </c>
      <c r="V3421" s="17">
        <f t="shared" si="481"/>
        <v>41693.569340277776</v>
      </c>
      <c r="W3421">
        <f t="shared" si="477"/>
        <v>8.2191780821917804E-2</v>
      </c>
      <c r="X3421" s="16">
        <f t="shared" si="482"/>
        <v>24</v>
      </c>
      <c r="Y3421" s="16">
        <f t="shared" si="483"/>
        <v>1</v>
      </c>
      <c r="Z3421" s="16">
        <f t="shared" si="484"/>
        <v>2014</v>
      </c>
      <c r="AA3421" t="str">
        <f t="shared" si="485"/>
        <v>Jan</v>
      </c>
    </row>
    <row r="3422" spans="1:27" ht="43.5" x14ac:dyDescent="0.3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 t="shared" si="478"/>
        <v>127.2</v>
      </c>
      <c r="P3422" s="7">
        <f t="shared" si="479"/>
        <v>37.411764705882355</v>
      </c>
      <c r="Q3422" t="s">
        <v>8308</v>
      </c>
      <c r="R3422" t="s">
        <v>8347</v>
      </c>
      <c r="S3422">
        <v>1309987845</v>
      </c>
      <c r="T3422" s="17">
        <f t="shared" si="480"/>
        <v>40730.896354166667</v>
      </c>
      <c r="U3422">
        <v>1315171845</v>
      </c>
      <c r="V3422" s="17">
        <f t="shared" si="481"/>
        <v>40790.896354166667</v>
      </c>
      <c r="W3422">
        <f t="shared" si="477"/>
        <v>0.16438356164383561</v>
      </c>
      <c r="X3422" s="16">
        <f t="shared" si="482"/>
        <v>6</v>
      </c>
      <c r="Y3422" s="16">
        <f t="shared" si="483"/>
        <v>7</v>
      </c>
      <c r="Z3422" s="16">
        <f t="shared" si="484"/>
        <v>2011</v>
      </c>
      <c r="AA3422" t="str">
        <f t="shared" si="485"/>
        <v>Jul</v>
      </c>
    </row>
    <row r="3423" spans="1:27" ht="43.5" x14ac:dyDescent="0.3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 t="shared" si="478"/>
        <v>127.2</v>
      </c>
      <c r="P3423" s="7">
        <f t="shared" si="479"/>
        <v>50.88</v>
      </c>
      <c r="Q3423" t="s">
        <v>8339</v>
      </c>
      <c r="R3423" t="s">
        <v>8341</v>
      </c>
      <c r="S3423">
        <v>1439341459</v>
      </c>
      <c r="T3423" s="17">
        <f t="shared" si="480"/>
        <v>42228.044664351852</v>
      </c>
      <c r="U3423">
        <v>1441933459</v>
      </c>
      <c r="V3423" s="17">
        <f t="shared" si="481"/>
        <v>42258.044664351852</v>
      </c>
      <c r="W3423">
        <f t="shared" si="477"/>
        <v>8.2191780821917804E-2</v>
      </c>
      <c r="X3423" s="16">
        <f t="shared" si="482"/>
        <v>12</v>
      </c>
      <c r="Y3423" s="16">
        <f t="shared" si="483"/>
        <v>8</v>
      </c>
      <c r="Z3423" s="16">
        <f t="shared" si="484"/>
        <v>2015</v>
      </c>
      <c r="AA3423" t="str">
        <f t="shared" si="485"/>
        <v>Aug</v>
      </c>
    </row>
    <row r="3424" spans="1:27" ht="43.5" x14ac:dyDescent="0.3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 t="shared" si="478"/>
        <v>127.25</v>
      </c>
      <c r="P3424" s="7">
        <f t="shared" si="479"/>
        <v>72.714285714285708</v>
      </c>
      <c r="Q3424" t="s">
        <v>8339</v>
      </c>
      <c r="R3424" t="s">
        <v>8340</v>
      </c>
      <c r="S3424">
        <v>1418673307</v>
      </c>
      <c r="T3424" s="17">
        <f t="shared" si="480"/>
        <v>41988.829942129625</v>
      </c>
      <c r="U3424">
        <v>1423630740</v>
      </c>
      <c r="V3424" s="17">
        <f t="shared" si="481"/>
        <v>42046.207638888889</v>
      </c>
      <c r="W3424">
        <f t="shared" si="477"/>
        <v>0.1571991692034628</v>
      </c>
      <c r="X3424" s="16">
        <f t="shared" si="482"/>
        <v>15</v>
      </c>
      <c r="Y3424" s="16">
        <f t="shared" si="483"/>
        <v>12</v>
      </c>
      <c r="Z3424" s="16">
        <f t="shared" si="484"/>
        <v>2014</v>
      </c>
      <c r="AA3424" t="str">
        <f t="shared" si="485"/>
        <v>Dec</v>
      </c>
    </row>
    <row r="3425" spans="1:27" ht="43.5" x14ac:dyDescent="0.3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 t="shared" si="478"/>
        <v>127.3</v>
      </c>
      <c r="P3425" s="7">
        <f t="shared" si="479"/>
        <v>45.464285714285715</v>
      </c>
      <c r="Q3425" t="s">
        <v>8317</v>
      </c>
      <c r="R3425" t="s">
        <v>8349</v>
      </c>
      <c r="S3425">
        <v>1305568201</v>
      </c>
      <c r="T3425" s="17">
        <f t="shared" si="480"/>
        <v>40679.743067129632</v>
      </c>
      <c r="U3425">
        <v>1306865040</v>
      </c>
      <c r="V3425" s="17">
        <f t="shared" si="481"/>
        <v>40694.75277777778</v>
      </c>
      <c r="W3425">
        <f t="shared" si="477"/>
        <v>4.1122494926432961E-2</v>
      </c>
      <c r="X3425" s="16">
        <f t="shared" si="482"/>
        <v>16</v>
      </c>
      <c r="Y3425" s="16">
        <f t="shared" si="483"/>
        <v>5</v>
      </c>
      <c r="Z3425" s="16">
        <f t="shared" si="484"/>
        <v>2011</v>
      </c>
      <c r="AA3425" t="str">
        <f t="shared" si="485"/>
        <v>May</v>
      </c>
    </row>
    <row r="3426" spans="1:27" ht="43.5" x14ac:dyDescent="0.3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 t="shared" si="478"/>
        <v>127.30419999999999</v>
      </c>
      <c r="P3426" s="7">
        <f t="shared" si="479"/>
        <v>69.56513661202186</v>
      </c>
      <c r="Q3426" t="s">
        <v>8339</v>
      </c>
      <c r="R3426" t="s">
        <v>8340</v>
      </c>
      <c r="S3426">
        <v>1408558092</v>
      </c>
      <c r="T3426" s="17">
        <f t="shared" si="480"/>
        <v>41871.755694444444</v>
      </c>
      <c r="U3426">
        <v>1411150092</v>
      </c>
      <c r="V3426" s="17">
        <f t="shared" si="481"/>
        <v>41901.755694444444</v>
      </c>
      <c r="W3426">
        <f t="shared" si="477"/>
        <v>8.2191780821917804E-2</v>
      </c>
      <c r="X3426" s="16">
        <f t="shared" si="482"/>
        <v>20</v>
      </c>
      <c r="Y3426" s="16">
        <f t="shared" si="483"/>
        <v>8</v>
      </c>
      <c r="Z3426" s="16">
        <f t="shared" si="484"/>
        <v>2014</v>
      </c>
      <c r="AA3426" t="str">
        <f t="shared" si="485"/>
        <v>Aug</v>
      </c>
    </row>
    <row r="3427" spans="1:27" ht="58" x14ac:dyDescent="0.3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 t="shared" si="478"/>
        <v>127.34117647058822</v>
      </c>
      <c r="P3427" s="7">
        <f t="shared" si="479"/>
        <v>44.912863070539416</v>
      </c>
      <c r="Q3427" t="s">
        <v>8308</v>
      </c>
      <c r="R3427" t="s">
        <v>8348</v>
      </c>
      <c r="S3427">
        <v>1456614554</v>
      </c>
      <c r="T3427" s="17">
        <f t="shared" si="480"/>
        <v>42427.964745370366</v>
      </c>
      <c r="U3427">
        <v>1460066954</v>
      </c>
      <c r="V3427" s="17">
        <f t="shared" si="481"/>
        <v>42467.923078703709</v>
      </c>
      <c r="W3427">
        <f t="shared" si="477"/>
        <v>0.10947488584477544</v>
      </c>
      <c r="X3427" s="16">
        <f t="shared" si="482"/>
        <v>27</v>
      </c>
      <c r="Y3427" s="16">
        <f t="shared" si="483"/>
        <v>2</v>
      </c>
      <c r="Z3427" s="16">
        <f t="shared" si="484"/>
        <v>2016</v>
      </c>
      <c r="AA3427" t="str">
        <f t="shared" si="485"/>
        <v>Feb</v>
      </c>
    </row>
    <row r="3428" spans="1:27" ht="43.5" x14ac:dyDescent="0.3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 t="shared" si="478"/>
        <v>127.49999999999999</v>
      </c>
      <c r="P3428" s="7">
        <f t="shared" si="479"/>
        <v>129.1139240506329</v>
      </c>
      <c r="Q3428" t="s">
        <v>8317</v>
      </c>
      <c r="R3428" t="s">
        <v>8319</v>
      </c>
      <c r="S3428">
        <v>1355525313</v>
      </c>
      <c r="T3428" s="17">
        <f t="shared" si="480"/>
        <v>41257.950381944444</v>
      </c>
      <c r="U3428">
        <v>1358117313</v>
      </c>
      <c r="V3428" s="17">
        <f t="shared" si="481"/>
        <v>41287.950381944444</v>
      </c>
      <c r="W3428">
        <f t="shared" si="477"/>
        <v>8.2191780821917804E-2</v>
      </c>
      <c r="X3428" s="16">
        <f t="shared" si="482"/>
        <v>14</v>
      </c>
      <c r="Y3428" s="16">
        <f t="shared" si="483"/>
        <v>12</v>
      </c>
      <c r="Z3428" s="16">
        <f t="shared" si="484"/>
        <v>2012</v>
      </c>
      <c r="AA3428" t="str">
        <f t="shared" si="485"/>
        <v>Dec</v>
      </c>
    </row>
    <row r="3429" spans="1:27" ht="43.5" x14ac:dyDescent="0.3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 t="shared" si="478"/>
        <v>127.49999999999999</v>
      </c>
      <c r="P3429" s="7">
        <f t="shared" si="479"/>
        <v>47.222222222222221</v>
      </c>
      <c r="Q3429" t="s">
        <v>8339</v>
      </c>
      <c r="R3429" t="s">
        <v>8340</v>
      </c>
      <c r="S3429">
        <v>1457982924</v>
      </c>
      <c r="T3429" s="17">
        <f t="shared" si="480"/>
        <v>42443.802361111113</v>
      </c>
      <c r="U3429">
        <v>1460574924</v>
      </c>
      <c r="V3429" s="17">
        <f t="shared" si="481"/>
        <v>42473.802361111113</v>
      </c>
      <c r="W3429">
        <f t="shared" si="477"/>
        <v>8.2191780821917804E-2</v>
      </c>
      <c r="X3429" s="16">
        <f t="shared" si="482"/>
        <v>14</v>
      </c>
      <c r="Y3429" s="16">
        <f t="shared" si="483"/>
        <v>3</v>
      </c>
      <c r="Z3429" s="16">
        <f t="shared" si="484"/>
        <v>2016</v>
      </c>
      <c r="AA3429" t="str">
        <f t="shared" si="485"/>
        <v>Mar</v>
      </c>
    </row>
    <row r="3430" spans="1:27" ht="43.5" x14ac:dyDescent="0.3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 t="shared" si="478"/>
        <v>127.49999999999999</v>
      </c>
      <c r="P3430" s="7">
        <f t="shared" si="479"/>
        <v>82.258064516129039</v>
      </c>
      <c r="Q3430" t="s">
        <v>8339</v>
      </c>
      <c r="R3430" t="s">
        <v>8340</v>
      </c>
      <c r="S3430">
        <v>1430494347</v>
      </c>
      <c r="T3430" s="17">
        <f t="shared" si="480"/>
        <v>42125.647534722222</v>
      </c>
      <c r="U3430">
        <v>1432654347</v>
      </c>
      <c r="V3430" s="17">
        <f t="shared" si="481"/>
        <v>42150.647534722222</v>
      </c>
      <c r="W3430">
        <f t="shared" si="477"/>
        <v>6.8493150684931503E-2</v>
      </c>
      <c r="X3430" s="16">
        <f t="shared" si="482"/>
        <v>1</v>
      </c>
      <c r="Y3430" s="16">
        <f t="shared" si="483"/>
        <v>5</v>
      </c>
      <c r="Z3430" s="16">
        <f t="shared" si="484"/>
        <v>2015</v>
      </c>
      <c r="AA3430" t="str">
        <f t="shared" si="485"/>
        <v>May</v>
      </c>
    </row>
    <row r="3431" spans="1:27" ht="43.5" x14ac:dyDescent="0.3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 t="shared" si="478"/>
        <v>127.53666666666665</v>
      </c>
      <c r="P3431" s="7">
        <f t="shared" si="479"/>
        <v>45.548809523809524</v>
      </c>
      <c r="Q3431" t="s">
        <v>8317</v>
      </c>
      <c r="R3431" t="s">
        <v>8319</v>
      </c>
      <c r="S3431">
        <v>1336430575</v>
      </c>
      <c r="T3431" s="17">
        <f t="shared" si="480"/>
        <v>41036.946469907409</v>
      </c>
      <c r="U3431">
        <v>1339022575</v>
      </c>
      <c r="V3431" s="17">
        <f t="shared" si="481"/>
        <v>41066.946469907409</v>
      </c>
      <c r="W3431">
        <f t="shared" si="477"/>
        <v>8.2191780821917804E-2</v>
      </c>
      <c r="X3431" s="16">
        <f t="shared" si="482"/>
        <v>7</v>
      </c>
      <c r="Y3431" s="16">
        <f t="shared" si="483"/>
        <v>5</v>
      </c>
      <c r="Z3431" s="16">
        <f t="shared" si="484"/>
        <v>2012</v>
      </c>
      <c r="AA3431" t="str">
        <f t="shared" si="485"/>
        <v>May</v>
      </c>
    </row>
    <row r="3432" spans="1:27" ht="43.5" x14ac:dyDescent="0.3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 t="shared" si="478"/>
        <v>127.57571428571428</v>
      </c>
      <c r="P3432" s="7">
        <f t="shared" si="479"/>
        <v>37.209583333333335</v>
      </c>
      <c r="Q3432" t="s">
        <v>8339</v>
      </c>
      <c r="R3432" t="s">
        <v>8340</v>
      </c>
      <c r="S3432">
        <v>1479577761</v>
      </c>
      <c r="T3432" s="17">
        <f t="shared" si="480"/>
        <v>42693.742604166662</v>
      </c>
      <c r="U3432">
        <v>1481737761</v>
      </c>
      <c r="V3432" s="17">
        <f t="shared" si="481"/>
        <v>42718.742604166662</v>
      </c>
      <c r="W3432">
        <f t="shared" si="477"/>
        <v>6.8493150684931503E-2</v>
      </c>
      <c r="X3432" s="16">
        <f t="shared" si="482"/>
        <v>19</v>
      </c>
      <c r="Y3432" s="16">
        <f t="shared" si="483"/>
        <v>11</v>
      </c>
      <c r="Z3432" s="16">
        <f t="shared" si="484"/>
        <v>2016</v>
      </c>
      <c r="AA3432" t="str">
        <f t="shared" si="485"/>
        <v>Nov</v>
      </c>
    </row>
    <row r="3433" spans="1:27" ht="29" x14ac:dyDescent="0.3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 t="shared" si="478"/>
        <v>127.74000000000001</v>
      </c>
      <c r="P3433" s="7">
        <f t="shared" si="479"/>
        <v>63.87</v>
      </c>
      <c r="Q3433" t="s">
        <v>8312</v>
      </c>
      <c r="R3433" t="s">
        <v>8337</v>
      </c>
      <c r="S3433">
        <v>1429016122</v>
      </c>
      <c r="T3433" s="17">
        <f t="shared" si="480"/>
        <v>42108.538449074069</v>
      </c>
      <c r="U3433">
        <v>1431608122</v>
      </c>
      <c r="V3433" s="17">
        <f t="shared" si="481"/>
        <v>42138.538449074069</v>
      </c>
      <c r="W3433">
        <f t="shared" si="477"/>
        <v>8.2191780821917804E-2</v>
      </c>
      <c r="X3433" s="16">
        <f t="shared" si="482"/>
        <v>14</v>
      </c>
      <c r="Y3433" s="16">
        <f t="shared" si="483"/>
        <v>4</v>
      </c>
      <c r="Z3433" s="16">
        <f t="shared" si="484"/>
        <v>2015</v>
      </c>
      <c r="AA3433" t="str">
        <f t="shared" si="485"/>
        <v>Apr</v>
      </c>
    </row>
    <row r="3434" spans="1:27" ht="43.5" x14ac:dyDescent="0.3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 t="shared" si="478"/>
        <v>127.75000000000001</v>
      </c>
      <c r="P3434" s="7">
        <f t="shared" si="479"/>
        <v>117.92307692307692</v>
      </c>
      <c r="Q3434" t="s">
        <v>8308</v>
      </c>
      <c r="R3434" t="s">
        <v>8347</v>
      </c>
      <c r="S3434">
        <v>1290481733</v>
      </c>
      <c r="T3434" s="17">
        <f t="shared" si="480"/>
        <v>40505.131168981483</v>
      </c>
      <c r="U3434">
        <v>1293073733</v>
      </c>
      <c r="V3434" s="17">
        <f t="shared" si="481"/>
        <v>40535.131168981483</v>
      </c>
      <c r="W3434">
        <f t="shared" si="477"/>
        <v>8.2191780821917804E-2</v>
      </c>
      <c r="X3434" s="16">
        <f t="shared" si="482"/>
        <v>23</v>
      </c>
      <c r="Y3434" s="16">
        <f t="shared" si="483"/>
        <v>11</v>
      </c>
      <c r="Z3434" s="16">
        <f t="shared" si="484"/>
        <v>2010</v>
      </c>
      <c r="AA3434" t="str">
        <f t="shared" si="485"/>
        <v>Nov</v>
      </c>
    </row>
    <row r="3435" spans="1:27" ht="43.5" x14ac:dyDescent="0.3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 t="shared" si="478"/>
        <v>127.75000000000001</v>
      </c>
      <c r="P3435" s="7">
        <f t="shared" si="479"/>
        <v>38.712121212121211</v>
      </c>
      <c r="Q3435" t="s">
        <v>8339</v>
      </c>
      <c r="R3435" t="s">
        <v>8340</v>
      </c>
      <c r="S3435">
        <v>1432593252</v>
      </c>
      <c r="T3435" s="17">
        <f t="shared" si="480"/>
        <v>42149.940416666665</v>
      </c>
      <c r="U3435">
        <v>1435185252</v>
      </c>
      <c r="V3435" s="17">
        <f t="shared" si="481"/>
        <v>42179.940416666665</v>
      </c>
      <c r="W3435">
        <f t="shared" si="477"/>
        <v>8.2191780821917804E-2</v>
      </c>
      <c r="X3435" s="16">
        <f t="shared" si="482"/>
        <v>25</v>
      </c>
      <c r="Y3435" s="16">
        <f t="shared" si="483"/>
        <v>5</v>
      </c>
      <c r="Z3435" s="16">
        <f t="shared" si="484"/>
        <v>2015</v>
      </c>
      <c r="AA3435" t="str">
        <f t="shared" si="485"/>
        <v>May</v>
      </c>
    </row>
    <row r="3436" spans="1:27" ht="43.5" x14ac:dyDescent="0.3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 t="shared" si="478"/>
        <v>127.8</v>
      </c>
      <c r="P3436" s="7">
        <f t="shared" si="479"/>
        <v>29.045454545454547</v>
      </c>
      <c r="Q3436" t="s">
        <v>8339</v>
      </c>
      <c r="R3436" t="s">
        <v>8340</v>
      </c>
      <c r="S3436">
        <v>1487847954</v>
      </c>
      <c r="T3436" s="17">
        <f t="shared" si="480"/>
        <v>42789.462430555555</v>
      </c>
      <c r="U3436">
        <v>1491001140</v>
      </c>
      <c r="V3436" s="17">
        <f t="shared" si="481"/>
        <v>42825.957638888889</v>
      </c>
      <c r="W3436">
        <f t="shared" si="477"/>
        <v>9.9986872146119787E-2</v>
      </c>
      <c r="X3436" s="16">
        <f t="shared" si="482"/>
        <v>23</v>
      </c>
      <c r="Y3436" s="16">
        <f t="shared" si="483"/>
        <v>2</v>
      </c>
      <c r="Z3436" s="16">
        <f t="shared" si="484"/>
        <v>2017</v>
      </c>
      <c r="AA3436" t="str">
        <f t="shared" si="485"/>
        <v>Feb</v>
      </c>
    </row>
    <row r="3437" spans="1:27" ht="43.5" x14ac:dyDescent="0.3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 t="shared" si="478"/>
        <v>127.82222222222221</v>
      </c>
      <c r="P3437" s="7">
        <f t="shared" si="479"/>
        <v>57.52</v>
      </c>
      <c r="Q3437" t="s">
        <v>8339</v>
      </c>
      <c r="R3437" t="s">
        <v>8340</v>
      </c>
      <c r="S3437">
        <v>1470655240</v>
      </c>
      <c r="T3437" s="17">
        <f t="shared" si="480"/>
        <v>42590.472685185188</v>
      </c>
      <c r="U3437">
        <v>1473247240</v>
      </c>
      <c r="V3437" s="17">
        <f t="shared" si="481"/>
        <v>42620.472685185188</v>
      </c>
      <c r="W3437">
        <f t="shared" si="477"/>
        <v>8.2191780821917804E-2</v>
      </c>
      <c r="X3437" s="16">
        <f t="shared" si="482"/>
        <v>8</v>
      </c>
      <c r="Y3437" s="16">
        <f t="shared" si="483"/>
        <v>8</v>
      </c>
      <c r="Z3437" s="16">
        <f t="shared" si="484"/>
        <v>2016</v>
      </c>
      <c r="AA3437" t="str">
        <f t="shared" si="485"/>
        <v>Aug</v>
      </c>
    </row>
    <row r="3438" spans="1:27" ht="43.5" x14ac:dyDescent="0.3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 t="shared" si="478"/>
        <v>127.86666666666666</v>
      </c>
      <c r="P3438" s="7">
        <f t="shared" si="479"/>
        <v>34.25</v>
      </c>
      <c r="Q3438" t="s">
        <v>8339</v>
      </c>
      <c r="R3438" t="s">
        <v>8340</v>
      </c>
      <c r="S3438">
        <v>1400790680</v>
      </c>
      <c r="T3438" s="17">
        <f t="shared" si="480"/>
        <v>41781.855092592588</v>
      </c>
      <c r="U3438">
        <v>1403382680</v>
      </c>
      <c r="V3438" s="17">
        <f t="shared" si="481"/>
        <v>41811.855092592588</v>
      </c>
      <c r="W3438">
        <f t="shared" si="477"/>
        <v>8.2191780821917804E-2</v>
      </c>
      <c r="X3438" s="16">
        <f t="shared" si="482"/>
        <v>22</v>
      </c>
      <c r="Y3438" s="16">
        <f t="shared" si="483"/>
        <v>5</v>
      </c>
      <c r="Z3438" s="16">
        <f t="shared" si="484"/>
        <v>2014</v>
      </c>
      <c r="AA3438" t="str">
        <f t="shared" si="485"/>
        <v>May</v>
      </c>
    </row>
    <row r="3439" spans="1:27" ht="43.5" x14ac:dyDescent="0.3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 t="shared" si="478"/>
        <v>127.95</v>
      </c>
      <c r="P3439" s="7">
        <f t="shared" si="479"/>
        <v>90.744680851063833</v>
      </c>
      <c r="Q3439" t="s">
        <v>8339</v>
      </c>
      <c r="R3439" t="s">
        <v>8340</v>
      </c>
      <c r="S3439">
        <v>1433295276</v>
      </c>
      <c r="T3439" s="17">
        <f t="shared" si="480"/>
        <v>42158.065694444449</v>
      </c>
      <c r="U3439">
        <v>1437004800</v>
      </c>
      <c r="V3439" s="17">
        <f t="shared" si="481"/>
        <v>42201</v>
      </c>
      <c r="W3439">
        <f t="shared" si="477"/>
        <v>0.11762823439876977</v>
      </c>
      <c r="X3439" s="16">
        <f t="shared" si="482"/>
        <v>3</v>
      </c>
      <c r="Y3439" s="16">
        <f t="shared" si="483"/>
        <v>6</v>
      </c>
      <c r="Z3439" s="16">
        <f t="shared" si="484"/>
        <v>2015</v>
      </c>
      <c r="AA3439" t="str">
        <f t="shared" si="485"/>
        <v>Jun</v>
      </c>
    </row>
    <row r="3440" spans="1:27" ht="29" x14ac:dyDescent="0.3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 t="shared" si="478"/>
        <v>127.96000000000001</v>
      </c>
      <c r="P3440" s="7">
        <f t="shared" si="479"/>
        <v>186.80291970802921</v>
      </c>
      <c r="Q3440" t="s">
        <v>8339</v>
      </c>
      <c r="R3440" t="s">
        <v>8340</v>
      </c>
      <c r="S3440">
        <v>1421426929</v>
      </c>
      <c r="T3440" s="17">
        <f t="shared" si="480"/>
        <v>42020.700567129628</v>
      </c>
      <c r="U3440">
        <v>1425272340</v>
      </c>
      <c r="V3440" s="17">
        <f t="shared" si="481"/>
        <v>42065.207638888889</v>
      </c>
      <c r="W3440">
        <f t="shared" si="477"/>
        <v>0.12193718290208418</v>
      </c>
      <c r="X3440" s="16">
        <f t="shared" si="482"/>
        <v>16</v>
      </c>
      <c r="Y3440" s="16">
        <f t="shared" si="483"/>
        <v>1</v>
      </c>
      <c r="Z3440" s="16">
        <f t="shared" si="484"/>
        <v>2015</v>
      </c>
      <c r="AA3440" t="str">
        <f t="shared" si="485"/>
        <v>Jan</v>
      </c>
    </row>
    <row r="3441" spans="1:27" ht="43.5" x14ac:dyDescent="0.3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 t="shared" si="478"/>
        <v>128</v>
      </c>
      <c r="P3441" s="7">
        <f t="shared" si="479"/>
        <v>492.30769230769232</v>
      </c>
      <c r="Q3441" t="s">
        <v>8315</v>
      </c>
      <c r="R3441" t="s">
        <v>8351</v>
      </c>
      <c r="S3441">
        <v>1421330991</v>
      </c>
      <c r="T3441" s="17">
        <f t="shared" si="480"/>
        <v>42019.590173611112</v>
      </c>
      <c r="U3441">
        <v>1423922991</v>
      </c>
      <c r="V3441" s="17">
        <f t="shared" si="481"/>
        <v>42049.590173611112</v>
      </c>
      <c r="W3441">
        <f t="shared" si="477"/>
        <v>8.2191780821917804E-2</v>
      </c>
      <c r="X3441" s="16">
        <f t="shared" si="482"/>
        <v>15</v>
      </c>
      <c r="Y3441" s="16">
        <f t="shared" si="483"/>
        <v>1</v>
      </c>
      <c r="Z3441" s="16">
        <f t="shared" si="484"/>
        <v>2015</v>
      </c>
      <c r="AA3441" t="str">
        <f t="shared" si="485"/>
        <v>Jan</v>
      </c>
    </row>
    <row r="3442" spans="1:27" ht="58" x14ac:dyDescent="0.3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 t="shared" si="478"/>
        <v>128</v>
      </c>
      <c r="P3442" s="7">
        <f t="shared" si="479"/>
        <v>37.647058823529413</v>
      </c>
      <c r="Q3442" t="s">
        <v>8317</v>
      </c>
      <c r="R3442" t="s">
        <v>8319</v>
      </c>
      <c r="S3442">
        <v>1324079392</v>
      </c>
      <c r="T3442" s="17">
        <f t="shared" si="480"/>
        <v>40893.992962962962</v>
      </c>
      <c r="U3442">
        <v>1327535392</v>
      </c>
      <c r="V3442" s="17">
        <f t="shared" si="481"/>
        <v>40933.992962962962</v>
      </c>
      <c r="W3442">
        <f t="shared" si="477"/>
        <v>0.1095890410958904</v>
      </c>
      <c r="X3442" s="16">
        <f t="shared" si="482"/>
        <v>16</v>
      </c>
      <c r="Y3442" s="16">
        <f t="shared" si="483"/>
        <v>12</v>
      </c>
      <c r="Z3442" s="16">
        <f t="shared" si="484"/>
        <v>2011</v>
      </c>
      <c r="AA3442" t="str">
        <f t="shared" si="485"/>
        <v>Dec</v>
      </c>
    </row>
    <row r="3443" spans="1:27" ht="43.5" x14ac:dyDescent="0.3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 t="shared" si="478"/>
        <v>128</v>
      </c>
      <c r="P3443" s="7">
        <f t="shared" si="479"/>
        <v>37.647058823529413</v>
      </c>
      <c r="Q3443" t="s">
        <v>8339</v>
      </c>
      <c r="R3443" t="s">
        <v>8342</v>
      </c>
      <c r="S3443">
        <v>1412091423</v>
      </c>
      <c r="T3443" s="17">
        <f t="shared" si="480"/>
        <v>41912.650729166664</v>
      </c>
      <c r="U3443">
        <v>1413176340</v>
      </c>
      <c r="V3443" s="17">
        <f t="shared" si="481"/>
        <v>41925.207638888889</v>
      </c>
      <c r="W3443">
        <f t="shared" si="477"/>
        <v>3.4402492389657806E-2</v>
      </c>
      <c r="X3443" s="16">
        <f t="shared" si="482"/>
        <v>30</v>
      </c>
      <c r="Y3443" s="16">
        <f t="shared" si="483"/>
        <v>9</v>
      </c>
      <c r="Z3443" s="16">
        <f t="shared" si="484"/>
        <v>2014</v>
      </c>
      <c r="AA3443" t="str">
        <f t="shared" si="485"/>
        <v>Sep</v>
      </c>
    </row>
    <row r="3444" spans="1:27" ht="58" x14ac:dyDescent="0.3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 t="shared" si="478"/>
        <v>128</v>
      </c>
      <c r="P3444" s="7">
        <f t="shared" si="479"/>
        <v>51.891891891891895</v>
      </c>
      <c r="Q3444" t="s">
        <v>8339</v>
      </c>
      <c r="R3444" t="s">
        <v>8341</v>
      </c>
      <c r="S3444">
        <v>1441557047</v>
      </c>
      <c r="T3444" s="17">
        <f t="shared" si="480"/>
        <v>42253.688043981485</v>
      </c>
      <c r="U3444">
        <v>1444149047</v>
      </c>
      <c r="V3444" s="17">
        <f t="shared" si="481"/>
        <v>42283.688043981485</v>
      </c>
      <c r="W3444">
        <f t="shared" si="477"/>
        <v>8.2191780821917804E-2</v>
      </c>
      <c r="X3444" s="16">
        <f t="shared" si="482"/>
        <v>6</v>
      </c>
      <c r="Y3444" s="16">
        <f t="shared" si="483"/>
        <v>9</v>
      </c>
      <c r="Z3444" s="16">
        <f t="shared" si="484"/>
        <v>2015</v>
      </c>
      <c r="AA3444" t="str">
        <f t="shared" si="485"/>
        <v>Sep</v>
      </c>
    </row>
    <row r="3445" spans="1:27" ht="43.5" x14ac:dyDescent="0.3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 t="shared" si="478"/>
        <v>128</v>
      </c>
      <c r="P3445" s="7">
        <f t="shared" si="479"/>
        <v>60.952380952380949</v>
      </c>
      <c r="Q3445" t="s">
        <v>8339</v>
      </c>
      <c r="R3445" t="s">
        <v>8340</v>
      </c>
      <c r="S3445">
        <v>1470692528</v>
      </c>
      <c r="T3445" s="17">
        <f t="shared" si="480"/>
        <v>42590.90425925926</v>
      </c>
      <c r="U3445">
        <v>1472074928</v>
      </c>
      <c r="V3445" s="17">
        <f t="shared" si="481"/>
        <v>42606.90425925926</v>
      </c>
      <c r="W3445">
        <f t="shared" si="477"/>
        <v>4.3835616438356165E-2</v>
      </c>
      <c r="X3445" s="16">
        <f t="shared" si="482"/>
        <v>8</v>
      </c>
      <c r="Y3445" s="16">
        <f t="shared" si="483"/>
        <v>8</v>
      </c>
      <c r="Z3445" s="16">
        <f t="shared" si="484"/>
        <v>2016</v>
      </c>
      <c r="AA3445" t="str">
        <f t="shared" si="485"/>
        <v>Aug</v>
      </c>
    </row>
    <row r="3446" spans="1:27" ht="15.5" x14ac:dyDescent="0.3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478"/>
        <v>128</v>
      </c>
      <c r="P3446" s="7">
        <f t="shared" si="479"/>
        <v>49.230769230769234</v>
      </c>
      <c r="Q3446" t="s">
        <v>8339</v>
      </c>
      <c r="R3446" t="s">
        <v>8340</v>
      </c>
      <c r="S3446">
        <v>1464709334</v>
      </c>
      <c r="T3446" s="17">
        <f t="shared" si="480"/>
        <v>42521.654328703706</v>
      </c>
      <c r="U3446">
        <v>1467301334</v>
      </c>
      <c r="V3446" s="17">
        <f t="shared" si="481"/>
        <v>42551.654328703706</v>
      </c>
      <c r="W3446">
        <f t="shared" si="477"/>
        <v>8.2191780821917804E-2</v>
      </c>
      <c r="X3446" s="16">
        <f t="shared" si="482"/>
        <v>31</v>
      </c>
      <c r="Y3446" s="16">
        <f t="shared" si="483"/>
        <v>5</v>
      </c>
      <c r="Z3446" s="16">
        <f t="shared" si="484"/>
        <v>2016</v>
      </c>
      <c r="AA3446" t="str">
        <f t="shared" si="485"/>
        <v>May</v>
      </c>
    </row>
    <row r="3447" spans="1:27" ht="43.5" x14ac:dyDescent="0.3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 t="shared" si="478"/>
        <v>128.0181818181818</v>
      </c>
      <c r="P3447" s="7">
        <f t="shared" si="479"/>
        <v>118.33613445378151</v>
      </c>
      <c r="Q3447" t="s">
        <v>8308</v>
      </c>
      <c r="R3447" t="s">
        <v>8346</v>
      </c>
      <c r="S3447">
        <v>1436653037</v>
      </c>
      <c r="T3447" s="17">
        <f t="shared" si="480"/>
        <v>42196.928668981483</v>
      </c>
      <c r="U3447">
        <v>1439245037</v>
      </c>
      <c r="V3447" s="17">
        <f t="shared" si="481"/>
        <v>42226.928668981483</v>
      </c>
      <c r="W3447">
        <f t="shared" si="477"/>
        <v>8.2191780821917804E-2</v>
      </c>
      <c r="X3447" s="16">
        <f t="shared" si="482"/>
        <v>11</v>
      </c>
      <c r="Y3447" s="16">
        <f t="shared" si="483"/>
        <v>7</v>
      </c>
      <c r="Z3447" s="16">
        <f t="shared" si="484"/>
        <v>2015</v>
      </c>
      <c r="AA3447" t="str">
        <f t="shared" si="485"/>
        <v>Jul</v>
      </c>
    </row>
    <row r="3448" spans="1:27" ht="29" x14ac:dyDescent="0.3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 t="shared" si="478"/>
        <v>128.02668</v>
      </c>
      <c r="P3448" s="7">
        <f t="shared" si="479"/>
        <v>75.133028169014082</v>
      </c>
      <c r="Q3448" t="s">
        <v>8322</v>
      </c>
      <c r="R3448" t="s">
        <v>8355</v>
      </c>
      <c r="S3448">
        <v>1382742014</v>
      </c>
      <c r="T3448" s="17">
        <f t="shared" si="480"/>
        <v>41572.958495370374</v>
      </c>
      <c r="U3448">
        <v>1385870520</v>
      </c>
      <c r="V3448" s="17">
        <f t="shared" si="481"/>
        <v>41609.168055555558</v>
      </c>
      <c r="W3448">
        <f t="shared" si="477"/>
        <v>9.9204274479954418E-2</v>
      </c>
      <c r="X3448" s="16">
        <f t="shared" si="482"/>
        <v>25</v>
      </c>
      <c r="Y3448" s="16">
        <f t="shared" si="483"/>
        <v>10</v>
      </c>
      <c r="Z3448" s="16">
        <f t="shared" si="484"/>
        <v>2013</v>
      </c>
      <c r="AA3448" t="str">
        <f t="shared" si="485"/>
        <v>Oct</v>
      </c>
    </row>
    <row r="3449" spans="1:27" ht="43.5" x14ac:dyDescent="0.3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 t="shared" si="478"/>
        <v>128.06</v>
      </c>
      <c r="P3449" s="7">
        <f t="shared" si="479"/>
        <v>72.76136363636364</v>
      </c>
      <c r="Q3449" t="s">
        <v>8339</v>
      </c>
      <c r="R3449" t="s">
        <v>8340</v>
      </c>
      <c r="S3449">
        <v>1432129577</v>
      </c>
      <c r="T3449" s="17">
        <f t="shared" si="480"/>
        <v>42144.573807870373</v>
      </c>
      <c r="U3449">
        <v>1433995140</v>
      </c>
      <c r="V3449" s="17">
        <f t="shared" si="481"/>
        <v>42166.165972222225</v>
      </c>
      <c r="W3449">
        <f t="shared" si="477"/>
        <v>5.9156614662608936E-2</v>
      </c>
      <c r="X3449" s="16">
        <f t="shared" si="482"/>
        <v>20</v>
      </c>
      <c r="Y3449" s="16">
        <f t="shared" si="483"/>
        <v>5</v>
      </c>
      <c r="Z3449" s="16">
        <f t="shared" si="484"/>
        <v>2015</v>
      </c>
      <c r="AA3449" t="str">
        <f t="shared" si="485"/>
        <v>May</v>
      </c>
    </row>
    <row r="3450" spans="1:27" ht="43.5" x14ac:dyDescent="0.3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 t="shared" si="478"/>
        <v>128.09523809523807</v>
      </c>
      <c r="P3450" s="7">
        <f t="shared" si="479"/>
        <v>45.593220338983052</v>
      </c>
      <c r="Q3450" t="s">
        <v>8317</v>
      </c>
      <c r="R3450" t="s">
        <v>8352</v>
      </c>
      <c r="S3450">
        <v>1423083892</v>
      </c>
      <c r="T3450" s="17">
        <f t="shared" si="480"/>
        <v>42039.878379629634</v>
      </c>
      <c r="U3450">
        <v>1425675892</v>
      </c>
      <c r="V3450" s="17">
        <f t="shared" si="481"/>
        <v>42069.878379629634</v>
      </c>
      <c r="W3450">
        <f t="shared" si="477"/>
        <v>8.2191780821917804E-2</v>
      </c>
      <c r="X3450" s="16">
        <f t="shared" si="482"/>
        <v>4</v>
      </c>
      <c r="Y3450" s="16">
        <f t="shared" si="483"/>
        <v>2</v>
      </c>
      <c r="Z3450" s="16">
        <f t="shared" si="484"/>
        <v>2015</v>
      </c>
      <c r="AA3450" t="str">
        <f t="shared" si="485"/>
        <v>Feb</v>
      </c>
    </row>
    <row r="3451" spans="1:27" ht="58" x14ac:dyDescent="0.3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 t="shared" si="478"/>
        <v>128.19999999999999</v>
      </c>
      <c r="P3451" s="7">
        <f t="shared" si="479"/>
        <v>21.366666666666667</v>
      </c>
      <c r="Q3451" t="s">
        <v>8317</v>
      </c>
      <c r="R3451" t="s">
        <v>8353</v>
      </c>
      <c r="S3451">
        <v>1479436646</v>
      </c>
      <c r="T3451" s="17">
        <f t="shared" si="480"/>
        <v>42692.109328703707</v>
      </c>
      <c r="U3451">
        <v>1481615940</v>
      </c>
      <c r="V3451" s="17">
        <f t="shared" si="481"/>
        <v>42717.332638888889</v>
      </c>
      <c r="W3451">
        <f t="shared" si="477"/>
        <v>6.9104959411456487E-2</v>
      </c>
      <c r="X3451" s="16">
        <f t="shared" si="482"/>
        <v>18</v>
      </c>
      <c r="Y3451" s="16">
        <f t="shared" si="483"/>
        <v>11</v>
      </c>
      <c r="Z3451" s="16">
        <f t="shared" si="484"/>
        <v>2016</v>
      </c>
      <c r="AA3451" t="str">
        <f t="shared" si="485"/>
        <v>Nov</v>
      </c>
    </row>
    <row r="3452" spans="1:27" ht="43.5" x14ac:dyDescent="0.3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 t="shared" si="478"/>
        <v>128.29999999999998</v>
      </c>
      <c r="P3452" s="7">
        <f t="shared" si="479"/>
        <v>183.28571428571428</v>
      </c>
      <c r="Q3452" t="s">
        <v>8308</v>
      </c>
      <c r="R3452" t="s">
        <v>8348</v>
      </c>
      <c r="S3452">
        <v>1429486397</v>
      </c>
      <c r="T3452" s="17">
        <f t="shared" si="480"/>
        <v>42113.981446759266</v>
      </c>
      <c r="U3452">
        <v>1434670397</v>
      </c>
      <c r="V3452" s="17">
        <f t="shared" si="481"/>
        <v>42173.981446759266</v>
      </c>
      <c r="W3452">
        <f t="shared" si="477"/>
        <v>0.16438356164383561</v>
      </c>
      <c r="X3452" s="16">
        <f t="shared" si="482"/>
        <v>19</v>
      </c>
      <c r="Y3452" s="16">
        <f t="shared" si="483"/>
        <v>4</v>
      </c>
      <c r="Z3452" s="16">
        <f t="shared" si="484"/>
        <v>2015</v>
      </c>
      <c r="AA3452" t="str">
        <f t="shared" si="485"/>
        <v>Apr</v>
      </c>
    </row>
    <row r="3453" spans="1:27" ht="43.5" x14ac:dyDescent="0.3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 t="shared" si="478"/>
        <v>128.33333333333334</v>
      </c>
      <c r="P3453" s="7">
        <f t="shared" si="479"/>
        <v>27.5</v>
      </c>
      <c r="Q3453" t="s">
        <v>8339</v>
      </c>
      <c r="R3453" t="s">
        <v>8340</v>
      </c>
      <c r="S3453">
        <v>1465946956</v>
      </c>
      <c r="T3453" s="17">
        <f t="shared" si="480"/>
        <v>42535.97865740741</v>
      </c>
      <c r="U3453">
        <v>1471130956</v>
      </c>
      <c r="V3453" s="17">
        <f t="shared" si="481"/>
        <v>42595.97865740741</v>
      </c>
      <c r="W3453">
        <f t="shared" si="477"/>
        <v>0.16438356164383561</v>
      </c>
      <c r="X3453" s="16">
        <f t="shared" si="482"/>
        <v>14</v>
      </c>
      <c r="Y3453" s="16">
        <f t="shared" si="483"/>
        <v>6</v>
      </c>
      <c r="Z3453" s="16">
        <f t="shared" si="484"/>
        <v>2016</v>
      </c>
      <c r="AA3453" t="str">
        <f t="shared" si="485"/>
        <v>Jun</v>
      </c>
    </row>
    <row r="3454" spans="1:27" ht="58" x14ac:dyDescent="0.3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 t="shared" si="478"/>
        <v>128.40666000000002</v>
      </c>
      <c r="P3454" s="7">
        <f t="shared" si="479"/>
        <v>244.11912547528519</v>
      </c>
      <c r="Q3454" t="s">
        <v>8312</v>
      </c>
      <c r="R3454" t="s">
        <v>8356</v>
      </c>
      <c r="S3454">
        <v>1449098391</v>
      </c>
      <c r="T3454" s="17">
        <f t="shared" si="480"/>
        <v>42340.972118055557</v>
      </c>
      <c r="U3454">
        <v>1451776791</v>
      </c>
      <c r="V3454" s="17">
        <f t="shared" si="481"/>
        <v>42371.972118055557</v>
      </c>
      <c r="W3454">
        <f t="shared" si="477"/>
        <v>8.4931506849315067E-2</v>
      </c>
      <c r="X3454" s="16">
        <f t="shared" si="482"/>
        <v>2</v>
      </c>
      <c r="Y3454" s="16">
        <f t="shared" si="483"/>
        <v>12</v>
      </c>
      <c r="Z3454" s="16">
        <f t="shared" si="484"/>
        <v>2015</v>
      </c>
      <c r="AA3454" t="str">
        <f t="shared" si="485"/>
        <v>Dec</v>
      </c>
    </row>
    <row r="3455" spans="1:27" ht="43.5" x14ac:dyDescent="0.3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 t="shared" si="478"/>
        <v>128.44999999999999</v>
      </c>
      <c r="P3455" s="7">
        <f t="shared" si="479"/>
        <v>30.951807228915662</v>
      </c>
      <c r="Q3455" t="s">
        <v>8339</v>
      </c>
      <c r="R3455" t="s">
        <v>8340</v>
      </c>
      <c r="S3455">
        <v>1469009140</v>
      </c>
      <c r="T3455" s="17">
        <f t="shared" si="480"/>
        <v>42571.420601851853</v>
      </c>
      <c r="U3455">
        <v>1471428340</v>
      </c>
      <c r="V3455" s="17">
        <f t="shared" si="481"/>
        <v>42599.420601851853</v>
      </c>
      <c r="W3455">
        <f t="shared" si="477"/>
        <v>7.6712328767123292E-2</v>
      </c>
      <c r="X3455" s="16">
        <f t="shared" si="482"/>
        <v>20</v>
      </c>
      <c r="Y3455" s="16">
        <f t="shared" si="483"/>
        <v>7</v>
      </c>
      <c r="Z3455" s="16">
        <f t="shared" si="484"/>
        <v>2016</v>
      </c>
      <c r="AA3455" t="str">
        <f t="shared" si="485"/>
        <v>Jul</v>
      </c>
    </row>
    <row r="3456" spans="1:27" ht="43.5" x14ac:dyDescent="0.3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 t="shared" si="478"/>
        <v>128.69999999999999</v>
      </c>
      <c r="P3456" s="7">
        <f t="shared" si="479"/>
        <v>99.382239382239376</v>
      </c>
      <c r="Q3456" t="s">
        <v>8317</v>
      </c>
      <c r="R3456" t="s">
        <v>8319</v>
      </c>
      <c r="S3456">
        <v>1363320140</v>
      </c>
      <c r="T3456" s="17">
        <f t="shared" si="480"/>
        <v>41348.168287037035</v>
      </c>
      <c r="U3456">
        <v>1367208140</v>
      </c>
      <c r="V3456" s="17">
        <f t="shared" si="481"/>
        <v>41393.168287037035</v>
      </c>
      <c r="W3456">
        <f t="shared" si="477"/>
        <v>0.12328767123287671</v>
      </c>
      <c r="X3456" s="16">
        <f t="shared" si="482"/>
        <v>15</v>
      </c>
      <c r="Y3456" s="16">
        <f t="shared" si="483"/>
        <v>3</v>
      </c>
      <c r="Z3456" s="16">
        <f t="shared" si="484"/>
        <v>2013</v>
      </c>
      <c r="AA3456" t="str">
        <f t="shared" si="485"/>
        <v>Mar</v>
      </c>
    </row>
    <row r="3457" spans="1:27" ht="43.5" x14ac:dyDescent="0.3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478"/>
        <v>128.75</v>
      </c>
      <c r="P3457" s="7">
        <f t="shared" si="479"/>
        <v>64.375</v>
      </c>
      <c r="Q3457" t="s">
        <v>8339</v>
      </c>
      <c r="R3457" t="s">
        <v>8340</v>
      </c>
      <c r="S3457">
        <v>1408995284</v>
      </c>
      <c r="T3457" s="17">
        <f t="shared" si="480"/>
        <v>41876.815787037034</v>
      </c>
      <c r="U3457">
        <v>1410550484</v>
      </c>
      <c r="V3457" s="17">
        <f t="shared" si="481"/>
        <v>41894.815787037034</v>
      </c>
      <c r="W3457">
        <f t="shared" si="477"/>
        <v>4.9315068493150684E-2</v>
      </c>
      <c r="X3457" s="16">
        <f t="shared" si="482"/>
        <v>25</v>
      </c>
      <c r="Y3457" s="16">
        <f t="shared" si="483"/>
        <v>8</v>
      </c>
      <c r="Z3457" s="16">
        <f t="shared" si="484"/>
        <v>2014</v>
      </c>
      <c r="AA3457" t="str">
        <f t="shared" si="485"/>
        <v>Aug</v>
      </c>
    </row>
    <row r="3458" spans="1:27" ht="43.5" x14ac:dyDescent="0.3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 t="shared" si="478"/>
        <v>128.91666666666666</v>
      </c>
      <c r="P3458" s="7">
        <f t="shared" si="479"/>
        <v>64.458333333333329</v>
      </c>
      <c r="Q3458" t="s">
        <v>8339</v>
      </c>
      <c r="R3458" t="s">
        <v>8342</v>
      </c>
      <c r="S3458">
        <v>1455938520</v>
      </c>
      <c r="T3458" s="17">
        <f t="shared" si="480"/>
        <v>42420.140277777777</v>
      </c>
      <c r="U3458">
        <v>1458057600</v>
      </c>
      <c r="V3458" s="17">
        <f t="shared" si="481"/>
        <v>42444.666666666672</v>
      </c>
      <c r="W3458">
        <f t="shared" ref="W3458:W3521" si="486">(V3458-T3458)/365</f>
        <v>6.7195585996972257E-2</v>
      </c>
      <c r="X3458" s="16">
        <f t="shared" si="482"/>
        <v>20</v>
      </c>
      <c r="Y3458" s="16">
        <f t="shared" si="483"/>
        <v>2</v>
      </c>
      <c r="Z3458" s="16">
        <f t="shared" si="484"/>
        <v>2016</v>
      </c>
      <c r="AA3458" t="str">
        <f t="shared" si="485"/>
        <v>Feb</v>
      </c>
    </row>
    <row r="3459" spans="1:27" ht="58" x14ac:dyDescent="0.3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 t="shared" ref="O3459:O3522" si="487">(E3459/D3459)*100</f>
        <v>128.92500000000001</v>
      </c>
      <c r="P3459" s="7">
        <f t="shared" ref="P3459:P3522" si="488">IF(E3459&gt;0,E3459/L3459,0)</f>
        <v>53.164948453608247</v>
      </c>
      <c r="Q3459" t="s">
        <v>8339</v>
      </c>
      <c r="R3459" t="s">
        <v>8341</v>
      </c>
      <c r="S3459">
        <v>1439126756</v>
      </c>
      <c r="T3459" s="17">
        <f t="shared" ref="T3459:T3522" si="489">(((S3459/60)/60)/24)+DATE(1970,1,1)</f>
        <v>42225.559675925921</v>
      </c>
      <c r="U3459">
        <v>1443014756</v>
      </c>
      <c r="V3459" s="17">
        <f t="shared" ref="V3459:V3522" si="490">(((U3459/60)/60)/24)+DATE(1970,1,1)</f>
        <v>42270.559675925921</v>
      </c>
      <c r="W3459">
        <f t="shared" si="486"/>
        <v>0.12328767123287671</v>
      </c>
      <c r="X3459" s="16">
        <f t="shared" ref="X3459:X3522" si="491">DAY(T3459)</f>
        <v>9</v>
      </c>
      <c r="Y3459" s="16">
        <f t="shared" ref="Y3459:Y3522" si="492">MONTH(T3459)</f>
        <v>8</v>
      </c>
      <c r="Z3459" s="16">
        <f t="shared" ref="Z3459:Z3522" si="493">YEAR(T3459)</f>
        <v>2015</v>
      </c>
      <c r="AA3459" t="str">
        <f t="shared" ref="AA3459:AA3522" si="494">TEXT(DATE(Z3459,Y3459,X3459),"mmm")</f>
        <v>Aug</v>
      </c>
    </row>
    <row r="3460" spans="1:27" ht="43.5" x14ac:dyDescent="0.3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 t="shared" si="487"/>
        <v>128.95348837209301</v>
      </c>
      <c r="P3460" s="7">
        <f t="shared" si="488"/>
        <v>128.95348837209303</v>
      </c>
      <c r="Q3460" t="s">
        <v>8308</v>
      </c>
      <c r="R3460" t="s">
        <v>8346</v>
      </c>
      <c r="S3460">
        <v>1462576516</v>
      </c>
      <c r="T3460" s="17">
        <f t="shared" si="489"/>
        <v>42496.968935185185</v>
      </c>
      <c r="U3460">
        <v>1464390916</v>
      </c>
      <c r="V3460" s="17">
        <f t="shared" si="490"/>
        <v>42517.968935185185</v>
      </c>
      <c r="W3460">
        <f t="shared" si="486"/>
        <v>5.7534246575342465E-2</v>
      </c>
      <c r="X3460" s="16">
        <f t="shared" si="491"/>
        <v>6</v>
      </c>
      <c r="Y3460" s="16">
        <f t="shared" si="492"/>
        <v>5</v>
      </c>
      <c r="Z3460" s="16">
        <f t="shared" si="493"/>
        <v>2016</v>
      </c>
      <c r="AA3460" t="str">
        <f t="shared" si="494"/>
        <v>May</v>
      </c>
    </row>
    <row r="3461" spans="1:27" ht="43.5" x14ac:dyDescent="0.3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 t="shared" si="487"/>
        <v>129</v>
      </c>
      <c r="P3461" s="7">
        <f t="shared" si="488"/>
        <v>43</v>
      </c>
      <c r="Q3461" t="s">
        <v>8339</v>
      </c>
      <c r="R3461" t="s">
        <v>8342</v>
      </c>
      <c r="S3461">
        <v>1409087804</v>
      </c>
      <c r="T3461" s="17">
        <f t="shared" si="489"/>
        <v>41877.886620370373</v>
      </c>
      <c r="U3461">
        <v>1411679804</v>
      </c>
      <c r="V3461" s="17">
        <f t="shared" si="490"/>
        <v>41907.886620370373</v>
      </c>
      <c r="W3461">
        <f t="shared" si="486"/>
        <v>8.2191780821917804E-2</v>
      </c>
      <c r="X3461" s="16">
        <f t="shared" si="491"/>
        <v>26</v>
      </c>
      <c r="Y3461" s="16">
        <f t="shared" si="492"/>
        <v>8</v>
      </c>
      <c r="Z3461" s="16">
        <f t="shared" si="493"/>
        <v>2014</v>
      </c>
      <c r="AA3461" t="str">
        <f t="shared" si="494"/>
        <v>Aug</v>
      </c>
    </row>
    <row r="3462" spans="1:27" ht="58" x14ac:dyDescent="0.3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 t="shared" si="487"/>
        <v>129.04</v>
      </c>
      <c r="P3462" s="7">
        <f t="shared" si="488"/>
        <v>38.867469879518069</v>
      </c>
      <c r="Q3462" t="s">
        <v>8329</v>
      </c>
      <c r="R3462" t="s">
        <v>8334</v>
      </c>
      <c r="S3462">
        <v>1447195695</v>
      </c>
      <c r="T3462" s="17">
        <f t="shared" si="489"/>
        <v>42318.950173611112</v>
      </c>
      <c r="U3462">
        <v>1448586000</v>
      </c>
      <c r="V3462" s="17">
        <f t="shared" si="490"/>
        <v>42335.041666666672</v>
      </c>
      <c r="W3462">
        <f t="shared" si="486"/>
        <v>4.4086282343997571E-2</v>
      </c>
      <c r="X3462" s="16">
        <f t="shared" si="491"/>
        <v>10</v>
      </c>
      <c r="Y3462" s="16">
        <f t="shared" si="492"/>
        <v>11</v>
      </c>
      <c r="Z3462" s="16">
        <f t="shared" si="493"/>
        <v>2015</v>
      </c>
      <c r="AA3462" t="str">
        <f t="shared" si="494"/>
        <v>Nov</v>
      </c>
    </row>
    <row r="3463" spans="1:27" ht="43.5" x14ac:dyDescent="0.3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 t="shared" si="487"/>
        <v>129.12912912912913</v>
      </c>
      <c r="P3463" s="7">
        <f t="shared" si="488"/>
        <v>30.714285714285715</v>
      </c>
      <c r="Q3463" t="s">
        <v>8339</v>
      </c>
      <c r="R3463" t="s">
        <v>8340</v>
      </c>
      <c r="S3463">
        <v>1446352529</v>
      </c>
      <c r="T3463" s="17">
        <f t="shared" si="489"/>
        <v>42309.191307870366</v>
      </c>
      <c r="U3463">
        <v>1448922600</v>
      </c>
      <c r="V3463" s="17">
        <f t="shared" si="490"/>
        <v>42338.9375</v>
      </c>
      <c r="W3463">
        <f t="shared" si="486"/>
        <v>8.1496416793519003E-2</v>
      </c>
      <c r="X3463" s="16">
        <f t="shared" si="491"/>
        <v>1</v>
      </c>
      <c r="Y3463" s="16">
        <f t="shared" si="492"/>
        <v>11</v>
      </c>
      <c r="Z3463" s="16">
        <f t="shared" si="493"/>
        <v>2015</v>
      </c>
      <c r="AA3463" t="str">
        <f t="shared" si="494"/>
        <v>Nov</v>
      </c>
    </row>
    <row r="3464" spans="1:27" ht="58" x14ac:dyDescent="0.3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 t="shared" si="487"/>
        <v>129.46666666666667</v>
      </c>
      <c r="P3464" s="7">
        <f t="shared" si="488"/>
        <v>60.6875</v>
      </c>
      <c r="Q3464" t="s">
        <v>8339</v>
      </c>
      <c r="R3464" t="s">
        <v>8340</v>
      </c>
      <c r="S3464">
        <v>1412954547</v>
      </c>
      <c r="T3464" s="17">
        <f t="shared" si="489"/>
        <v>41922.640590277777</v>
      </c>
      <c r="U3464">
        <v>1413784740</v>
      </c>
      <c r="V3464" s="17">
        <f t="shared" si="490"/>
        <v>41932.249305555553</v>
      </c>
      <c r="W3464">
        <f t="shared" si="486"/>
        <v>2.6325247336373574E-2</v>
      </c>
      <c r="X3464" s="16">
        <f t="shared" si="491"/>
        <v>10</v>
      </c>
      <c r="Y3464" s="16">
        <f t="shared" si="492"/>
        <v>10</v>
      </c>
      <c r="Z3464" s="16">
        <f t="shared" si="493"/>
        <v>2014</v>
      </c>
      <c r="AA3464" t="str">
        <f t="shared" si="494"/>
        <v>Oct</v>
      </c>
    </row>
    <row r="3465" spans="1:27" ht="43.5" x14ac:dyDescent="0.3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 t="shared" si="487"/>
        <v>129.5</v>
      </c>
      <c r="P3465" s="7">
        <f t="shared" si="488"/>
        <v>28</v>
      </c>
      <c r="Q3465" t="s">
        <v>8317</v>
      </c>
      <c r="R3465" t="s">
        <v>8319</v>
      </c>
      <c r="S3465">
        <v>1367286434</v>
      </c>
      <c r="T3465" s="17">
        <f t="shared" si="489"/>
        <v>41394.074467592596</v>
      </c>
      <c r="U3465">
        <v>1369958400</v>
      </c>
      <c r="V3465" s="17">
        <f t="shared" si="490"/>
        <v>41425</v>
      </c>
      <c r="W3465">
        <f t="shared" si="486"/>
        <v>8.4727486047681669E-2</v>
      </c>
      <c r="X3465" s="16">
        <f t="shared" si="491"/>
        <v>30</v>
      </c>
      <c r="Y3465" s="16">
        <f t="shared" si="492"/>
        <v>4</v>
      </c>
      <c r="Z3465" s="16">
        <f t="shared" si="493"/>
        <v>2013</v>
      </c>
      <c r="AA3465" t="str">
        <f t="shared" si="494"/>
        <v>Apr</v>
      </c>
    </row>
    <row r="3466" spans="1:27" ht="43.5" x14ac:dyDescent="0.3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 t="shared" si="487"/>
        <v>129.63636363636363</v>
      </c>
      <c r="P3466" s="7">
        <f t="shared" si="488"/>
        <v>25.464285714285715</v>
      </c>
      <c r="Q3466" t="s">
        <v>8339</v>
      </c>
      <c r="R3466" t="s">
        <v>8342</v>
      </c>
      <c r="S3466">
        <v>1458161307</v>
      </c>
      <c r="T3466" s="17">
        <f t="shared" si="489"/>
        <v>42445.866979166662</v>
      </c>
      <c r="U3466">
        <v>1460753307</v>
      </c>
      <c r="V3466" s="17">
        <f t="shared" si="490"/>
        <v>42475.866979166662</v>
      </c>
      <c r="W3466">
        <f t="shared" si="486"/>
        <v>8.2191780821917804E-2</v>
      </c>
      <c r="X3466" s="16">
        <f t="shared" si="491"/>
        <v>16</v>
      </c>
      <c r="Y3466" s="16">
        <f t="shared" si="492"/>
        <v>3</v>
      </c>
      <c r="Z3466" s="16">
        <f t="shared" si="493"/>
        <v>2016</v>
      </c>
      <c r="AA3466" t="str">
        <f t="shared" si="494"/>
        <v>Mar</v>
      </c>
    </row>
    <row r="3467" spans="1:27" ht="43.5" x14ac:dyDescent="0.3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 t="shared" si="487"/>
        <v>129.94800000000001</v>
      </c>
      <c r="P3467" s="7">
        <f t="shared" si="488"/>
        <v>358.97237569060775</v>
      </c>
      <c r="Q3467" t="s">
        <v>8329</v>
      </c>
      <c r="R3467" t="s">
        <v>8334</v>
      </c>
      <c r="S3467">
        <v>1438642143</v>
      </c>
      <c r="T3467" s="17">
        <f t="shared" si="489"/>
        <v>42219.950729166667</v>
      </c>
      <c r="U3467">
        <v>1441234143</v>
      </c>
      <c r="V3467" s="17">
        <f t="shared" si="490"/>
        <v>42249.950729166667</v>
      </c>
      <c r="W3467">
        <f t="shared" si="486"/>
        <v>8.2191780821917804E-2</v>
      </c>
      <c r="X3467" s="16">
        <f t="shared" si="491"/>
        <v>3</v>
      </c>
      <c r="Y3467" s="16">
        <f t="shared" si="492"/>
        <v>8</v>
      </c>
      <c r="Z3467" s="16">
        <f t="shared" si="493"/>
        <v>2015</v>
      </c>
      <c r="AA3467" t="str">
        <f t="shared" si="494"/>
        <v>Aug</v>
      </c>
    </row>
    <row r="3468" spans="1:27" ht="58" x14ac:dyDescent="0.3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 t="shared" si="487"/>
        <v>130</v>
      </c>
      <c r="P3468" s="7">
        <f t="shared" si="488"/>
        <v>23.636363636363637</v>
      </c>
      <c r="Q3468" t="s">
        <v>8339</v>
      </c>
      <c r="R3468" t="s">
        <v>8340</v>
      </c>
      <c r="S3468">
        <v>1421680462</v>
      </c>
      <c r="T3468" s="17">
        <f t="shared" si="489"/>
        <v>42023.634976851856</v>
      </c>
      <c r="U3468">
        <v>1425136462</v>
      </c>
      <c r="V3468" s="17">
        <f t="shared" si="490"/>
        <v>42063.634976851856</v>
      </c>
      <c r="W3468">
        <f t="shared" si="486"/>
        <v>0.1095890410958904</v>
      </c>
      <c r="X3468" s="16">
        <f t="shared" si="491"/>
        <v>19</v>
      </c>
      <c r="Y3468" s="16">
        <f t="shared" si="492"/>
        <v>1</v>
      </c>
      <c r="Z3468" s="16">
        <f t="shared" si="493"/>
        <v>2015</v>
      </c>
      <c r="AA3468" t="str">
        <f t="shared" si="494"/>
        <v>Jan</v>
      </c>
    </row>
    <row r="3469" spans="1:27" ht="15.5" x14ac:dyDescent="0.3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 t="shared" si="487"/>
        <v>130</v>
      </c>
      <c r="P3469" s="7">
        <f t="shared" si="488"/>
        <v>38.235294117647058</v>
      </c>
      <c r="Q3469" t="s">
        <v>8339</v>
      </c>
      <c r="R3469" t="s">
        <v>8340</v>
      </c>
      <c r="S3469">
        <v>1412332175</v>
      </c>
      <c r="T3469" s="17">
        <f t="shared" si="489"/>
        <v>41915.437210648146</v>
      </c>
      <c r="U3469">
        <v>1414927775</v>
      </c>
      <c r="V3469" s="17">
        <f t="shared" si="490"/>
        <v>41945.478877314818</v>
      </c>
      <c r="W3469">
        <f t="shared" si="486"/>
        <v>8.2305936073072655E-2</v>
      </c>
      <c r="X3469" s="16">
        <f t="shared" si="491"/>
        <v>3</v>
      </c>
      <c r="Y3469" s="16">
        <f t="shared" si="492"/>
        <v>10</v>
      </c>
      <c r="Z3469" s="16">
        <f t="shared" si="493"/>
        <v>2014</v>
      </c>
      <c r="AA3469" t="str">
        <f t="shared" si="494"/>
        <v>Oct</v>
      </c>
    </row>
    <row r="3470" spans="1:27" ht="43.5" x14ac:dyDescent="0.3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 t="shared" si="487"/>
        <v>130</v>
      </c>
      <c r="P3470" s="7">
        <f t="shared" si="488"/>
        <v>50</v>
      </c>
      <c r="Q3470" t="s">
        <v>8339</v>
      </c>
      <c r="R3470" t="s">
        <v>8340</v>
      </c>
      <c r="S3470">
        <v>1424226768</v>
      </c>
      <c r="T3470" s="17">
        <f t="shared" si="489"/>
        <v>42053.106111111112</v>
      </c>
      <c r="U3470">
        <v>1429317420</v>
      </c>
      <c r="V3470" s="17">
        <f t="shared" si="490"/>
        <v>42112.025694444441</v>
      </c>
      <c r="W3470">
        <f t="shared" si="486"/>
        <v>0.16142351598172267</v>
      </c>
      <c r="X3470" s="16">
        <f t="shared" si="491"/>
        <v>18</v>
      </c>
      <c r="Y3470" s="16">
        <f t="shared" si="492"/>
        <v>2</v>
      </c>
      <c r="Z3470" s="16">
        <f t="shared" si="493"/>
        <v>2015</v>
      </c>
      <c r="AA3470" t="str">
        <f t="shared" si="494"/>
        <v>Feb</v>
      </c>
    </row>
    <row r="3471" spans="1:27" ht="58" x14ac:dyDescent="0.3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 t="shared" si="487"/>
        <v>130</v>
      </c>
      <c r="P3471" s="7">
        <f t="shared" si="488"/>
        <v>46.428571428571431</v>
      </c>
      <c r="Q3471" t="s">
        <v>8339</v>
      </c>
      <c r="R3471" t="s">
        <v>8340</v>
      </c>
      <c r="S3471">
        <v>1424280938</v>
      </c>
      <c r="T3471" s="17">
        <f t="shared" si="489"/>
        <v>42053.733078703706</v>
      </c>
      <c r="U3471">
        <v>1425099540</v>
      </c>
      <c r="V3471" s="17">
        <f t="shared" si="490"/>
        <v>42063.207638888889</v>
      </c>
      <c r="W3471">
        <f t="shared" si="486"/>
        <v>2.5957699137487071E-2</v>
      </c>
      <c r="X3471" s="16">
        <f t="shared" si="491"/>
        <v>18</v>
      </c>
      <c r="Y3471" s="16">
        <f t="shared" si="492"/>
        <v>2</v>
      </c>
      <c r="Z3471" s="16">
        <f t="shared" si="493"/>
        <v>2015</v>
      </c>
      <c r="AA3471" t="str">
        <f t="shared" si="494"/>
        <v>Feb</v>
      </c>
    </row>
    <row r="3472" spans="1:27" ht="43.5" x14ac:dyDescent="0.3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 t="shared" si="487"/>
        <v>130</v>
      </c>
      <c r="P3472" s="7">
        <f t="shared" si="488"/>
        <v>16.25</v>
      </c>
      <c r="Q3472" t="s">
        <v>8339</v>
      </c>
      <c r="R3472" t="s">
        <v>8340</v>
      </c>
      <c r="S3472">
        <v>1476837061</v>
      </c>
      <c r="T3472" s="17">
        <f t="shared" si="489"/>
        <v>42662.021539351852</v>
      </c>
      <c r="U3472">
        <v>1478046661</v>
      </c>
      <c r="V3472" s="17">
        <f t="shared" si="490"/>
        <v>42676.021539351852</v>
      </c>
      <c r="W3472">
        <f t="shared" si="486"/>
        <v>3.8356164383561646E-2</v>
      </c>
      <c r="X3472" s="16">
        <f t="shared" si="491"/>
        <v>19</v>
      </c>
      <c r="Y3472" s="16">
        <f t="shared" si="492"/>
        <v>10</v>
      </c>
      <c r="Z3472" s="16">
        <f t="shared" si="493"/>
        <v>2016</v>
      </c>
      <c r="AA3472" t="str">
        <f t="shared" si="494"/>
        <v>Oct</v>
      </c>
    </row>
    <row r="3473" spans="1:27" ht="43.5" x14ac:dyDescent="0.3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 t="shared" si="487"/>
        <v>130</v>
      </c>
      <c r="P3473" s="7">
        <f t="shared" si="488"/>
        <v>28.888888888888889</v>
      </c>
      <c r="Q3473" t="s">
        <v>8339</v>
      </c>
      <c r="R3473" t="s">
        <v>8340</v>
      </c>
      <c r="S3473">
        <v>1427741583</v>
      </c>
      <c r="T3473" s="17">
        <f t="shared" si="489"/>
        <v>42093.786840277782</v>
      </c>
      <c r="U3473">
        <v>1430029680</v>
      </c>
      <c r="V3473" s="17">
        <f t="shared" si="490"/>
        <v>42120.26944444445</v>
      </c>
      <c r="W3473">
        <f t="shared" si="486"/>
        <v>7.2555079908677919E-2</v>
      </c>
      <c r="X3473" s="16">
        <f t="shared" si="491"/>
        <v>30</v>
      </c>
      <c r="Y3473" s="16">
        <f t="shared" si="492"/>
        <v>3</v>
      </c>
      <c r="Z3473" s="16">
        <f t="shared" si="493"/>
        <v>2015</v>
      </c>
      <c r="AA3473" t="str">
        <f t="shared" si="494"/>
        <v>Mar</v>
      </c>
    </row>
    <row r="3474" spans="1:27" ht="29" x14ac:dyDescent="0.3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 t="shared" si="487"/>
        <v>130</v>
      </c>
      <c r="P3474" s="7">
        <f t="shared" si="488"/>
        <v>3.25</v>
      </c>
      <c r="Q3474" t="s">
        <v>8339</v>
      </c>
      <c r="R3474" t="s">
        <v>8340</v>
      </c>
      <c r="S3474">
        <v>1473970964</v>
      </c>
      <c r="T3474" s="17">
        <f t="shared" si="489"/>
        <v>42628.849120370374</v>
      </c>
      <c r="U3474">
        <v>1476390164</v>
      </c>
      <c r="V3474" s="17">
        <f t="shared" si="490"/>
        <v>42656.849120370374</v>
      </c>
      <c r="W3474">
        <f t="shared" si="486"/>
        <v>7.6712328767123292E-2</v>
      </c>
      <c r="X3474" s="16">
        <f t="shared" si="491"/>
        <v>15</v>
      </c>
      <c r="Y3474" s="16">
        <f t="shared" si="492"/>
        <v>9</v>
      </c>
      <c r="Z3474" s="16">
        <f t="shared" si="493"/>
        <v>2016</v>
      </c>
      <c r="AA3474" t="str">
        <f t="shared" si="494"/>
        <v>Sep</v>
      </c>
    </row>
    <row r="3475" spans="1:27" ht="43.5" x14ac:dyDescent="0.3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 t="shared" si="487"/>
        <v>130.0018</v>
      </c>
      <c r="P3475" s="7">
        <f t="shared" si="488"/>
        <v>39.157168674698795</v>
      </c>
      <c r="Q3475" t="s">
        <v>8317</v>
      </c>
      <c r="R3475" t="s">
        <v>8353</v>
      </c>
      <c r="S3475">
        <v>1467604804</v>
      </c>
      <c r="T3475" s="17">
        <f t="shared" si="489"/>
        <v>42555.166712962964</v>
      </c>
      <c r="U3475">
        <v>1470369540</v>
      </c>
      <c r="V3475" s="17">
        <f t="shared" si="490"/>
        <v>42587.165972222225</v>
      </c>
      <c r="W3475">
        <f t="shared" si="486"/>
        <v>8.766920345002939E-2</v>
      </c>
      <c r="X3475" s="16">
        <f t="shared" si="491"/>
        <v>4</v>
      </c>
      <c r="Y3475" s="16">
        <f t="shared" si="492"/>
        <v>7</v>
      </c>
      <c r="Z3475" s="16">
        <f t="shared" si="493"/>
        <v>2016</v>
      </c>
      <c r="AA3475" t="str">
        <f t="shared" si="494"/>
        <v>Jul</v>
      </c>
    </row>
    <row r="3476" spans="1:27" ht="43.5" x14ac:dyDescent="0.3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 t="shared" si="487"/>
        <v>130.25</v>
      </c>
      <c r="P3476" s="7">
        <f t="shared" si="488"/>
        <v>24.421875</v>
      </c>
      <c r="Q3476" t="s">
        <v>8315</v>
      </c>
      <c r="R3476" t="s">
        <v>8351</v>
      </c>
      <c r="S3476">
        <v>1463080979</v>
      </c>
      <c r="T3476" s="17">
        <f t="shared" si="489"/>
        <v>42502.807627314818</v>
      </c>
      <c r="U3476">
        <v>1465672979</v>
      </c>
      <c r="V3476" s="17">
        <f t="shared" si="490"/>
        <v>42532.807627314818</v>
      </c>
      <c r="W3476">
        <f t="shared" si="486"/>
        <v>8.2191780821917804E-2</v>
      </c>
      <c r="X3476" s="16">
        <f t="shared" si="491"/>
        <v>12</v>
      </c>
      <c r="Y3476" s="16">
        <f t="shared" si="492"/>
        <v>5</v>
      </c>
      <c r="Z3476" s="16">
        <f t="shared" si="493"/>
        <v>2016</v>
      </c>
      <c r="AA3476" t="str">
        <f t="shared" si="494"/>
        <v>May</v>
      </c>
    </row>
    <row r="3477" spans="1:27" ht="29" x14ac:dyDescent="0.3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 t="shared" si="487"/>
        <v>130.26085714285716</v>
      </c>
      <c r="P3477" s="7">
        <f t="shared" si="488"/>
        <v>42.214166666666671</v>
      </c>
      <c r="Q3477" t="s">
        <v>8339</v>
      </c>
      <c r="R3477" t="s">
        <v>8340</v>
      </c>
      <c r="S3477">
        <v>1468578920</v>
      </c>
      <c r="T3477" s="17">
        <f t="shared" si="489"/>
        <v>42566.441203703704</v>
      </c>
      <c r="U3477">
        <v>1469962800</v>
      </c>
      <c r="V3477" s="17">
        <f t="shared" si="490"/>
        <v>42582.458333333328</v>
      </c>
      <c r="W3477">
        <f t="shared" si="486"/>
        <v>4.3882546930478994E-2</v>
      </c>
      <c r="X3477" s="16">
        <f t="shared" si="491"/>
        <v>15</v>
      </c>
      <c r="Y3477" s="16">
        <f t="shared" si="492"/>
        <v>7</v>
      </c>
      <c r="Z3477" s="16">
        <f t="shared" si="493"/>
        <v>2016</v>
      </c>
      <c r="AA3477" t="str">
        <f t="shared" si="494"/>
        <v>Jul</v>
      </c>
    </row>
    <row r="3478" spans="1:27" ht="43.5" x14ac:dyDescent="0.3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 t="shared" si="487"/>
        <v>130.26666666666665</v>
      </c>
      <c r="P3478" s="7">
        <f t="shared" si="488"/>
        <v>61.0625</v>
      </c>
      <c r="Q3478" t="s">
        <v>8339</v>
      </c>
      <c r="R3478" t="s">
        <v>8340</v>
      </c>
      <c r="S3478">
        <v>1468593057</v>
      </c>
      <c r="T3478" s="17">
        <f t="shared" si="489"/>
        <v>42566.604826388888</v>
      </c>
      <c r="U3478">
        <v>1471185057</v>
      </c>
      <c r="V3478" s="17">
        <f t="shared" si="490"/>
        <v>42596.604826388888</v>
      </c>
      <c r="W3478">
        <f t="shared" si="486"/>
        <v>8.2191780821917804E-2</v>
      </c>
      <c r="X3478" s="16">
        <f t="shared" si="491"/>
        <v>15</v>
      </c>
      <c r="Y3478" s="16">
        <f t="shared" si="492"/>
        <v>7</v>
      </c>
      <c r="Z3478" s="16">
        <f t="shared" si="493"/>
        <v>2016</v>
      </c>
      <c r="AA3478" t="str">
        <f t="shared" si="494"/>
        <v>Jul</v>
      </c>
    </row>
    <row r="3479" spans="1:27" ht="43.5" x14ac:dyDescent="0.3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 t="shared" si="487"/>
        <v>130.33333333333331</v>
      </c>
      <c r="P3479" s="7">
        <f t="shared" si="488"/>
        <v>51.719576719576722</v>
      </c>
      <c r="Q3479" t="s">
        <v>8308</v>
      </c>
      <c r="R3479" t="s">
        <v>8348</v>
      </c>
      <c r="S3479">
        <v>1328800049</v>
      </c>
      <c r="T3479" s="17">
        <f t="shared" si="489"/>
        <v>40948.630196759259</v>
      </c>
      <c r="U3479">
        <v>1331392049</v>
      </c>
      <c r="V3479" s="17">
        <f t="shared" si="490"/>
        <v>40978.630196759259</v>
      </c>
      <c r="W3479">
        <f t="shared" si="486"/>
        <v>8.2191780821917804E-2</v>
      </c>
      <c r="X3479" s="16">
        <f t="shared" si="491"/>
        <v>9</v>
      </c>
      <c r="Y3479" s="16">
        <f t="shared" si="492"/>
        <v>2</v>
      </c>
      <c r="Z3479" s="16">
        <f t="shared" si="493"/>
        <v>2012</v>
      </c>
      <c r="AA3479" t="str">
        <f t="shared" si="494"/>
        <v>Feb</v>
      </c>
    </row>
    <row r="3480" spans="1:27" ht="58" x14ac:dyDescent="0.3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 t="shared" si="487"/>
        <v>130.36250000000001</v>
      </c>
      <c r="P3480" s="7">
        <f t="shared" si="488"/>
        <v>43.095041322314053</v>
      </c>
      <c r="Q3480" t="s">
        <v>8312</v>
      </c>
      <c r="R3480" t="s">
        <v>8356</v>
      </c>
      <c r="S3480">
        <v>1385425937</v>
      </c>
      <c r="T3480" s="17">
        <f t="shared" si="489"/>
        <v>41604.022418981483</v>
      </c>
      <c r="U3480">
        <v>1388017937</v>
      </c>
      <c r="V3480" s="17">
        <f t="shared" si="490"/>
        <v>41634.022418981483</v>
      </c>
      <c r="W3480">
        <f t="shared" si="486"/>
        <v>8.2191780821917804E-2</v>
      </c>
      <c r="X3480" s="16">
        <f t="shared" si="491"/>
        <v>26</v>
      </c>
      <c r="Y3480" s="16">
        <f t="shared" si="492"/>
        <v>11</v>
      </c>
      <c r="Z3480" s="16">
        <f t="shared" si="493"/>
        <v>2013</v>
      </c>
      <c r="AA3480" t="str">
        <f t="shared" si="494"/>
        <v>Nov</v>
      </c>
    </row>
    <row r="3481" spans="1:27" ht="43.5" x14ac:dyDescent="0.3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 t="shared" si="487"/>
        <v>130.41666666666666</v>
      </c>
      <c r="P3481" s="7">
        <f t="shared" si="488"/>
        <v>86.944444444444443</v>
      </c>
      <c r="Q3481" t="s">
        <v>8339</v>
      </c>
      <c r="R3481" t="s">
        <v>8340</v>
      </c>
      <c r="S3481">
        <v>1482281094</v>
      </c>
      <c r="T3481" s="17">
        <f t="shared" si="489"/>
        <v>42725.031180555554</v>
      </c>
      <c r="U3481">
        <v>1484110800</v>
      </c>
      <c r="V3481" s="17">
        <f t="shared" si="490"/>
        <v>42746.208333333328</v>
      </c>
      <c r="W3481">
        <f t="shared" si="486"/>
        <v>5.8019596651437286E-2</v>
      </c>
      <c r="X3481" s="16">
        <f t="shared" si="491"/>
        <v>21</v>
      </c>
      <c r="Y3481" s="16">
        <f t="shared" si="492"/>
        <v>12</v>
      </c>
      <c r="Z3481" s="16">
        <f t="shared" si="493"/>
        <v>2016</v>
      </c>
      <c r="AA3481" t="str">
        <f t="shared" si="494"/>
        <v>Dec</v>
      </c>
    </row>
    <row r="3482" spans="1:27" ht="43.5" x14ac:dyDescent="0.3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 t="shared" si="487"/>
        <v>130.44999999999999</v>
      </c>
      <c r="P3482" s="7">
        <f t="shared" si="488"/>
        <v>37.271428571428572</v>
      </c>
      <c r="Q3482" t="s">
        <v>8317</v>
      </c>
      <c r="R3482" t="s">
        <v>8350</v>
      </c>
      <c r="S3482">
        <v>1464815253</v>
      </c>
      <c r="T3482" s="17">
        <f t="shared" si="489"/>
        <v>42522.880243055552</v>
      </c>
      <c r="U3482">
        <v>1469994300</v>
      </c>
      <c r="V3482" s="17">
        <f t="shared" si="490"/>
        <v>42582.822916666672</v>
      </c>
      <c r="W3482">
        <f t="shared" si="486"/>
        <v>0.16422650304416431</v>
      </c>
      <c r="X3482" s="16">
        <f t="shared" si="491"/>
        <v>1</v>
      </c>
      <c r="Y3482" s="16">
        <f t="shared" si="492"/>
        <v>6</v>
      </c>
      <c r="Z3482" s="16">
        <f t="shared" si="493"/>
        <v>2016</v>
      </c>
      <c r="AA3482" t="str">
        <f t="shared" si="494"/>
        <v>Jun</v>
      </c>
    </row>
    <row r="3483" spans="1:27" ht="43.5" x14ac:dyDescent="0.3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 t="shared" si="487"/>
        <v>130.46153846153845</v>
      </c>
      <c r="P3483" s="7">
        <f t="shared" si="488"/>
        <v>49.882352941176471</v>
      </c>
      <c r="Q3483" t="s">
        <v>8308</v>
      </c>
      <c r="R3483" t="s">
        <v>8346</v>
      </c>
      <c r="S3483">
        <v>1405928601</v>
      </c>
      <c r="T3483" s="17">
        <f t="shared" si="489"/>
        <v>41841.321770833332</v>
      </c>
      <c r="U3483">
        <v>1407224601</v>
      </c>
      <c r="V3483" s="17">
        <f t="shared" si="490"/>
        <v>41856.321770833332</v>
      </c>
      <c r="W3483">
        <f t="shared" si="486"/>
        <v>4.1095890410958902E-2</v>
      </c>
      <c r="X3483" s="16">
        <f t="shared" si="491"/>
        <v>21</v>
      </c>
      <c r="Y3483" s="16">
        <f t="shared" si="492"/>
        <v>7</v>
      </c>
      <c r="Z3483" s="16">
        <f t="shared" si="493"/>
        <v>2014</v>
      </c>
      <c r="AA3483" t="str">
        <f t="shared" si="494"/>
        <v>Jul</v>
      </c>
    </row>
    <row r="3484" spans="1:27" ht="43.5" x14ac:dyDescent="0.3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 t="shared" si="487"/>
        <v>130.55555555555557</v>
      </c>
      <c r="P3484" s="7">
        <f t="shared" si="488"/>
        <v>97.916666666666671</v>
      </c>
      <c r="Q3484" t="s">
        <v>8339</v>
      </c>
      <c r="R3484" t="s">
        <v>8340</v>
      </c>
      <c r="S3484">
        <v>1417456208</v>
      </c>
      <c r="T3484" s="17">
        <f t="shared" si="489"/>
        <v>41974.743148148147</v>
      </c>
      <c r="U3484">
        <v>1420048208</v>
      </c>
      <c r="V3484" s="17">
        <f t="shared" si="490"/>
        <v>42004.743148148147</v>
      </c>
      <c r="W3484">
        <f t="shared" si="486"/>
        <v>8.2191780821917804E-2</v>
      </c>
      <c r="X3484" s="16">
        <f t="shared" si="491"/>
        <v>1</v>
      </c>
      <c r="Y3484" s="16">
        <f t="shared" si="492"/>
        <v>12</v>
      </c>
      <c r="Z3484" s="16">
        <f t="shared" si="493"/>
        <v>2014</v>
      </c>
      <c r="AA3484" t="str">
        <f t="shared" si="494"/>
        <v>Dec</v>
      </c>
    </row>
    <row r="3485" spans="1:27" ht="43.5" x14ac:dyDescent="0.3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 t="shared" si="487"/>
        <v>130.65</v>
      </c>
      <c r="P3485" s="7">
        <f t="shared" si="488"/>
        <v>45.051724137931032</v>
      </c>
      <c r="Q3485" t="s">
        <v>8308</v>
      </c>
      <c r="R3485" t="s">
        <v>8348</v>
      </c>
      <c r="S3485">
        <v>1312320031</v>
      </c>
      <c r="T3485" s="17">
        <f t="shared" si="489"/>
        <v>40757.889247685183</v>
      </c>
      <c r="U3485">
        <v>1316208031</v>
      </c>
      <c r="V3485" s="17">
        <f t="shared" si="490"/>
        <v>40802.889247685183</v>
      </c>
      <c r="W3485">
        <f t="shared" si="486"/>
        <v>0.12328767123287671</v>
      </c>
      <c r="X3485" s="16">
        <f t="shared" si="491"/>
        <v>2</v>
      </c>
      <c r="Y3485" s="16">
        <f t="shared" si="492"/>
        <v>8</v>
      </c>
      <c r="Z3485" s="16">
        <f t="shared" si="493"/>
        <v>2011</v>
      </c>
      <c r="AA3485" t="str">
        <f t="shared" si="494"/>
        <v>Aug</v>
      </c>
    </row>
    <row r="3486" spans="1:27" ht="43.5" x14ac:dyDescent="0.3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 t="shared" si="487"/>
        <v>130.65</v>
      </c>
      <c r="P3486" s="7">
        <f t="shared" si="488"/>
        <v>43.55</v>
      </c>
      <c r="Q3486" t="s">
        <v>8315</v>
      </c>
      <c r="R3486" t="s">
        <v>8351</v>
      </c>
      <c r="S3486">
        <v>1342844861</v>
      </c>
      <c r="T3486" s="17">
        <f t="shared" si="489"/>
        <v>41111.185891203706</v>
      </c>
      <c r="U3486">
        <v>1348028861</v>
      </c>
      <c r="V3486" s="17">
        <f t="shared" si="490"/>
        <v>41171.185891203706</v>
      </c>
      <c r="W3486">
        <f t="shared" si="486"/>
        <v>0.16438356164383561</v>
      </c>
      <c r="X3486" s="16">
        <f t="shared" si="491"/>
        <v>21</v>
      </c>
      <c r="Y3486" s="16">
        <f t="shared" si="492"/>
        <v>7</v>
      </c>
      <c r="Z3486" s="16">
        <f t="shared" si="493"/>
        <v>2012</v>
      </c>
      <c r="AA3486" t="str">
        <f t="shared" si="494"/>
        <v>Jul</v>
      </c>
    </row>
    <row r="3487" spans="1:27" ht="43.5" x14ac:dyDescent="0.3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 t="shared" si="487"/>
        <v>130.76923076923077</v>
      </c>
      <c r="P3487" s="7">
        <f t="shared" si="488"/>
        <v>65.384615384615387</v>
      </c>
      <c r="Q3487" t="s">
        <v>8308</v>
      </c>
      <c r="R3487" t="s">
        <v>8347</v>
      </c>
      <c r="S3487">
        <v>1381445253</v>
      </c>
      <c r="T3487" s="17">
        <f t="shared" si="489"/>
        <v>41557.949687500004</v>
      </c>
      <c r="U3487">
        <v>1384408740</v>
      </c>
      <c r="V3487" s="17">
        <f t="shared" si="490"/>
        <v>41592.249305555553</v>
      </c>
      <c r="W3487">
        <f t="shared" si="486"/>
        <v>9.3971556316573196E-2</v>
      </c>
      <c r="X3487" s="16">
        <f t="shared" si="491"/>
        <v>10</v>
      </c>
      <c r="Y3487" s="16">
        <f t="shared" si="492"/>
        <v>10</v>
      </c>
      <c r="Z3487" s="16">
        <f t="shared" si="493"/>
        <v>2013</v>
      </c>
      <c r="AA3487" t="str">
        <f t="shared" si="494"/>
        <v>Oct</v>
      </c>
    </row>
    <row r="3488" spans="1:27" ht="43.5" x14ac:dyDescent="0.3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 t="shared" si="487"/>
        <v>130.83333333333334</v>
      </c>
      <c r="P3488" s="7">
        <f t="shared" si="488"/>
        <v>112.14285714285714</v>
      </c>
      <c r="Q3488" t="s">
        <v>8339</v>
      </c>
      <c r="R3488" t="s">
        <v>8342</v>
      </c>
      <c r="S3488">
        <v>1402934629</v>
      </c>
      <c r="T3488" s="17">
        <f t="shared" si="489"/>
        <v>41806.669317129628</v>
      </c>
      <c r="U3488">
        <v>1405400400</v>
      </c>
      <c r="V3488" s="17">
        <f t="shared" si="490"/>
        <v>41835.208333333336</v>
      </c>
      <c r="W3488">
        <f t="shared" si="486"/>
        <v>7.81890854896094E-2</v>
      </c>
      <c r="X3488" s="16">
        <f t="shared" si="491"/>
        <v>16</v>
      </c>
      <c r="Y3488" s="16">
        <f t="shared" si="492"/>
        <v>6</v>
      </c>
      <c r="Z3488" s="16">
        <f t="shared" si="493"/>
        <v>2014</v>
      </c>
      <c r="AA3488" t="str">
        <f t="shared" si="494"/>
        <v>Jun</v>
      </c>
    </row>
    <row r="3489" spans="1:27" ht="58" x14ac:dyDescent="0.3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 t="shared" si="487"/>
        <v>130.98000000000002</v>
      </c>
      <c r="P3489" s="7">
        <f t="shared" si="488"/>
        <v>150.89861751152074</v>
      </c>
      <c r="Q3489" t="s">
        <v>8308</v>
      </c>
      <c r="R3489" t="s">
        <v>8346</v>
      </c>
      <c r="S3489">
        <v>1398388068</v>
      </c>
      <c r="T3489" s="17">
        <f t="shared" si="489"/>
        <v>41754.047083333331</v>
      </c>
      <c r="U3489">
        <v>1401058740</v>
      </c>
      <c r="V3489" s="17">
        <f t="shared" si="490"/>
        <v>41784.957638888889</v>
      </c>
      <c r="W3489">
        <f t="shared" si="486"/>
        <v>8.4686453576871087E-2</v>
      </c>
      <c r="X3489" s="16">
        <f t="shared" si="491"/>
        <v>25</v>
      </c>
      <c r="Y3489" s="16">
        <f t="shared" si="492"/>
        <v>4</v>
      </c>
      <c r="Z3489" s="16">
        <f t="shared" si="493"/>
        <v>2014</v>
      </c>
      <c r="AA3489" t="str">
        <f t="shared" si="494"/>
        <v>Apr</v>
      </c>
    </row>
    <row r="3490" spans="1:27" ht="58" x14ac:dyDescent="0.3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 t="shared" si="487"/>
        <v>131.0181818181818</v>
      </c>
      <c r="P3490" s="7">
        <f t="shared" si="488"/>
        <v>96.08</v>
      </c>
      <c r="Q3490" t="s">
        <v>8317</v>
      </c>
      <c r="R3490" t="s">
        <v>8349</v>
      </c>
      <c r="S3490">
        <v>1369770292</v>
      </c>
      <c r="T3490" s="17">
        <f t="shared" si="489"/>
        <v>41422.822824074072</v>
      </c>
      <c r="U3490">
        <v>1372651140</v>
      </c>
      <c r="V3490" s="17">
        <f t="shared" si="490"/>
        <v>41456.165972222225</v>
      </c>
      <c r="W3490">
        <f t="shared" si="486"/>
        <v>9.1351090816857466E-2</v>
      </c>
      <c r="X3490" s="16">
        <f t="shared" si="491"/>
        <v>28</v>
      </c>
      <c r="Y3490" s="16">
        <f t="shared" si="492"/>
        <v>5</v>
      </c>
      <c r="Z3490" s="16">
        <f t="shared" si="493"/>
        <v>2013</v>
      </c>
      <c r="AA3490" t="str">
        <f t="shared" si="494"/>
        <v>May</v>
      </c>
    </row>
    <row r="3491" spans="1:27" ht="29" x14ac:dyDescent="0.3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 t="shared" si="487"/>
        <v>131.16666666666669</v>
      </c>
      <c r="P3491" s="7">
        <f t="shared" si="488"/>
        <v>41.421052631578945</v>
      </c>
      <c r="Q3491" t="s">
        <v>8339</v>
      </c>
      <c r="R3491" t="s">
        <v>8340</v>
      </c>
      <c r="S3491">
        <v>1410278284</v>
      </c>
      <c r="T3491" s="17">
        <f t="shared" si="489"/>
        <v>41891.665324074071</v>
      </c>
      <c r="U3491">
        <v>1412136000</v>
      </c>
      <c r="V3491" s="17">
        <f t="shared" si="490"/>
        <v>41913.166666666664</v>
      </c>
      <c r="W3491">
        <f t="shared" si="486"/>
        <v>5.8907787924913899E-2</v>
      </c>
      <c r="X3491" s="16">
        <f t="shared" si="491"/>
        <v>9</v>
      </c>
      <c r="Y3491" s="16">
        <f t="shared" si="492"/>
        <v>9</v>
      </c>
      <c r="Z3491" s="16">
        <f t="shared" si="493"/>
        <v>2014</v>
      </c>
      <c r="AA3491" t="str">
        <f t="shared" si="494"/>
        <v>Sep</v>
      </c>
    </row>
    <row r="3492" spans="1:27" ht="43.5" x14ac:dyDescent="0.3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 t="shared" si="487"/>
        <v>131.184</v>
      </c>
      <c r="P3492" s="7">
        <f t="shared" si="488"/>
        <v>26.591351351351353</v>
      </c>
      <c r="Q3492" t="s">
        <v>8312</v>
      </c>
      <c r="R3492" t="s">
        <v>8337</v>
      </c>
      <c r="S3492">
        <v>1479232216</v>
      </c>
      <c r="T3492" s="17">
        <f t="shared" si="489"/>
        <v>42689.74324074074</v>
      </c>
      <c r="U3492">
        <v>1483120216</v>
      </c>
      <c r="V3492" s="17">
        <f t="shared" si="490"/>
        <v>42734.74324074074</v>
      </c>
      <c r="W3492">
        <f t="shared" si="486"/>
        <v>0.12328767123287671</v>
      </c>
      <c r="X3492" s="16">
        <f t="shared" si="491"/>
        <v>15</v>
      </c>
      <c r="Y3492" s="16">
        <f t="shared" si="492"/>
        <v>11</v>
      </c>
      <c r="Z3492" s="16">
        <f t="shared" si="493"/>
        <v>2016</v>
      </c>
      <c r="AA3492" t="str">
        <f t="shared" si="494"/>
        <v>Nov</v>
      </c>
    </row>
    <row r="3493" spans="1:27" ht="43.5" x14ac:dyDescent="0.3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 t="shared" si="487"/>
        <v>131.20000000000002</v>
      </c>
      <c r="P3493" s="7">
        <f t="shared" si="488"/>
        <v>50.46153846153846</v>
      </c>
      <c r="Q3493" t="s">
        <v>8339</v>
      </c>
      <c r="R3493" t="s">
        <v>8340</v>
      </c>
      <c r="S3493">
        <v>1459711917</v>
      </c>
      <c r="T3493" s="17">
        <f t="shared" si="489"/>
        <v>42463.81385416667</v>
      </c>
      <c r="U3493">
        <v>1462334340</v>
      </c>
      <c r="V3493" s="17">
        <f t="shared" si="490"/>
        <v>42494.165972222225</v>
      </c>
      <c r="W3493">
        <f t="shared" si="486"/>
        <v>8.3156487823436862E-2</v>
      </c>
      <c r="X3493" s="16">
        <f t="shared" si="491"/>
        <v>3</v>
      </c>
      <c r="Y3493" s="16">
        <f t="shared" si="492"/>
        <v>4</v>
      </c>
      <c r="Z3493" s="16">
        <f t="shared" si="493"/>
        <v>2016</v>
      </c>
      <c r="AA3493" t="str">
        <f t="shared" si="494"/>
        <v>Apr</v>
      </c>
    </row>
    <row r="3494" spans="1:27" ht="43.5" x14ac:dyDescent="0.3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 t="shared" si="487"/>
        <v>131.20499999999998</v>
      </c>
      <c r="P3494" s="7">
        <f t="shared" si="488"/>
        <v>546.6875</v>
      </c>
      <c r="Q3494" t="s">
        <v>8312</v>
      </c>
      <c r="R3494" t="s">
        <v>8356</v>
      </c>
      <c r="S3494">
        <v>1479493857</v>
      </c>
      <c r="T3494" s="17">
        <f t="shared" si="489"/>
        <v>42692.771493055552</v>
      </c>
      <c r="U3494">
        <v>1482085857</v>
      </c>
      <c r="V3494" s="17">
        <f t="shared" si="490"/>
        <v>42722.771493055552</v>
      </c>
      <c r="W3494">
        <f t="shared" si="486"/>
        <v>8.2191780821917804E-2</v>
      </c>
      <c r="X3494" s="16">
        <f t="shared" si="491"/>
        <v>18</v>
      </c>
      <c r="Y3494" s="16">
        <f t="shared" si="492"/>
        <v>11</v>
      </c>
      <c r="Z3494" s="16">
        <f t="shared" si="493"/>
        <v>2016</v>
      </c>
      <c r="AA3494" t="str">
        <f t="shared" si="494"/>
        <v>Nov</v>
      </c>
    </row>
    <row r="3495" spans="1:27" ht="43.5" x14ac:dyDescent="0.3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 t="shared" si="487"/>
        <v>131.28333333333333</v>
      </c>
      <c r="P3495" s="7">
        <f t="shared" si="488"/>
        <v>48.325153374233132</v>
      </c>
      <c r="Q3495" t="s">
        <v>8339</v>
      </c>
      <c r="R3495" t="s">
        <v>8340</v>
      </c>
      <c r="S3495">
        <v>1431435122</v>
      </c>
      <c r="T3495" s="17">
        <f t="shared" si="489"/>
        <v>42136.536134259266</v>
      </c>
      <c r="U3495">
        <v>1434142800</v>
      </c>
      <c r="V3495" s="17">
        <f t="shared" si="490"/>
        <v>42167.875</v>
      </c>
      <c r="W3495">
        <f t="shared" si="486"/>
        <v>8.5859906138997355E-2</v>
      </c>
      <c r="X3495" s="16">
        <f t="shared" si="491"/>
        <v>12</v>
      </c>
      <c r="Y3495" s="16">
        <f t="shared" si="492"/>
        <v>5</v>
      </c>
      <c r="Z3495" s="16">
        <f t="shared" si="493"/>
        <v>2015</v>
      </c>
      <c r="AA3495" t="str">
        <f t="shared" si="494"/>
        <v>May</v>
      </c>
    </row>
    <row r="3496" spans="1:27" ht="43.5" x14ac:dyDescent="0.3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 t="shared" si="487"/>
        <v>131.38181818181818</v>
      </c>
      <c r="P3496" s="7">
        <f t="shared" si="488"/>
        <v>50.531468531468533</v>
      </c>
      <c r="Q3496" t="s">
        <v>8339</v>
      </c>
      <c r="R3496" t="s">
        <v>8341</v>
      </c>
      <c r="S3496">
        <v>1370568560</v>
      </c>
      <c r="T3496" s="17">
        <f t="shared" si="489"/>
        <v>41432.062037037038</v>
      </c>
      <c r="U3496">
        <v>1373738400</v>
      </c>
      <c r="V3496" s="17">
        <f t="shared" si="490"/>
        <v>41468.75</v>
      </c>
      <c r="W3496">
        <f t="shared" si="486"/>
        <v>0.10051496702181383</v>
      </c>
      <c r="X3496" s="16">
        <f t="shared" si="491"/>
        <v>7</v>
      </c>
      <c r="Y3496" s="16">
        <f t="shared" si="492"/>
        <v>6</v>
      </c>
      <c r="Z3496" s="16">
        <f t="shared" si="493"/>
        <v>2013</v>
      </c>
      <c r="AA3496" t="str">
        <f t="shared" si="494"/>
        <v>Jun</v>
      </c>
    </row>
    <row r="3497" spans="1:27" ht="43.5" x14ac:dyDescent="0.3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 t="shared" si="487"/>
        <v>131.42857142857142</v>
      </c>
      <c r="P3497" s="7">
        <f t="shared" si="488"/>
        <v>21.904761904761905</v>
      </c>
      <c r="Q3497" t="s">
        <v>8308</v>
      </c>
      <c r="R3497" t="s">
        <v>8347</v>
      </c>
      <c r="S3497">
        <v>1327622841</v>
      </c>
      <c r="T3497" s="17">
        <f t="shared" si="489"/>
        <v>40935.005104166667</v>
      </c>
      <c r="U3497">
        <v>1330214841</v>
      </c>
      <c r="V3497" s="17">
        <f t="shared" si="490"/>
        <v>40965.005104166667</v>
      </c>
      <c r="W3497">
        <f t="shared" si="486"/>
        <v>8.2191780821917804E-2</v>
      </c>
      <c r="X3497" s="16">
        <f t="shared" si="491"/>
        <v>27</v>
      </c>
      <c r="Y3497" s="16">
        <f t="shared" si="492"/>
        <v>1</v>
      </c>
      <c r="Z3497" s="16">
        <f t="shared" si="493"/>
        <v>2012</v>
      </c>
      <c r="AA3497" t="str">
        <f t="shared" si="494"/>
        <v>Jan</v>
      </c>
    </row>
    <row r="3498" spans="1:27" ht="43.5" x14ac:dyDescent="0.3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 t="shared" si="487"/>
        <v>131.44</v>
      </c>
      <c r="P3498" s="7">
        <f t="shared" si="488"/>
        <v>164.3</v>
      </c>
      <c r="Q3498" t="s">
        <v>8339</v>
      </c>
      <c r="R3498" t="s">
        <v>8341</v>
      </c>
      <c r="S3498">
        <v>1424278451</v>
      </c>
      <c r="T3498" s="17">
        <f t="shared" si="489"/>
        <v>42053.704293981486</v>
      </c>
      <c r="U3498">
        <v>1426866851</v>
      </c>
      <c r="V3498" s="17">
        <f t="shared" si="490"/>
        <v>42083.662627314814</v>
      </c>
      <c r="W3498">
        <f t="shared" si="486"/>
        <v>8.2077625570762966E-2</v>
      </c>
      <c r="X3498" s="16">
        <f t="shared" si="491"/>
        <v>18</v>
      </c>
      <c r="Y3498" s="16">
        <f t="shared" si="492"/>
        <v>2</v>
      </c>
      <c r="Z3498" s="16">
        <f t="shared" si="493"/>
        <v>2015</v>
      </c>
      <c r="AA3498" t="str">
        <f t="shared" si="494"/>
        <v>Feb</v>
      </c>
    </row>
    <row r="3499" spans="1:27" ht="43.5" x14ac:dyDescent="0.3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 t="shared" si="487"/>
        <v>131.62883248730967</v>
      </c>
      <c r="P3499" s="7">
        <f t="shared" si="488"/>
        <v>78.578424242424248</v>
      </c>
      <c r="Q3499" t="s">
        <v>8308</v>
      </c>
      <c r="R3499" t="s">
        <v>8348</v>
      </c>
      <c r="S3499">
        <v>1401101499</v>
      </c>
      <c r="T3499" s="17">
        <f t="shared" si="489"/>
        <v>41785.452534722222</v>
      </c>
      <c r="U3499">
        <v>1403693499</v>
      </c>
      <c r="V3499" s="17">
        <f t="shared" si="490"/>
        <v>41815.452534722222</v>
      </c>
      <c r="W3499">
        <f t="shared" si="486"/>
        <v>8.2191780821917804E-2</v>
      </c>
      <c r="X3499" s="16">
        <f t="shared" si="491"/>
        <v>26</v>
      </c>
      <c r="Y3499" s="16">
        <f t="shared" si="492"/>
        <v>5</v>
      </c>
      <c r="Z3499" s="16">
        <f t="shared" si="493"/>
        <v>2014</v>
      </c>
      <c r="AA3499" t="str">
        <f t="shared" si="494"/>
        <v>May</v>
      </c>
    </row>
    <row r="3500" spans="1:27" ht="43.5" x14ac:dyDescent="0.3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 t="shared" si="487"/>
        <v>131.66833333333335</v>
      </c>
      <c r="P3500" s="7">
        <f t="shared" si="488"/>
        <v>46.580778301886795</v>
      </c>
      <c r="Q3500" t="s">
        <v>8312</v>
      </c>
      <c r="R3500" t="s">
        <v>8356</v>
      </c>
      <c r="S3500">
        <v>1397076319</v>
      </c>
      <c r="T3500" s="17">
        <f t="shared" si="489"/>
        <v>41738.864803240744</v>
      </c>
      <c r="U3500">
        <v>1399668319</v>
      </c>
      <c r="V3500" s="17">
        <f t="shared" si="490"/>
        <v>41768.864803240744</v>
      </c>
      <c r="W3500">
        <f t="shared" si="486"/>
        <v>8.2191780821917804E-2</v>
      </c>
      <c r="X3500" s="16">
        <f t="shared" si="491"/>
        <v>9</v>
      </c>
      <c r="Y3500" s="16">
        <f t="shared" si="492"/>
        <v>4</v>
      </c>
      <c r="Z3500" s="16">
        <f t="shared" si="493"/>
        <v>2014</v>
      </c>
      <c r="AA3500" t="str">
        <f t="shared" si="494"/>
        <v>Apr</v>
      </c>
    </row>
    <row r="3501" spans="1:27" ht="58" x14ac:dyDescent="0.3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 t="shared" si="487"/>
        <v>131.80000000000001</v>
      </c>
      <c r="P3501" s="7">
        <f t="shared" si="488"/>
        <v>105.44</v>
      </c>
      <c r="Q3501" t="s">
        <v>8329</v>
      </c>
      <c r="R3501" t="s">
        <v>8334</v>
      </c>
      <c r="S3501">
        <v>1428696605</v>
      </c>
      <c r="T3501" s="17">
        <f t="shared" si="489"/>
        <v>42104.840335648143</v>
      </c>
      <c r="U3501">
        <v>1433880605</v>
      </c>
      <c r="V3501" s="17">
        <f t="shared" si="490"/>
        <v>42164.840335648143</v>
      </c>
      <c r="W3501">
        <f t="shared" si="486"/>
        <v>0.16438356164383561</v>
      </c>
      <c r="X3501" s="16">
        <f t="shared" si="491"/>
        <v>10</v>
      </c>
      <c r="Y3501" s="16">
        <f t="shared" si="492"/>
        <v>4</v>
      </c>
      <c r="Z3501" s="16">
        <f t="shared" si="493"/>
        <v>2015</v>
      </c>
      <c r="AA3501" t="str">
        <f t="shared" si="494"/>
        <v>Apr</v>
      </c>
    </row>
    <row r="3502" spans="1:27" ht="29" x14ac:dyDescent="0.3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 t="shared" si="487"/>
        <v>131.83333333333334</v>
      </c>
      <c r="P3502" s="7">
        <f t="shared" si="488"/>
        <v>70.625</v>
      </c>
      <c r="Q3502" t="s">
        <v>8317</v>
      </c>
      <c r="R3502" t="s">
        <v>8349</v>
      </c>
      <c r="S3502">
        <v>1314124129</v>
      </c>
      <c r="T3502" s="17">
        <f t="shared" si="489"/>
        <v>40778.770011574074</v>
      </c>
      <c r="U3502">
        <v>1316716129</v>
      </c>
      <c r="V3502" s="17">
        <f t="shared" si="490"/>
        <v>40808.770011574074</v>
      </c>
      <c r="W3502">
        <f t="shared" si="486"/>
        <v>8.2191780821917804E-2</v>
      </c>
      <c r="X3502" s="16">
        <f t="shared" si="491"/>
        <v>23</v>
      </c>
      <c r="Y3502" s="16">
        <f t="shared" si="492"/>
        <v>8</v>
      </c>
      <c r="Z3502" s="16">
        <f t="shared" si="493"/>
        <v>2011</v>
      </c>
      <c r="AA3502" t="str">
        <f t="shared" si="494"/>
        <v>Aug</v>
      </c>
    </row>
    <row r="3503" spans="1:27" ht="43.5" x14ac:dyDescent="0.3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 t="shared" si="487"/>
        <v>131.87625</v>
      </c>
      <c r="P3503" s="7">
        <f t="shared" si="488"/>
        <v>39.074444444444445</v>
      </c>
      <c r="Q3503" t="s">
        <v>8312</v>
      </c>
      <c r="R3503" t="s">
        <v>8314</v>
      </c>
      <c r="S3503">
        <v>1405196867</v>
      </c>
      <c r="T3503" s="17">
        <f t="shared" si="489"/>
        <v>41832.852627314816</v>
      </c>
      <c r="U3503">
        <v>1407788867</v>
      </c>
      <c r="V3503" s="17">
        <f t="shared" si="490"/>
        <v>41862.852627314816</v>
      </c>
      <c r="W3503">
        <f t="shared" si="486"/>
        <v>8.2191780821917804E-2</v>
      </c>
      <c r="X3503" s="16">
        <f t="shared" si="491"/>
        <v>12</v>
      </c>
      <c r="Y3503" s="16">
        <f t="shared" si="492"/>
        <v>7</v>
      </c>
      <c r="Z3503" s="16">
        <f t="shared" si="493"/>
        <v>2014</v>
      </c>
      <c r="AA3503" t="str">
        <f t="shared" si="494"/>
        <v>Jul</v>
      </c>
    </row>
    <row r="3504" spans="1:27" ht="58" x14ac:dyDescent="0.3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 t="shared" si="487"/>
        <v>131.93789333333334</v>
      </c>
      <c r="P3504" s="7">
        <f t="shared" si="488"/>
        <v>105.04609341825902</v>
      </c>
      <c r="Q3504" t="s">
        <v>8308</v>
      </c>
      <c r="R3504" t="s">
        <v>8348</v>
      </c>
      <c r="S3504">
        <v>1425922969</v>
      </c>
      <c r="T3504" s="17">
        <f t="shared" si="489"/>
        <v>42072.738067129627</v>
      </c>
      <c r="U3504">
        <v>1428514969</v>
      </c>
      <c r="V3504" s="17">
        <f t="shared" si="490"/>
        <v>42102.738067129627</v>
      </c>
      <c r="W3504">
        <f t="shared" si="486"/>
        <v>8.2191780821917804E-2</v>
      </c>
      <c r="X3504" s="16">
        <f t="shared" si="491"/>
        <v>9</v>
      </c>
      <c r="Y3504" s="16">
        <f t="shared" si="492"/>
        <v>3</v>
      </c>
      <c r="Z3504" s="16">
        <f t="shared" si="493"/>
        <v>2015</v>
      </c>
      <c r="AA3504" t="str">
        <f t="shared" si="494"/>
        <v>Mar</v>
      </c>
    </row>
    <row r="3505" spans="1:27" ht="58" x14ac:dyDescent="0.3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 t="shared" si="487"/>
        <v>132</v>
      </c>
      <c r="P3505" s="7">
        <f t="shared" si="488"/>
        <v>36.666666666666664</v>
      </c>
      <c r="Q3505" t="s">
        <v>8339</v>
      </c>
      <c r="R3505" t="s">
        <v>8340</v>
      </c>
      <c r="S3505">
        <v>1434997018</v>
      </c>
      <c r="T3505" s="17">
        <f t="shared" si="489"/>
        <v>42177.761782407411</v>
      </c>
      <c r="U3505">
        <v>1436749200</v>
      </c>
      <c r="V3505" s="17">
        <f t="shared" si="490"/>
        <v>42198.041666666672</v>
      </c>
      <c r="W3505">
        <f t="shared" si="486"/>
        <v>5.5561326737699021E-2</v>
      </c>
      <c r="X3505" s="16">
        <f t="shared" si="491"/>
        <v>22</v>
      </c>
      <c r="Y3505" s="16">
        <f t="shared" si="492"/>
        <v>6</v>
      </c>
      <c r="Z3505" s="16">
        <f t="shared" si="493"/>
        <v>2015</v>
      </c>
      <c r="AA3505" t="str">
        <f t="shared" si="494"/>
        <v>Jun</v>
      </c>
    </row>
    <row r="3506" spans="1:27" ht="43.5" x14ac:dyDescent="0.3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 t="shared" si="487"/>
        <v>132.024</v>
      </c>
      <c r="P3506" s="7">
        <f t="shared" si="488"/>
        <v>215.72549019607843</v>
      </c>
      <c r="Q3506" t="s">
        <v>8315</v>
      </c>
      <c r="R3506" t="s">
        <v>8351</v>
      </c>
      <c r="S3506">
        <v>1331320778</v>
      </c>
      <c r="T3506" s="17">
        <f t="shared" si="489"/>
        <v>40977.805300925924</v>
      </c>
      <c r="U3506">
        <v>1333909178</v>
      </c>
      <c r="V3506" s="17">
        <f t="shared" si="490"/>
        <v>41007.76363425926</v>
      </c>
      <c r="W3506">
        <f t="shared" si="486"/>
        <v>8.2077625570782894E-2</v>
      </c>
      <c r="X3506" s="16">
        <f t="shared" si="491"/>
        <v>9</v>
      </c>
      <c r="Y3506" s="16">
        <f t="shared" si="492"/>
        <v>3</v>
      </c>
      <c r="Z3506" s="16">
        <f t="shared" si="493"/>
        <v>2012</v>
      </c>
      <c r="AA3506" t="str">
        <f t="shared" si="494"/>
        <v>Mar</v>
      </c>
    </row>
    <row r="3507" spans="1:27" ht="29" x14ac:dyDescent="0.3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487"/>
        <v>132.19</v>
      </c>
      <c r="P3507" s="7">
        <f t="shared" si="488"/>
        <v>99.766037735849054</v>
      </c>
      <c r="Q3507" t="s">
        <v>8315</v>
      </c>
      <c r="R3507" t="s">
        <v>8351</v>
      </c>
      <c r="S3507">
        <v>1320688391</v>
      </c>
      <c r="T3507" s="17">
        <f t="shared" si="489"/>
        <v>40854.745266203703</v>
      </c>
      <c r="U3507">
        <v>1323280391</v>
      </c>
      <c r="V3507" s="17">
        <f t="shared" si="490"/>
        <v>40884.745266203703</v>
      </c>
      <c r="W3507">
        <f t="shared" si="486"/>
        <v>8.2191780821917804E-2</v>
      </c>
      <c r="X3507" s="16">
        <f t="shared" si="491"/>
        <v>7</v>
      </c>
      <c r="Y3507" s="16">
        <f t="shared" si="492"/>
        <v>11</v>
      </c>
      <c r="Z3507" s="16">
        <f t="shared" si="493"/>
        <v>2011</v>
      </c>
      <c r="AA3507" t="str">
        <f t="shared" si="494"/>
        <v>Nov</v>
      </c>
    </row>
    <row r="3508" spans="1:27" ht="43.5" x14ac:dyDescent="0.3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 t="shared" si="487"/>
        <v>132.20000000000002</v>
      </c>
      <c r="P3508" s="7">
        <f t="shared" si="488"/>
        <v>75.11363636363636</v>
      </c>
      <c r="Q3508" t="s">
        <v>8317</v>
      </c>
      <c r="R3508" t="s">
        <v>8349</v>
      </c>
      <c r="S3508">
        <v>1429306520</v>
      </c>
      <c r="T3508" s="17">
        <f t="shared" si="489"/>
        <v>42111.899537037039</v>
      </c>
      <c r="U3508">
        <v>1433735400</v>
      </c>
      <c r="V3508" s="17">
        <f t="shared" si="490"/>
        <v>42163.159722222219</v>
      </c>
      <c r="W3508">
        <f t="shared" si="486"/>
        <v>0.14043886352103996</v>
      </c>
      <c r="X3508" s="16">
        <f t="shared" si="491"/>
        <v>17</v>
      </c>
      <c r="Y3508" s="16">
        <f t="shared" si="492"/>
        <v>4</v>
      </c>
      <c r="Z3508" s="16">
        <f t="shared" si="493"/>
        <v>2015</v>
      </c>
      <c r="AA3508" t="str">
        <f t="shared" si="494"/>
        <v>Apr</v>
      </c>
    </row>
    <row r="3509" spans="1:27" ht="43.5" x14ac:dyDescent="0.3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 t="shared" si="487"/>
        <v>132.23333333333335</v>
      </c>
      <c r="P3509" s="7">
        <f t="shared" si="488"/>
        <v>74.149532710280369</v>
      </c>
      <c r="Q3509" t="s">
        <v>8317</v>
      </c>
      <c r="R3509" t="s">
        <v>8352</v>
      </c>
      <c r="S3509">
        <v>1352524767</v>
      </c>
      <c r="T3509" s="17">
        <f t="shared" si="489"/>
        <v>41223.22184027778</v>
      </c>
      <c r="U3509">
        <v>1355840400</v>
      </c>
      <c r="V3509" s="17">
        <f t="shared" si="490"/>
        <v>41261.597222222219</v>
      </c>
      <c r="W3509">
        <f t="shared" si="486"/>
        <v>0.10513803272449079</v>
      </c>
      <c r="X3509" s="16">
        <f t="shared" si="491"/>
        <v>10</v>
      </c>
      <c r="Y3509" s="16">
        <f t="shared" si="492"/>
        <v>11</v>
      </c>
      <c r="Z3509" s="16">
        <f t="shared" si="493"/>
        <v>2012</v>
      </c>
      <c r="AA3509" t="str">
        <f t="shared" si="494"/>
        <v>Nov</v>
      </c>
    </row>
    <row r="3510" spans="1:27" ht="15.5" x14ac:dyDescent="0.3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 t="shared" si="487"/>
        <v>132.36666666666667</v>
      </c>
      <c r="P3510" s="7">
        <f t="shared" si="488"/>
        <v>63.031746031746032</v>
      </c>
      <c r="Q3510" t="s">
        <v>8317</v>
      </c>
      <c r="R3510" t="s">
        <v>8319</v>
      </c>
      <c r="S3510">
        <v>1434650084</v>
      </c>
      <c r="T3510" s="17">
        <f t="shared" si="489"/>
        <v>42173.746342592596</v>
      </c>
      <c r="U3510">
        <v>1435808400</v>
      </c>
      <c r="V3510" s="17">
        <f t="shared" si="490"/>
        <v>42187.152777777781</v>
      </c>
      <c r="W3510">
        <f t="shared" si="486"/>
        <v>3.6729959411465257E-2</v>
      </c>
      <c r="X3510" s="16">
        <f t="shared" si="491"/>
        <v>18</v>
      </c>
      <c r="Y3510" s="16">
        <f t="shared" si="492"/>
        <v>6</v>
      </c>
      <c r="Z3510" s="16">
        <f t="shared" si="493"/>
        <v>2015</v>
      </c>
      <c r="AA3510" t="str">
        <f t="shared" si="494"/>
        <v>Jun</v>
      </c>
    </row>
    <row r="3511" spans="1:27" ht="58" x14ac:dyDescent="0.3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 t="shared" si="487"/>
        <v>132.42499999999998</v>
      </c>
      <c r="P3511" s="7">
        <f t="shared" si="488"/>
        <v>48.154545454545456</v>
      </c>
      <c r="Q3511" t="s">
        <v>8329</v>
      </c>
      <c r="R3511" t="s">
        <v>8334</v>
      </c>
      <c r="S3511">
        <v>1461527631</v>
      </c>
      <c r="T3511" s="17">
        <f t="shared" si="489"/>
        <v>42484.829062500001</v>
      </c>
      <c r="U3511">
        <v>1464040800</v>
      </c>
      <c r="V3511" s="17">
        <f t="shared" si="490"/>
        <v>42513.916666666672</v>
      </c>
      <c r="W3511">
        <f t="shared" si="486"/>
        <v>7.9692066210056561E-2</v>
      </c>
      <c r="X3511" s="16">
        <f t="shared" si="491"/>
        <v>24</v>
      </c>
      <c r="Y3511" s="16">
        <f t="shared" si="492"/>
        <v>4</v>
      </c>
      <c r="Z3511" s="16">
        <f t="shared" si="493"/>
        <v>2016</v>
      </c>
      <c r="AA3511" t="str">
        <f t="shared" si="494"/>
        <v>Apr</v>
      </c>
    </row>
    <row r="3512" spans="1:27" ht="43.5" x14ac:dyDescent="0.3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 t="shared" si="487"/>
        <v>132.6</v>
      </c>
      <c r="P3512" s="7">
        <f t="shared" si="488"/>
        <v>120.54545454545455</v>
      </c>
      <c r="Q3512" t="s">
        <v>8339</v>
      </c>
      <c r="R3512" t="s">
        <v>8342</v>
      </c>
      <c r="S3512">
        <v>1454460673</v>
      </c>
      <c r="T3512" s="17">
        <f t="shared" si="489"/>
        <v>42403.035567129627</v>
      </c>
      <c r="U3512">
        <v>1459641073</v>
      </c>
      <c r="V3512" s="17">
        <f t="shared" si="490"/>
        <v>42462.993900462956</v>
      </c>
      <c r="W3512">
        <f t="shared" si="486"/>
        <v>0.16426940639268078</v>
      </c>
      <c r="X3512" s="16">
        <f t="shared" si="491"/>
        <v>3</v>
      </c>
      <c r="Y3512" s="16">
        <f t="shared" si="492"/>
        <v>2</v>
      </c>
      <c r="Z3512" s="16">
        <f t="shared" si="493"/>
        <v>2016</v>
      </c>
      <c r="AA3512" t="str">
        <f t="shared" si="494"/>
        <v>Feb</v>
      </c>
    </row>
    <row r="3513" spans="1:27" ht="58" x14ac:dyDescent="0.3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 t="shared" si="487"/>
        <v>132.70650000000001</v>
      </c>
      <c r="P3513" s="7">
        <f t="shared" si="488"/>
        <v>82.941562500000003</v>
      </c>
      <c r="Q3513" t="s">
        <v>8339</v>
      </c>
      <c r="R3513" t="s">
        <v>8341</v>
      </c>
      <c r="S3513">
        <v>1406087055</v>
      </c>
      <c r="T3513" s="17">
        <f t="shared" si="489"/>
        <v>41843.155729166669</v>
      </c>
      <c r="U3513">
        <v>1408679055</v>
      </c>
      <c r="V3513" s="17">
        <f t="shared" si="490"/>
        <v>41873.155729166669</v>
      </c>
      <c r="W3513">
        <f t="shared" si="486"/>
        <v>8.2191780821917804E-2</v>
      </c>
      <c r="X3513" s="16">
        <f t="shared" si="491"/>
        <v>23</v>
      </c>
      <c r="Y3513" s="16">
        <f t="shared" si="492"/>
        <v>7</v>
      </c>
      <c r="Z3513" s="16">
        <f t="shared" si="493"/>
        <v>2014</v>
      </c>
      <c r="AA3513" t="str">
        <f t="shared" si="494"/>
        <v>Jul</v>
      </c>
    </row>
    <row r="3514" spans="1:27" ht="43.5" x14ac:dyDescent="0.3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 t="shared" si="487"/>
        <v>132.86666666666667</v>
      </c>
      <c r="P3514" s="7">
        <f t="shared" si="488"/>
        <v>27.301369863013697</v>
      </c>
      <c r="Q3514" t="s">
        <v>8317</v>
      </c>
      <c r="R3514" t="s">
        <v>8353</v>
      </c>
      <c r="S3514">
        <v>1360222119</v>
      </c>
      <c r="T3514" s="17">
        <f t="shared" si="489"/>
        <v>41312.311562499999</v>
      </c>
      <c r="U3514">
        <v>1362814119</v>
      </c>
      <c r="V3514" s="17">
        <f t="shared" si="490"/>
        <v>41342.311562499999</v>
      </c>
      <c r="W3514">
        <f t="shared" si="486"/>
        <v>8.2191780821917804E-2</v>
      </c>
      <c r="X3514" s="16">
        <f t="shared" si="491"/>
        <v>7</v>
      </c>
      <c r="Y3514" s="16">
        <f t="shared" si="492"/>
        <v>2</v>
      </c>
      <c r="Z3514" s="16">
        <f t="shared" si="493"/>
        <v>2013</v>
      </c>
      <c r="AA3514" t="str">
        <f t="shared" si="494"/>
        <v>Feb</v>
      </c>
    </row>
    <row r="3515" spans="1:27" ht="43.5" x14ac:dyDescent="0.3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 t="shared" si="487"/>
        <v>132.89249999999998</v>
      </c>
      <c r="P3515" s="7">
        <f t="shared" si="488"/>
        <v>81.654377880184327</v>
      </c>
      <c r="Q3515" t="s">
        <v>8322</v>
      </c>
      <c r="R3515" t="s">
        <v>8355</v>
      </c>
      <c r="S3515">
        <v>1444911600</v>
      </c>
      <c r="T3515" s="17">
        <f t="shared" si="489"/>
        <v>42292.513888888891</v>
      </c>
      <c r="U3515">
        <v>1447507200</v>
      </c>
      <c r="V3515" s="17">
        <f t="shared" si="490"/>
        <v>42322.555555555555</v>
      </c>
      <c r="W3515">
        <f t="shared" si="486"/>
        <v>8.2305936073052713E-2</v>
      </c>
      <c r="X3515" s="16">
        <f t="shared" si="491"/>
        <v>15</v>
      </c>
      <c r="Y3515" s="16">
        <f t="shared" si="492"/>
        <v>10</v>
      </c>
      <c r="Z3515" s="16">
        <f t="shared" si="493"/>
        <v>2015</v>
      </c>
      <c r="AA3515" t="str">
        <f t="shared" si="494"/>
        <v>Oct</v>
      </c>
    </row>
    <row r="3516" spans="1:27" ht="43.5" x14ac:dyDescent="0.3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 t="shared" si="487"/>
        <v>133</v>
      </c>
      <c r="P3516" s="7">
        <f t="shared" si="488"/>
        <v>42.903225806451616</v>
      </c>
      <c r="Q3516" t="s">
        <v>8339</v>
      </c>
      <c r="R3516" t="s">
        <v>8340</v>
      </c>
      <c r="S3516">
        <v>1415193366</v>
      </c>
      <c r="T3516" s="17">
        <f t="shared" si="489"/>
        <v>41948.552847222221</v>
      </c>
      <c r="U3516">
        <v>1420377366</v>
      </c>
      <c r="V3516" s="17">
        <f t="shared" si="490"/>
        <v>42008.552847222221</v>
      </c>
      <c r="W3516">
        <f t="shared" si="486"/>
        <v>0.16438356164383561</v>
      </c>
      <c r="X3516" s="16">
        <f t="shared" si="491"/>
        <v>5</v>
      </c>
      <c r="Y3516" s="16">
        <f t="shared" si="492"/>
        <v>11</v>
      </c>
      <c r="Z3516" s="16">
        <f t="shared" si="493"/>
        <v>2014</v>
      </c>
      <c r="AA3516" t="str">
        <f t="shared" si="494"/>
        <v>Nov</v>
      </c>
    </row>
    <row r="3517" spans="1:27" ht="58" x14ac:dyDescent="0.3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 t="shared" si="487"/>
        <v>133.04200000000003</v>
      </c>
      <c r="P3517" s="7">
        <f t="shared" si="488"/>
        <v>26.608400000000003</v>
      </c>
      <c r="Q3517" t="s">
        <v>8339</v>
      </c>
      <c r="R3517" t="s">
        <v>8340</v>
      </c>
      <c r="S3517">
        <v>1485161402</v>
      </c>
      <c r="T3517" s="17">
        <f t="shared" si="489"/>
        <v>42758.368078703701</v>
      </c>
      <c r="U3517">
        <v>1487580602</v>
      </c>
      <c r="V3517" s="17">
        <f t="shared" si="490"/>
        <v>42786.368078703701</v>
      </c>
      <c r="W3517">
        <f t="shared" si="486"/>
        <v>7.6712328767123292E-2</v>
      </c>
      <c r="X3517" s="16">
        <f t="shared" si="491"/>
        <v>23</v>
      </c>
      <c r="Y3517" s="16">
        <f t="shared" si="492"/>
        <v>1</v>
      </c>
      <c r="Z3517" s="16">
        <f t="shared" si="493"/>
        <v>2017</v>
      </c>
      <c r="AA3517" t="str">
        <f t="shared" si="494"/>
        <v>Jan</v>
      </c>
    </row>
    <row r="3518" spans="1:27" ht="43.5" x14ac:dyDescent="0.3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 t="shared" si="487"/>
        <v>133.10911999999999</v>
      </c>
      <c r="P3518" s="7">
        <f t="shared" si="488"/>
        <v>100.08204511278196</v>
      </c>
      <c r="Q3518" t="s">
        <v>8308</v>
      </c>
      <c r="R3518" t="s">
        <v>8348</v>
      </c>
      <c r="S3518">
        <v>1378080409</v>
      </c>
      <c r="T3518" s="17">
        <f t="shared" si="489"/>
        <v>41519.004733796297</v>
      </c>
      <c r="U3518">
        <v>1383264000</v>
      </c>
      <c r="V3518" s="17">
        <f t="shared" si="490"/>
        <v>41579</v>
      </c>
      <c r="W3518">
        <f t="shared" si="486"/>
        <v>0.16437059233891252</v>
      </c>
      <c r="X3518" s="16">
        <f t="shared" si="491"/>
        <v>2</v>
      </c>
      <c r="Y3518" s="16">
        <f t="shared" si="492"/>
        <v>9</v>
      </c>
      <c r="Z3518" s="16">
        <f t="shared" si="493"/>
        <v>2013</v>
      </c>
      <c r="AA3518" t="str">
        <f t="shared" si="494"/>
        <v>Sep</v>
      </c>
    </row>
    <row r="3519" spans="1:27" ht="43.5" x14ac:dyDescent="0.3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 t="shared" si="487"/>
        <v>133.15375</v>
      </c>
      <c r="P3519" s="7">
        <f t="shared" si="488"/>
        <v>42.609200000000001</v>
      </c>
      <c r="Q3519" t="s">
        <v>8317</v>
      </c>
      <c r="R3519" t="s">
        <v>8349</v>
      </c>
      <c r="S3519">
        <v>1368057674</v>
      </c>
      <c r="T3519" s="17">
        <f t="shared" si="489"/>
        <v>41403.000856481485</v>
      </c>
      <c r="U3519">
        <v>1370649674</v>
      </c>
      <c r="V3519" s="17">
        <f t="shared" si="490"/>
        <v>41433.000856481485</v>
      </c>
      <c r="W3519">
        <f t="shared" si="486"/>
        <v>8.2191780821917804E-2</v>
      </c>
      <c r="X3519" s="16">
        <f t="shared" si="491"/>
        <v>9</v>
      </c>
      <c r="Y3519" s="16">
        <f t="shared" si="492"/>
        <v>5</v>
      </c>
      <c r="Z3519" s="16">
        <f t="shared" si="493"/>
        <v>2013</v>
      </c>
      <c r="AA3519" t="str">
        <f t="shared" si="494"/>
        <v>May</v>
      </c>
    </row>
    <row r="3520" spans="1:27" ht="43.5" x14ac:dyDescent="0.3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487"/>
        <v>133.20000000000002</v>
      </c>
      <c r="P3520" s="7">
        <f t="shared" si="488"/>
        <v>51.230769230769234</v>
      </c>
      <c r="Q3520" t="s">
        <v>8339</v>
      </c>
      <c r="R3520" t="s">
        <v>8340</v>
      </c>
      <c r="S3520">
        <v>1411019409</v>
      </c>
      <c r="T3520" s="17">
        <f t="shared" si="489"/>
        <v>41900.243159722224</v>
      </c>
      <c r="U3520">
        <v>1412938800</v>
      </c>
      <c r="V3520" s="17">
        <f t="shared" si="490"/>
        <v>41922.458333333336</v>
      </c>
      <c r="W3520">
        <f t="shared" si="486"/>
        <v>6.0863489345511841E-2</v>
      </c>
      <c r="X3520" s="16">
        <f t="shared" si="491"/>
        <v>18</v>
      </c>
      <c r="Y3520" s="16">
        <f t="shared" si="492"/>
        <v>9</v>
      </c>
      <c r="Z3520" s="16">
        <f t="shared" si="493"/>
        <v>2014</v>
      </c>
      <c r="AA3520" t="str">
        <f t="shared" si="494"/>
        <v>Sep</v>
      </c>
    </row>
    <row r="3521" spans="1:27" ht="43.5" x14ac:dyDescent="0.3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 t="shared" si="487"/>
        <v>133.33333333333331</v>
      </c>
      <c r="P3521" s="7">
        <f t="shared" si="488"/>
        <v>57.142857142857146</v>
      </c>
      <c r="Q3521" t="s">
        <v>8308</v>
      </c>
      <c r="R3521" t="s">
        <v>8346</v>
      </c>
      <c r="S3521">
        <v>1447115761</v>
      </c>
      <c r="T3521" s="17">
        <f t="shared" si="489"/>
        <v>42318.025011574078</v>
      </c>
      <c r="U3521">
        <v>1452299761</v>
      </c>
      <c r="V3521" s="17">
        <f t="shared" si="490"/>
        <v>42378.025011574078</v>
      </c>
      <c r="W3521">
        <f t="shared" si="486"/>
        <v>0.16438356164383561</v>
      </c>
      <c r="X3521" s="16">
        <f t="shared" si="491"/>
        <v>10</v>
      </c>
      <c r="Y3521" s="16">
        <f t="shared" si="492"/>
        <v>11</v>
      </c>
      <c r="Z3521" s="16">
        <f t="shared" si="493"/>
        <v>2015</v>
      </c>
      <c r="AA3521" t="str">
        <f t="shared" si="494"/>
        <v>Nov</v>
      </c>
    </row>
    <row r="3522" spans="1:27" ht="43.5" x14ac:dyDescent="0.3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 t="shared" si="487"/>
        <v>133.33333333333331</v>
      </c>
      <c r="P3522" s="7">
        <f t="shared" si="488"/>
        <v>86.956521739130437</v>
      </c>
      <c r="Q3522" t="s">
        <v>8317</v>
      </c>
      <c r="R3522" t="s">
        <v>8349</v>
      </c>
      <c r="S3522">
        <v>1408940886</v>
      </c>
      <c r="T3522" s="17">
        <f t="shared" si="489"/>
        <v>41876.18618055556</v>
      </c>
      <c r="U3522">
        <v>1410755286</v>
      </c>
      <c r="V3522" s="17">
        <f t="shared" si="490"/>
        <v>41897.18618055556</v>
      </c>
      <c r="W3522">
        <f t="shared" ref="W3522:W3585" si="495">(V3522-T3522)/365</f>
        <v>5.7534246575342465E-2</v>
      </c>
      <c r="X3522" s="16">
        <f t="shared" si="491"/>
        <v>25</v>
      </c>
      <c r="Y3522" s="16">
        <f t="shared" si="492"/>
        <v>8</v>
      </c>
      <c r="Z3522" s="16">
        <f t="shared" si="493"/>
        <v>2014</v>
      </c>
      <c r="AA3522" t="str">
        <f t="shared" si="494"/>
        <v>Aug</v>
      </c>
    </row>
    <row r="3523" spans="1:27" ht="43.5" x14ac:dyDescent="0.3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 t="shared" ref="O3523:O3586" si="496">(E3523/D3523)*100</f>
        <v>133.33333333333331</v>
      </c>
      <c r="P3523" s="7">
        <f t="shared" ref="P3523:P3586" si="497">IF(E3523&gt;0,E3523/L3523,0)</f>
        <v>28.571428571428573</v>
      </c>
      <c r="Q3523" t="s">
        <v>8317</v>
      </c>
      <c r="R3523" t="s">
        <v>8319</v>
      </c>
      <c r="S3523">
        <v>1424730966</v>
      </c>
      <c r="T3523" s="17">
        <f t="shared" ref="T3523:T3586" si="498">(((S3523/60)/60)/24)+DATE(1970,1,1)</f>
        <v>42058.941736111112</v>
      </c>
      <c r="U3523">
        <v>1427319366</v>
      </c>
      <c r="V3523" s="17">
        <f t="shared" ref="V3523:V3586" si="499">(((U3523/60)/60)/24)+DATE(1970,1,1)</f>
        <v>42088.90006944444</v>
      </c>
      <c r="W3523">
        <f t="shared" si="495"/>
        <v>8.2077625570762966E-2</v>
      </c>
      <c r="X3523" s="16">
        <f t="shared" ref="X3523:X3586" si="500">DAY(T3523)</f>
        <v>23</v>
      </c>
      <c r="Y3523" s="16">
        <f t="shared" ref="Y3523:Y3586" si="501">MONTH(T3523)</f>
        <v>2</v>
      </c>
      <c r="Z3523" s="16">
        <f t="shared" ref="Z3523:Z3586" si="502">YEAR(T3523)</f>
        <v>2015</v>
      </c>
      <c r="AA3523" t="str">
        <f t="shared" ref="AA3523:AA3586" si="503">TEXT(DATE(Z3523,Y3523,X3523),"mmm")</f>
        <v>Feb</v>
      </c>
    </row>
    <row r="3524" spans="1:27" ht="29" x14ac:dyDescent="0.3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 t="shared" si="496"/>
        <v>133.33333333333331</v>
      </c>
      <c r="P3524" s="7">
        <f t="shared" si="497"/>
        <v>36.363636363636367</v>
      </c>
      <c r="Q3524" t="s">
        <v>8339</v>
      </c>
      <c r="R3524" t="s">
        <v>8342</v>
      </c>
      <c r="S3524">
        <v>1402657113</v>
      </c>
      <c r="T3524" s="17">
        <f t="shared" si="498"/>
        <v>41803.457326388889</v>
      </c>
      <c r="U3524">
        <v>1405249113</v>
      </c>
      <c r="V3524" s="17">
        <f t="shared" si="499"/>
        <v>41833.457326388889</v>
      </c>
      <c r="W3524">
        <f t="shared" si="495"/>
        <v>8.2191780821917804E-2</v>
      </c>
      <c r="X3524" s="16">
        <f t="shared" si="500"/>
        <v>13</v>
      </c>
      <c r="Y3524" s="16">
        <f t="shared" si="501"/>
        <v>6</v>
      </c>
      <c r="Z3524" s="16">
        <f t="shared" si="502"/>
        <v>2014</v>
      </c>
      <c r="AA3524" t="str">
        <f t="shared" si="503"/>
        <v>Jun</v>
      </c>
    </row>
    <row r="3525" spans="1:27" ht="29" x14ac:dyDescent="0.3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 t="shared" si="496"/>
        <v>133.44333333333333</v>
      </c>
      <c r="P3525" s="7">
        <f t="shared" si="497"/>
        <v>25.020624999999999</v>
      </c>
      <c r="Q3525" t="s">
        <v>8317</v>
      </c>
      <c r="R3525" t="s">
        <v>8319</v>
      </c>
      <c r="S3525">
        <v>1342545994</v>
      </c>
      <c r="T3525" s="17">
        <f t="shared" si="498"/>
        <v>41107.726782407408</v>
      </c>
      <c r="U3525">
        <v>1343440800</v>
      </c>
      <c r="V3525" s="17">
        <f t="shared" si="499"/>
        <v>41118.083333333336</v>
      </c>
      <c r="W3525">
        <f t="shared" si="495"/>
        <v>2.8374112125829801E-2</v>
      </c>
      <c r="X3525" s="16">
        <f t="shared" si="500"/>
        <v>17</v>
      </c>
      <c r="Y3525" s="16">
        <f t="shared" si="501"/>
        <v>7</v>
      </c>
      <c r="Z3525" s="16">
        <f t="shared" si="502"/>
        <v>2012</v>
      </c>
      <c r="AA3525" t="str">
        <f t="shared" si="503"/>
        <v>Jul</v>
      </c>
    </row>
    <row r="3526" spans="1:27" ht="43.5" x14ac:dyDescent="0.3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 t="shared" si="496"/>
        <v>133.46666666666667</v>
      </c>
      <c r="P3526" s="7">
        <f t="shared" si="497"/>
        <v>52.684210526315788</v>
      </c>
      <c r="Q3526" t="s">
        <v>8317</v>
      </c>
      <c r="R3526" t="s">
        <v>8349</v>
      </c>
      <c r="S3526">
        <v>1389891684</v>
      </c>
      <c r="T3526" s="17">
        <f t="shared" si="498"/>
        <v>41655.709305555552</v>
      </c>
      <c r="U3526">
        <v>1391706084</v>
      </c>
      <c r="V3526" s="17">
        <f t="shared" si="499"/>
        <v>41676.709305555552</v>
      </c>
      <c r="W3526">
        <f t="shared" si="495"/>
        <v>5.7534246575342465E-2</v>
      </c>
      <c r="X3526" s="16">
        <f t="shared" si="500"/>
        <v>16</v>
      </c>
      <c r="Y3526" s="16">
        <f t="shared" si="501"/>
        <v>1</v>
      </c>
      <c r="Z3526" s="16">
        <f t="shared" si="502"/>
        <v>2014</v>
      </c>
      <c r="AA3526" t="str">
        <f t="shared" si="503"/>
        <v>Jan</v>
      </c>
    </row>
    <row r="3527" spans="1:27" ht="43.5" x14ac:dyDescent="0.3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 t="shared" si="496"/>
        <v>133.46666666666667</v>
      </c>
      <c r="P3527" s="7">
        <f t="shared" si="497"/>
        <v>57.2</v>
      </c>
      <c r="Q3527" t="s">
        <v>8339</v>
      </c>
      <c r="R3527" t="s">
        <v>8340</v>
      </c>
      <c r="S3527">
        <v>1466185176</v>
      </c>
      <c r="T3527" s="17">
        <f t="shared" si="498"/>
        <v>42538.73583333334</v>
      </c>
      <c r="U3527">
        <v>1470034740</v>
      </c>
      <c r="V3527" s="17">
        <f t="shared" si="499"/>
        <v>42583.290972222225</v>
      </c>
      <c r="W3527">
        <f t="shared" si="495"/>
        <v>0.12206887366817881</v>
      </c>
      <c r="X3527" s="16">
        <f t="shared" si="500"/>
        <v>17</v>
      </c>
      <c r="Y3527" s="16">
        <f t="shared" si="501"/>
        <v>6</v>
      </c>
      <c r="Z3527" s="16">
        <f t="shared" si="502"/>
        <v>2016</v>
      </c>
      <c r="AA3527" t="str">
        <f t="shared" si="503"/>
        <v>Jun</v>
      </c>
    </row>
    <row r="3528" spans="1:27" ht="43.5" x14ac:dyDescent="0.3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 t="shared" si="496"/>
        <v>133.48133333333334</v>
      </c>
      <c r="P3528" s="7">
        <f t="shared" si="497"/>
        <v>38.504230769230773</v>
      </c>
      <c r="Q3528" t="s">
        <v>8339</v>
      </c>
      <c r="R3528" t="s">
        <v>8340</v>
      </c>
      <c r="S3528">
        <v>1323221761</v>
      </c>
      <c r="T3528" s="17">
        <f t="shared" si="498"/>
        <v>40884.066678240742</v>
      </c>
      <c r="U3528">
        <v>1326927600</v>
      </c>
      <c r="V3528" s="17">
        <f t="shared" si="499"/>
        <v>40926.958333333336</v>
      </c>
      <c r="W3528">
        <f t="shared" si="495"/>
        <v>0.11751138381532406</v>
      </c>
      <c r="X3528" s="16">
        <f t="shared" si="500"/>
        <v>7</v>
      </c>
      <c r="Y3528" s="16">
        <f t="shared" si="501"/>
        <v>12</v>
      </c>
      <c r="Z3528" s="16">
        <f t="shared" si="502"/>
        <v>2011</v>
      </c>
      <c r="AA3528" t="str">
        <f t="shared" si="503"/>
        <v>Dec</v>
      </c>
    </row>
    <row r="3529" spans="1:27" ht="29" x14ac:dyDescent="0.3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 t="shared" si="496"/>
        <v>133.48307999999997</v>
      </c>
      <c r="P3529" s="7">
        <f t="shared" si="497"/>
        <v>73.503898678414089</v>
      </c>
      <c r="Q3529" t="s">
        <v>8312</v>
      </c>
      <c r="R3529" t="s">
        <v>8356</v>
      </c>
      <c r="S3529">
        <v>1394127585</v>
      </c>
      <c r="T3529" s="17">
        <f t="shared" si="498"/>
        <v>41704.735937500001</v>
      </c>
      <c r="U3529">
        <v>1398052740</v>
      </c>
      <c r="V3529" s="17">
        <f t="shared" si="499"/>
        <v>41750.165972222225</v>
      </c>
      <c r="W3529">
        <f t="shared" si="495"/>
        <v>0.12446584855403658</v>
      </c>
      <c r="X3529" s="16">
        <f t="shared" si="500"/>
        <v>6</v>
      </c>
      <c r="Y3529" s="16">
        <f t="shared" si="501"/>
        <v>3</v>
      </c>
      <c r="Z3529" s="16">
        <f t="shared" si="502"/>
        <v>2014</v>
      </c>
      <c r="AA3529" t="str">
        <f t="shared" si="503"/>
        <v>Mar</v>
      </c>
    </row>
    <row r="3530" spans="1:27" ht="43.5" x14ac:dyDescent="0.3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 t="shared" si="496"/>
        <v>133.5</v>
      </c>
      <c r="P3530" s="7">
        <f t="shared" si="497"/>
        <v>53.4</v>
      </c>
      <c r="Q3530" t="s">
        <v>8325</v>
      </c>
      <c r="R3530" t="s">
        <v>8345</v>
      </c>
      <c r="S3530">
        <v>1448914500</v>
      </c>
      <c r="T3530" s="17">
        <f t="shared" si="498"/>
        <v>42338.84375</v>
      </c>
      <c r="U3530">
        <v>1451430000</v>
      </c>
      <c r="V3530" s="17">
        <f t="shared" si="499"/>
        <v>42367.958333333328</v>
      </c>
      <c r="W3530">
        <f t="shared" si="495"/>
        <v>7.9765981735146527E-2</v>
      </c>
      <c r="X3530" s="16">
        <f t="shared" si="500"/>
        <v>30</v>
      </c>
      <c r="Y3530" s="16">
        <f t="shared" si="501"/>
        <v>11</v>
      </c>
      <c r="Z3530" s="16">
        <f t="shared" si="502"/>
        <v>2015</v>
      </c>
      <c r="AA3530" t="str">
        <f t="shared" si="503"/>
        <v>Nov</v>
      </c>
    </row>
    <row r="3531" spans="1:27" ht="43.5" x14ac:dyDescent="0.3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 t="shared" si="496"/>
        <v>133.6</v>
      </c>
      <c r="P3531" s="7">
        <f t="shared" si="497"/>
        <v>31.80952380952381</v>
      </c>
      <c r="Q3531" t="s">
        <v>8315</v>
      </c>
      <c r="R3531" t="s">
        <v>8351</v>
      </c>
      <c r="S3531">
        <v>1359946188</v>
      </c>
      <c r="T3531" s="17">
        <f t="shared" si="498"/>
        <v>41309.11791666667</v>
      </c>
      <c r="U3531">
        <v>1362960000</v>
      </c>
      <c r="V3531" s="17">
        <f t="shared" si="499"/>
        <v>41344</v>
      </c>
      <c r="W3531">
        <f t="shared" si="495"/>
        <v>9.5567351598165012E-2</v>
      </c>
      <c r="X3531" s="16">
        <f t="shared" si="500"/>
        <v>4</v>
      </c>
      <c r="Y3531" s="16">
        <f t="shared" si="501"/>
        <v>2</v>
      </c>
      <c r="Z3531" s="16">
        <f t="shared" si="502"/>
        <v>2013</v>
      </c>
      <c r="AA3531" t="str">
        <f t="shared" si="503"/>
        <v>Feb</v>
      </c>
    </row>
    <row r="3532" spans="1:27" ht="29" x14ac:dyDescent="0.3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 t="shared" si="496"/>
        <v>133.6044</v>
      </c>
      <c r="P3532" s="7">
        <f t="shared" si="497"/>
        <v>31.659810426540286</v>
      </c>
      <c r="Q3532" t="s">
        <v>8317</v>
      </c>
      <c r="R3532" t="s">
        <v>8319</v>
      </c>
      <c r="S3532">
        <v>1369193496</v>
      </c>
      <c r="T3532" s="17">
        <f t="shared" si="498"/>
        <v>41416.146944444445</v>
      </c>
      <c r="U3532">
        <v>1371785496</v>
      </c>
      <c r="V3532" s="17">
        <f t="shared" si="499"/>
        <v>41446.146944444445</v>
      </c>
      <c r="W3532">
        <f t="shared" si="495"/>
        <v>8.2191780821917804E-2</v>
      </c>
      <c r="X3532" s="16">
        <f t="shared" si="500"/>
        <v>22</v>
      </c>
      <c r="Y3532" s="16">
        <f t="shared" si="501"/>
        <v>5</v>
      </c>
      <c r="Z3532" s="16">
        <f t="shared" si="502"/>
        <v>2013</v>
      </c>
      <c r="AA3532" t="str">
        <f t="shared" si="503"/>
        <v>May</v>
      </c>
    </row>
    <row r="3533" spans="1:27" ht="43.5" x14ac:dyDescent="0.3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 t="shared" si="496"/>
        <v>133.67142857142858</v>
      </c>
      <c r="P3533" s="7">
        <f t="shared" si="497"/>
        <v>62.38</v>
      </c>
      <c r="Q3533" t="s">
        <v>8317</v>
      </c>
      <c r="R3533" t="s">
        <v>8319</v>
      </c>
      <c r="S3533">
        <v>1365525239</v>
      </c>
      <c r="T3533" s="17">
        <f t="shared" si="498"/>
        <v>41373.690266203703</v>
      </c>
      <c r="U3533">
        <v>1368117239</v>
      </c>
      <c r="V3533" s="17">
        <f t="shared" si="499"/>
        <v>41403.690266203703</v>
      </c>
      <c r="W3533">
        <f t="shared" si="495"/>
        <v>8.2191780821917804E-2</v>
      </c>
      <c r="X3533" s="16">
        <f t="shared" si="500"/>
        <v>9</v>
      </c>
      <c r="Y3533" s="16">
        <f t="shared" si="501"/>
        <v>4</v>
      </c>
      <c r="Z3533" s="16">
        <f t="shared" si="502"/>
        <v>2013</v>
      </c>
      <c r="AA3533" t="str">
        <f t="shared" si="503"/>
        <v>Apr</v>
      </c>
    </row>
    <row r="3534" spans="1:27" ht="43.5" x14ac:dyDescent="0.3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 t="shared" si="496"/>
        <v>134.05000000000001</v>
      </c>
      <c r="P3534" s="7">
        <f t="shared" si="497"/>
        <v>70.55263157894737</v>
      </c>
      <c r="Q3534" t="s">
        <v>8317</v>
      </c>
      <c r="R3534" t="s">
        <v>8349</v>
      </c>
      <c r="S3534">
        <v>1399666342</v>
      </c>
      <c r="T3534" s="17">
        <f t="shared" si="498"/>
        <v>41768.841921296298</v>
      </c>
      <c r="U3534">
        <v>1402290000</v>
      </c>
      <c r="V3534" s="17">
        <f t="shared" si="499"/>
        <v>41799.208333333336</v>
      </c>
      <c r="W3534">
        <f t="shared" si="495"/>
        <v>8.3195649416541534E-2</v>
      </c>
      <c r="X3534" s="16">
        <f t="shared" si="500"/>
        <v>9</v>
      </c>
      <c r="Y3534" s="16">
        <f t="shared" si="501"/>
        <v>5</v>
      </c>
      <c r="Z3534" s="16">
        <f t="shared" si="502"/>
        <v>2014</v>
      </c>
      <c r="AA3534" t="str">
        <f t="shared" si="503"/>
        <v>May</v>
      </c>
    </row>
    <row r="3535" spans="1:27" ht="58" x14ac:dyDescent="0.3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 t="shared" si="496"/>
        <v>134.1</v>
      </c>
      <c r="P3535" s="7">
        <f t="shared" si="497"/>
        <v>108.14516129032258</v>
      </c>
      <c r="Q3535" t="s">
        <v>8308</v>
      </c>
      <c r="R3535" t="s">
        <v>8348</v>
      </c>
      <c r="S3535">
        <v>1284042614</v>
      </c>
      <c r="T3535" s="17">
        <f t="shared" si="498"/>
        <v>40430.604328703703</v>
      </c>
      <c r="U3535">
        <v>1287200340</v>
      </c>
      <c r="V3535" s="17">
        <f t="shared" si="499"/>
        <v>40467.152083333334</v>
      </c>
      <c r="W3535">
        <f t="shared" si="495"/>
        <v>0.10013083460173021</v>
      </c>
      <c r="X3535" s="16">
        <f t="shared" si="500"/>
        <v>9</v>
      </c>
      <c r="Y3535" s="16">
        <f t="shared" si="501"/>
        <v>9</v>
      </c>
      <c r="Z3535" s="16">
        <f t="shared" si="502"/>
        <v>2010</v>
      </c>
      <c r="AA3535" t="str">
        <f t="shared" si="503"/>
        <v>Sep</v>
      </c>
    </row>
    <row r="3536" spans="1:27" ht="58" x14ac:dyDescent="0.3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 t="shared" si="496"/>
        <v>134.38124999999999</v>
      </c>
      <c r="P3536" s="7">
        <f t="shared" si="497"/>
        <v>39.816666666666663</v>
      </c>
      <c r="Q3536" t="s">
        <v>8317</v>
      </c>
      <c r="R3536" t="s">
        <v>8349</v>
      </c>
      <c r="S3536">
        <v>1268459318</v>
      </c>
      <c r="T3536" s="17">
        <f t="shared" si="498"/>
        <v>40250.242106481484</v>
      </c>
      <c r="U3536">
        <v>1271573940</v>
      </c>
      <c r="V3536" s="17">
        <f t="shared" si="499"/>
        <v>40286.290972222225</v>
      </c>
      <c r="W3536">
        <f t="shared" si="495"/>
        <v>9.8764015728056001E-2</v>
      </c>
      <c r="X3536" s="16">
        <f t="shared" si="500"/>
        <v>13</v>
      </c>
      <c r="Y3536" s="16">
        <f t="shared" si="501"/>
        <v>3</v>
      </c>
      <c r="Z3536" s="16">
        <f t="shared" si="502"/>
        <v>2010</v>
      </c>
      <c r="AA3536" t="str">
        <f t="shared" si="503"/>
        <v>Mar</v>
      </c>
    </row>
    <row r="3537" spans="1:27" ht="43.5" x14ac:dyDescent="0.3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 t="shared" si="496"/>
        <v>134.44929411764704</v>
      </c>
      <c r="P3537" s="7">
        <f t="shared" si="497"/>
        <v>23.808729166666669</v>
      </c>
      <c r="Q3537" t="s">
        <v>8322</v>
      </c>
      <c r="R3537" t="s">
        <v>8355</v>
      </c>
      <c r="S3537">
        <v>1406362677</v>
      </c>
      <c r="T3537" s="17">
        <f t="shared" si="498"/>
        <v>41846.34579861111</v>
      </c>
      <c r="U3537">
        <v>1408177077</v>
      </c>
      <c r="V3537" s="17">
        <f t="shared" si="499"/>
        <v>41867.34579861111</v>
      </c>
      <c r="W3537">
        <f t="shared" si="495"/>
        <v>5.7534246575342465E-2</v>
      </c>
      <c r="X3537" s="16">
        <f t="shared" si="500"/>
        <v>26</v>
      </c>
      <c r="Y3537" s="16">
        <f t="shared" si="501"/>
        <v>7</v>
      </c>
      <c r="Z3537" s="16">
        <f t="shared" si="502"/>
        <v>2014</v>
      </c>
      <c r="AA3537" t="str">
        <f t="shared" si="503"/>
        <v>Jul</v>
      </c>
    </row>
    <row r="3538" spans="1:27" ht="29" x14ac:dyDescent="0.3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 t="shared" si="496"/>
        <v>134.61099999999999</v>
      </c>
      <c r="P3538" s="7">
        <f t="shared" si="497"/>
        <v>79.182941176470578</v>
      </c>
      <c r="Q3538" t="s">
        <v>8317</v>
      </c>
      <c r="R3538" t="s">
        <v>8319</v>
      </c>
      <c r="S3538">
        <v>1308946136</v>
      </c>
      <c r="T3538" s="17">
        <f t="shared" si="498"/>
        <v>40718.839537037034</v>
      </c>
      <c r="U3538">
        <v>1311538136</v>
      </c>
      <c r="V3538" s="17">
        <f t="shared" si="499"/>
        <v>40748.839537037034</v>
      </c>
      <c r="W3538">
        <f t="shared" si="495"/>
        <v>8.2191780821917804E-2</v>
      </c>
      <c r="X3538" s="16">
        <f t="shared" si="500"/>
        <v>24</v>
      </c>
      <c r="Y3538" s="16">
        <f t="shared" si="501"/>
        <v>6</v>
      </c>
      <c r="Z3538" s="16">
        <f t="shared" si="502"/>
        <v>2011</v>
      </c>
      <c r="AA3538" t="str">
        <f t="shared" si="503"/>
        <v>Jun</v>
      </c>
    </row>
    <row r="3539" spans="1:27" ht="29" x14ac:dyDescent="0.3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 t="shared" si="496"/>
        <v>134.67833333333334</v>
      </c>
      <c r="P3539" s="7">
        <f t="shared" si="497"/>
        <v>89.785555555555561</v>
      </c>
      <c r="Q3539" t="s">
        <v>8339</v>
      </c>
      <c r="R3539" t="s">
        <v>8340</v>
      </c>
      <c r="S3539">
        <v>1452030730</v>
      </c>
      <c r="T3539" s="17">
        <f t="shared" si="498"/>
        <v>42374.911226851851</v>
      </c>
      <c r="U3539">
        <v>1453179540</v>
      </c>
      <c r="V3539" s="17">
        <f t="shared" si="499"/>
        <v>42388.207638888889</v>
      </c>
      <c r="W3539">
        <f t="shared" si="495"/>
        <v>3.6428526128871104E-2</v>
      </c>
      <c r="X3539" s="16">
        <f t="shared" si="500"/>
        <v>5</v>
      </c>
      <c r="Y3539" s="16">
        <f t="shared" si="501"/>
        <v>1</v>
      </c>
      <c r="Z3539" s="16">
        <f t="shared" si="502"/>
        <v>2016</v>
      </c>
      <c r="AA3539" t="str">
        <f t="shared" si="503"/>
        <v>Jan</v>
      </c>
    </row>
    <row r="3540" spans="1:27" ht="43.5" x14ac:dyDescent="0.3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 t="shared" si="496"/>
        <v>134.8074</v>
      </c>
      <c r="P3540" s="7">
        <f t="shared" si="497"/>
        <v>60.181874999999998</v>
      </c>
      <c r="Q3540" t="s">
        <v>8317</v>
      </c>
      <c r="R3540" t="s">
        <v>8349</v>
      </c>
      <c r="S3540">
        <v>1474469117</v>
      </c>
      <c r="T3540" s="17">
        <f t="shared" si="498"/>
        <v>42634.614780092597</v>
      </c>
      <c r="U3540">
        <v>1476720840</v>
      </c>
      <c r="V3540" s="17">
        <f t="shared" si="499"/>
        <v>42660.676388888889</v>
      </c>
      <c r="W3540">
        <f t="shared" si="495"/>
        <v>7.1401667935045737E-2</v>
      </c>
      <c r="X3540" s="16">
        <f t="shared" si="500"/>
        <v>21</v>
      </c>
      <c r="Y3540" s="16">
        <f t="shared" si="501"/>
        <v>9</v>
      </c>
      <c r="Z3540" s="16">
        <f t="shared" si="502"/>
        <v>2016</v>
      </c>
      <c r="AA3540" t="str">
        <f t="shared" si="503"/>
        <v>Sep</v>
      </c>
    </row>
    <row r="3541" spans="1:27" ht="58" x14ac:dyDescent="0.3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 t="shared" si="496"/>
        <v>134.82571428571427</v>
      </c>
      <c r="P3541" s="7">
        <f t="shared" si="497"/>
        <v>53.991990846681922</v>
      </c>
      <c r="Q3541" t="s">
        <v>8329</v>
      </c>
      <c r="R3541" t="s">
        <v>8334</v>
      </c>
      <c r="S3541">
        <v>1443464695</v>
      </c>
      <c r="T3541" s="17">
        <f t="shared" si="498"/>
        <v>42275.767303240747</v>
      </c>
      <c r="U3541">
        <v>1445624695</v>
      </c>
      <c r="V3541" s="17">
        <f t="shared" si="499"/>
        <v>42300.767303240747</v>
      </c>
      <c r="W3541">
        <f t="shared" si="495"/>
        <v>6.8493150684931503E-2</v>
      </c>
      <c r="X3541" s="16">
        <f t="shared" si="500"/>
        <v>28</v>
      </c>
      <c r="Y3541" s="16">
        <f t="shared" si="501"/>
        <v>9</v>
      </c>
      <c r="Z3541" s="16">
        <f t="shared" si="502"/>
        <v>2015</v>
      </c>
      <c r="AA3541" t="str">
        <f t="shared" si="503"/>
        <v>Sep</v>
      </c>
    </row>
    <row r="3542" spans="1:27" ht="43.5" x14ac:dyDescent="0.3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 t="shared" si="496"/>
        <v>134.88999999999999</v>
      </c>
      <c r="P3542" s="7">
        <f t="shared" si="497"/>
        <v>59.162280701754383</v>
      </c>
      <c r="Q3542" t="s">
        <v>8317</v>
      </c>
      <c r="R3542" t="s">
        <v>8349</v>
      </c>
      <c r="S3542">
        <v>1326872367</v>
      </c>
      <c r="T3542" s="17">
        <f t="shared" si="498"/>
        <v>40926.319062499999</v>
      </c>
      <c r="U3542">
        <v>1330760367</v>
      </c>
      <c r="V3542" s="17">
        <f t="shared" si="499"/>
        <v>40971.319062499999</v>
      </c>
      <c r="W3542">
        <f t="shared" si="495"/>
        <v>0.12328767123287671</v>
      </c>
      <c r="X3542" s="16">
        <f t="shared" si="500"/>
        <v>18</v>
      </c>
      <c r="Y3542" s="16">
        <f t="shared" si="501"/>
        <v>1</v>
      </c>
      <c r="Z3542" s="16">
        <f t="shared" si="502"/>
        <v>2012</v>
      </c>
      <c r="AA3542" t="str">
        <f t="shared" si="503"/>
        <v>Jan</v>
      </c>
    </row>
    <row r="3543" spans="1:27" ht="43.5" x14ac:dyDescent="0.3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 t="shared" si="496"/>
        <v>135</v>
      </c>
      <c r="P3543" s="7">
        <f t="shared" si="497"/>
        <v>51.92307692307692</v>
      </c>
      <c r="Q3543" t="s">
        <v>8329</v>
      </c>
      <c r="R3543" t="s">
        <v>8334</v>
      </c>
      <c r="S3543">
        <v>1406908725</v>
      </c>
      <c r="T3543" s="17">
        <f t="shared" si="498"/>
        <v>41852.665798611109</v>
      </c>
      <c r="U3543">
        <v>1409500725</v>
      </c>
      <c r="V3543" s="17">
        <f t="shared" si="499"/>
        <v>41882.665798611109</v>
      </c>
      <c r="W3543">
        <f t="shared" si="495"/>
        <v>8.2191780821917804E-2</v>
      </c>
      <c r="X3543" s="16">
        <f t="shared" si="500"/>
        <v>1</v>
      </c>
      <c r="Y3543" s="16">
        <f t="shared" si="501"/>
        <v>8</v>
      </c>
      <c r="Z3543" s="16">
        <f t="shared" si="502"/>
        <v>2014</v>
      </c>
      <c r="AA3543" t="str">
        <f t="shared" si="503"/>
        <v>Aug</v>
      </c>
    </row>
    <row r="3544" spans="1:27" ht="58" x14ac:dyDescent="0.3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 t="shared" si="496"/>
        <v>135</v>
      </c>
      <c r="P3544" s="7">
        <f t="shared" si="497"/>
        <v>79.411764705882348</v>
      </c>
      <c r="Q3544" t="s">
        <v>8329</v>
      </c>
      <c r="R3544" t="s">
        <v>8334</v>
      </c>
      <c r="S3544">
        <v>1445415653</v>
      </c>
      <c r="T3544" s="17">
        <f t="shared" si="498"/>
        <v>42298.34783564815</v>
      </c>
      <c r="U3544">
        <v>1450602000</v>
      </c>
      <c r="V3544" s="17">
        <f t="shared" si="499"/>
        <v>42358.375</v>
      </c>
      <c r="W3544">
        <f t="shared" si="495"/>
        <v>0.16445798452561625</v>
      </c>
      <c r="X3544" s="16">
        <f t="shared" si="500"/>
        <v>21</v>
      </c>
      <c r="Y3544" s="16">
        <f t="shared" si="501"/>
        <v>10</v>
      </c>
      <c r="Z3544" s="16">
        <f t="shared" si="502"/>
        <v>2015</v>
      </c>
      <c r="AA3544" t="str">
        <f t="shared" si="503"/>
        <v>Oct</v>
      </c>
    </row>
    <row r="3545" spans="1:27" ht="43.5" x14ac:dyDescent="0.3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496"/>
        <v>135</v>
      </c>
      <c r="P3545" s="7">
        <f t="shared" si="497"/>
        <v>168.75</v>
      </c>
      <c r="Q3545" t="s">
        <v>8339</v>
      </c>
      <c r="R3545" t="s">
        <v>8340</v>
      </c>
      <c r="S3545">
        <v>1461427938</v>
      </c>
      <c r="T3545" s="17">
        <f t="shared" si="498"/>
        <v>42483.675208333334</v>
      </c>
      <c r="U3545">
        <v>1464807420</v>
      </c>
      <c r="V3545" s="17">
        <f t="shared" si="499"/>
        <v>42522.789583333331</v>
      </c>
      <c r="W3545">
        <f t="shared" si="495"/>
        <v>0.10716267123286953</v>
      </c>
      <c r="X3545" s="16">
        <f t="shared" si="500"/>
        <v>23</v>
      </c>
      <c r="Y3545" s="16">
        <f t="shared" si="501"/>
        <v>4</v>
      </c>
      <c r="Z3545" s="16">
        <f t="shared" si="502"/>
        <v>2016</v>
      </c>
      <c r="AA3545" t="str">
        <f t="shared" si="503"/>
        <v>Apr</v>
      </c>
    </row>
    <row r="3546" spans="1:27" ht="43.5" x14ac:dyDescent="0.3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 t="shared" si="496"/>
        <v>135.1</v>
      </c>
      <c r="P3546" s="7">
        <f t="shared" si="497"/>
        <v>51.96153846153846</v>
      </c>
      <c r="Q3546" t="s">
        <v>8317</v>
      </c>
      <c r="R3546" t="s">
        <v>8319</v>
      </c>
      <c r="S3546">
        <v>1350967535</v>
      </c>
      <c r="T3546" s="17">
        <f t="shared" si="498"/>
        <v>41205.198321759257</v>
      </c>
      <c r="U3546">
        <v>1354017600</v>
      </c>
      <c r="V3546" s="17">
        <f t="shared" si="499"/>
        <v>41240.5</v>
      </c>
      <c r="W3546">
        <f t="shared" si="495"/>
        <v>9.6716926686967283E-2</v>
      </c>
      <c r="X3546" s="16">
        <f t="shared" si="500"/>
        <v>23</v>
      </c>
      <c r="Y3546" s="16">
        <f t="shared" si="501"/>
        <v>10</v>
      </c>
      <c r="Z3546" s="16">
        <f t="shared" si="502"/>
        <v>2012</v>
      </c>
      <c r="AA3546" t="str">
        <f t="shared" si="503"/>
        <v>Oct</v>
      </c>
    </row>
    <row r="3547" spans="1:27" ht="58" x14ac:dyDescent="0.3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 t="shared" si="496"/>
        <v>135.76026666666667</v>
      </c>
      <c r="P3547" s="7">
        <f t="shared" si="497"/>
        <v>97.904038461538462</v>
      </c>
      <c r="Q3547" t="s">
        <v>8317</v>
      </c>
      <c r="R3547" t="s">
        <v>8319</v>
      </c>
      <c r="S3547">
        <v>1277433980</v>
      </c>
      <c r="T3547" s="17">
        <f t="shared" si="498"/>
        <v>40354.11550925926</v>
      </c>
      <c r="U3547">
        <v>1283562180</v>
      </c>
      <c r="V3547" s="17">
        <f t="shared" si="499"/>
        <v>40425.043749999997</v>
      </c>
      <c r="W3547">
        <f t="shared" si="495"/>
        <v>0.19432394723489654</v>
      </c>
      <c r="X3547" s="16">
        <f t="shared" si="500"/>
        <v>25</v>
      </c>
      <c r="Y3547" s="16">
        <f t="shared" si="501"/>
        <v>6</v>
      </c>
      <c r="Z3547" s="16">
        <f t="shared" si="502"/>
        <v>2010</v>
      </c>
      <c r="AA3547" t="str">
        <f t="shared" si="503"/>
        <v>Jun</v>
      </c>
    </row>
    <row r="3548" spans="1:27" ht="43.5" x14ac:dyDescent="0.3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 t="shared" si="496"/>
        <v>135.98609999999999</v>
      </c>
      <c r="P3548" s="7">
        <f t="shared" si="497"/>
        <v>95.764859154929582</v>
      </c>
      <c r="Q3548" t="s">
        <v>8329</v>
      </c>
      <c r="R3548" t="s">
        <v>8334</v>
      </c>
      <c r="S3548">
        <v>1480629819</v>
      </c>
      <c r="T3548" s="17">
        <f t="shared" si="498"/>
        <v>42705.919201388882</v>
      </c>
      <c r="U3548">
        <v>1483481019</v>
      </c>
      <c r="V3548" s="17">
        <f t="shared" si="499"/>
        <v>42738.919201388882</v>
      </c>
      <c r="W3548">
        <f t="shared" si="495"/>
        <v>9.0410958904109592E-2</v>
      </c>
      <c r="X3548" s="16">
        <f t="shared" si="500"/>
        <v>1</v>
      </c>
      <c r="Y3548" s="16">
        <f t="shared" si="501"/>
        <v>12</v>
      </c>
      <c r="Z3548" s="16">
        <f t="shared" si="502"/>
        <v>2016</v>
      </c>
      <c r="AA3548" t="str">
        <f t="shared" si="503"/>
        <v>Dec</v>
      </c>
    </row>
    <row r="3549" spans="1:27" ht="43.5" x14ac:dyDescent="0.3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 t="shared" si="496"/>
        <v>136</v>
      </c>
      <c r="P3549" s="7">
        <f t="shared" si="497"/>
        <v>35.789473684210527</v>
      </c>
      <c r="Q3549" t="s">
        <v>8317</v>
      </c>
      <c r="R3549" t="s">
        <v>8319</v>
      </c>
      <c r="S3549">
        <v>1302036648</v>
      </c>
      <c r="T3549" s="17">
        <f t="shared" si="498"/>
        <v>40638.868611111109</v>
      </c>
      <c r="U3549">
        <v>1304628648</v>
      </c>
      <c r="V3549" s="17">
        <f t="shared" si="499"/>
        <v>40668.868611111109</v>
      </c>
      <c r="W3549">
        <f t="shared" si="495"/>
        <v>8.2191780821917804E-2</v>
      </c>
      <c r="X3549" s="16">
        <f t="shared" si="500"/>
        <v>5</v>
      </c>
      <c r="Y3549" s="16">
        <f t="shared" si="501"/>
        <v>4</v>
      </c>
      <c r="Z3549" s="16">
        <f t="shared" si="502"/>
        <v>2011</v>
      </c>
      <c r="AA3549" t="str">
        <f t="shared" si="503"/>
        <v>Apr</v>
      </c>
    </row>
    <row r="3550" spans="1:27" ht="43.5" x14ac:dyDescent="0.3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 t="shared" si="496"/>
        <v>136</v>
      </c>
      <c r="P3550" s="7">
        <f t="shared" si="497"/>
        <v>13.6</v>
      </c>
      <c r="Q3550" t="s">
        <v>8339</v>
      </c>
      <c r="R3550" t="s">
        <v>8340</v>
      </c>
      <c r="S3550">
        <v>1454337589</v>
      </c>
      <c r="T3550" s="17">
        <f t="shared" si="498"/>
        <v>42401.610983796301</v>
      </c>
      <c r="U3550">
        <v>1456444800</v>
      </c>
      <c r="V3550" s="17">
        <f t="shared" si="499"/>
        <v>42426</v>
      </c>
      <c r="W3550">
        <f t="shared" si="495"/>
        <v>6.6819222475886855E-2</v>
      </c>
      <c r="X3550" s="16">
        <f t="shared" si="500"/>
        <v>1</v>
      </c>
      <c r="Y3550" s="16">
        <f t="shared" si="501"/>
        <v>2</v>
      </c>
      <c r="Z3550" s="16">
        <f t="shared" si="502"/>
        <v>2016</v>
      </c>
      <c r="AA3550" t="str">
        <f t="shared" si="503"/>
        <v>Feb</v>
      </c>
    </row>
    <row r="3551" spans="1:27" ht="43.5" x14ac:dyDescent="0.3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 t="shared" si="496"/>
        <v>136</v>
      </c>
      <c r="P3551" s="7">
        <f t="shared" si="497"/>
        <v>66.666666666666671</v>
      </c>
      <c r="Q3551" t="s">
        <v>8339</v>
      </c>
      <c r="R3551" t="s">
        <v>8340</v>
      </c>
      <c r="S3551">
        <v>1425891201</v>
      </c>
      <c r="T3551" s="17">
        <f t="shared" si="498"/>
        <v>42072.370381944449</v>
      </c>
      <c r="U3551">
        <v>1428483201</v>
      </c>
      <c r="V3551" s="17">
        <f t="shared" si="499"/>
        <v>42102.370381944449</v>
      </c>
      <c r="W3551">
        <f t="shared" si="495"/>
        <v>8.2191780821917804E-2</v>
      </c>
      <c r="X3551" s="16">
        <f t="shared" si="500"/>
        <v>9</v>
      </c>
      <c r="Y3551" s="16">
        <f t="shared" si="501"/>
        <v>3</v>
      </c>
      <c r="Z3551" s="16">
        <f t="shared" si="502"/>
        <v>2015</v>
      </c>
      <c r="AA3551" t="str">
        <f t="shared" si="503"/>
        <v>Mar</v>
      </c>
    </row>
    <row r="3552" spans="1:27" ht="58" x14ac:dyDescent="0.3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 t="shared" si="496"/>
        <v>136.13999999999999</v>
      </c>
      <c r="P3552" s="7">
        <f t="shared" si="497"/>
        <v>59.973568281938327</v>
      </c>
      <c r="Q3552" t="s">
        <v>8315</v>
      </c>
      <c r="R3552" t="s">
        <v>8351</v>
      </c>
      <c r="S3552">
        <v>1436968366</v>
      </c>
      <c r="T3552" s="17">
        <f t="shared" si="498"/>
        <v>42200.578310185185</v>
      </c>
      <c r="U3552">
        <v>1441425540</v>
      </c>
      <c r="V3552" s="17">
        <f t="shared" si="499"/>
        <v>42252.165972222225</v>
      </c>
      <c r="W3552">
        <f t="shared" si="495"/>
        <v>0.14133606037545202</v>
      </c>
      <c r="X3552" s="16">
        <f t="shared" si="500"/>
        <v>15</v>
      </c>
      <c r="Y3552" s="16">
        <f t="shared" si="501"/>
        <v>7</v>
      </c>
      <c r="Z3552" s="16">
        <f t="shared" si="502"/>
        <v>2015</v>
      </c>
      <c r="AA3552" t="str">
        <f t="shared" si="503"/>
        <v>Jul</v>
      </c>
    </row>
    <row r="3553" spans="1:27" ht="43.5" x14ac:dyDescent="0.3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 t="shared" si="496"/>
        <v>136.16666666666666</v>
      </c>
      <c r="P3553" s="7">
        <f t="shared" si="497"/>
        <v>46.420454545454547</v>
      </c>
      <c r="Q3553" t="s">
        <v>8339</v>
      </c>
      <c r="R3553" t="s">
        <v>8340</v>
      </c>
      <c r="S3553">
        <v>1428515462</v>
      </c>
      <c r="T3553" s="17">
        <f t="shared" si="498"/>
        <v>42102.743773148148</v>
      </c>
      <c r="U3553">
        <v>1430329862</v>
      </c>
      <c r="V3553" s="17">
        <f t="shared" si="499"/>
        <v>42123.743773148148</v>
      </c>
      <c r="W3553">
        <f t="shared" si="495"/>
        <v>5.7534246575342465E-2</v>
      </c>
      <c r="X3553" s="16">
        <f t="shared" si="500"/>
        <v>8</v>
      </c>
      <c r="Y3553" s="16">
        <f t="shared" si="501"/>
        <v>4</v>
      </c>
      <c r="Z3553" s="16">
        <f t="shared" si="502"/>
        <v>2015</v>
      </c>
      <c r="AA3553" t="str">
        <f t="shared" si="503"/>
        <v>Apr</v>
      </c>
    </row>
    <row r="3554" spans="1:27" ht="43.5" x14ac:dyDescent="0.3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 t="shared" si="496"/>
        <v>136.21680000000001</v>
      </c>
      <c r="P3554" s="7">
        <f t="shared" si="497"/>
        <v>449.26385224274406</v>
      </c>
      <c r="Q3554" t="s">
        <v>8312</v>
      </c>
      <c r="R3554" t="s">
        <v>8356</v>
      </c>
      <c r="S3554">
        <v>1477996325</v>
      </c>
      <c r="T3554" s="17">
        <f t="shared" si="498"/>
        <v>42675.438946759255</v>
      </c>
      <c r="U3554">
        <v>1480568340</v>
      </c>
      <c r="V3554" s="17">
        <f t="shared" si="499"/>
        <v>42705.207638888889</v>
      </c>
      <c r="W3554">
        <f t="shared" si="495"/>
        <v>8.1558060629133053E-2</v>
      </c>
      <c r="X3554" s="16">
        <f t="shared" si="500"/>
        <v>1</v>
      </c>
      <c r="Y3554" s="16">
        <f t="shared" si="501"/>
        <v>11</v>
      </c>
      <c r="Z3554" s="16">
        <f t="shared" si="502"/>
        <v>2016</v>
      </c>
      <c r="AA3554" t="str">
        <f t="shared" si="503"/>
        <v>Nov</v>
      </c>
    </row>
    <row r="3555" spans="1:27" ht="43.5" x14ac:dyDescent="0.3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 t="shared" si="496"/>
        <v>136.33666666666667</v>
      </c>
      <c r="P3555" s="7">
        <f t="shared" si="497"/>
        <v>15.148518518518518</v>
      </c>
      <c r="Q3555" t="s">
        <v>8339</v>
      </c>
      <c r="R3555" t="s">
        <v>8340</v>
      </c>
      <c r="S3555">
        <v>1459528394</v>
      </c>
      <c r="T3555" s="17">
        <f t="shared" si="498"/>
        <v>42461.689745370371</v>
      </c>
      <c r="U3555">
        <v>1464712394</v>
      </c>
      <c r="V3555" s="17">
        <f t="shared" si="499"/>
        <v>42521.689745370371</v>
      </c>
      <c r="W3555">
        <f t="shared" si="495"/>
        <v>0.16438356164383561</v>
      </c>
      <c r="X3555" s="16">
        <f t="shared" si="500"/>
        <v>1</v>
      </c>
      <c r="Y3555" s="16">
        <f t="shared" si="501"/>
        <v>4</v>
      </c>
      <c r="Z3555" s="16">
        <f t="shared" si="502"/>
        <v>2016</v>
      </c>
      <c r="AA3555" t="str">
        <f t="shared" si="503"/>
        <v>Apr</v>
      </c>
    </row>
    <row r="3556" spans="1:27" ht="43.5" x14ac:dyDescent="0.3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 t="shared" si="496"/>
        <v>136.4</v>
      </c>
      <c r="P3556" s="7">
        <f t="shared" si="497"/>
        <v>160.47058823529412</v>
      </c>
      <c r="Q3556" t="s">
        <v>8308</v>
      </c>
      <c r="R3556" t="s">
        <v>8348</v>
      </c>
      <c r="S3556">
        <v>1424669929</v>
      </c>
      <c r="T3556" s="17">
        <f t="shared" si="498"/>
        <v>42058.235289351855</v>
      </c>
      <c r="U3556">
        <v>1427011200</v>
      </c>
      <c r="V3556" s="17">
        <f t="shared" si="499"/>
        <v>42085.333333333328</v>
      </c>
      <c r="W3556">
        <f t="shared" si="495"/>
        <v>7.4241216387599701E-2</v>
      </c>
      <c r="X3556" s="16">
        <f t="shared" si="500"/>
        <v>23</v>
      </c>
      <c r="Y3556" s="16">
        <f t="shared" si="501"/>
        <v>2</v>
      </c>
      <c r="Z3556" s="16">
        <f t="shared" si="502"/>
        <v>2015</v>
      </c>
      <c r="AA3556" t="str">
        <f t="shared" si="503"/>
        <v>Feb</v>
      </c>
    </row>
    <row r="3557" spans="1:27" ht="43.5" x14ac:dyDescent="0.3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 t="shared" si="496"/>
        <v>136.60000000000002</v>
      </c>
      <c r="P3557" s="7">
        <f t="shared" si="497"/>
        <v>26.26923076923077</v>
      </c>
      <c r="Q3557" t="s">
        <v>8317</v>
      </c>
      <c r="R3557" t="s">
        <v>8319</v>
      </c>
      <c r="S3557">
        <v>1304867881</v>
      </c>
      <c r="T3557" s="17">
        <f t="shared" si="498"/>
        <v>40671.637511574074</v>
      </c>
      <c r="U3557">
        <v>1307459881</v>
      </c>
      <c r="V3557" s="17">
        <f t="shared" si="499"/>
        <v>40701.637511574074</v>
      </c>
      <c r="W3557">
        <f t="shared" si="495"/>
        <v>8.2191780821917804E-2</v>
      </c>
      <c r="X3557" s="16">
        <f t="shared" si="500"/>
        <v>8</v>
      </c>
      <c r="Y3557" s="16">
        <f t="shared" si="501"/>
        <v>5</v>
      </c>
      <c r="Z3557" s="16">
        <f t="shared" si="502"/>
        <v>2011</v>
      </c>
      <c r="AA3557" t="str">
        <f t="shared" si="503"/>
        <v>May</v>
      </c>
    </row>
    <row r="3558" spans="1:27" ht="43.5" x14ac:dyDescent="0.3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 t="shared" si="496"/>
        <v>136.625</v>
      </c>
      <c r="P3558" s="7">
        <f t="shared" si="497"/>
        <v>70.064102564102569</v>
      </c>
      <c r="Q3558" t="s">
        <v>8317</v>
      </c>
      <c r="R3558" t="s">
        <v>8349</v>
      </c>
      <c r="S3558">
        <v>1430604395</v>
      </c>
      <c r="T3558" s="17">
        <f t="shared" si="498"/>
        <v>42126.92123842593</v>
      </c>
      <c r="U3558">
        <v>1433305800</v>
      </c>
      <c r="V3558" s="17">
        <f t="shared" si="499"/>
        <v>42158.1875</v>
      </c>
      <c r="W3558">
        <f t="shared" si="495"/>
        <v>8.5660990613890639E-2</v>
      </c>
      <c r="X3558" s="16">
        <f t="shared" si="500"/>
        <v>2</v>
      </c>
      <c r="Y3558" s="16">
        <f t="shared" si="501"/>
        <v>5</v>
      </c>
      <c r="Z3558" s="16">
        <f t="shared" si="502"/>
        <v>2015</v>
      </c>
      <c r="AA3558" t="str">
        <f t="shared" si="503"/>
        <v>May</v>
      </c>
    </row>
    <row r="3559" spans="1:27" ht="58" x14ac:dyDescent="0.3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 t="shared" si="496"/>
        <v>136.66666666666666</v>
      </c>
      <c r="P3559" s="7">
        <f t="shared" si="497"/>
        <v>30.37037037037037</v>
      </c>
      <c r="Q3559" t="s">
        <v>8317</v>
      </c>
      <c r="R3559" t="s">
        <v>8319</v>
      </c>
      <c r="S3559">
        <v>1339704141</v>
      </c>
      <c r="T3559" s="17">
        <f t="shared" si="498"/>
        <v>41074.834965277776</v>
      </c>
      <c r="U3559">
        <v>1341028740</v>
      </c>
      <c r="V3559" s="17">
        <f t="shared" si="499"/>
        <v>41090.165972222225</v>
      </c>
      <c r="W3559">
        <f t="shared" si="495"/>
        <v>4.2002758751914372E-2</v>
      </c>
      <c r="X3559" s="16">
        <f t="shared" si="500"/>
        <v>14</v>
      </c>
      <c r="Y3559" s="16">
        <f t="shared" si="501"/>
        <v>6</v>
      </c>
      <c r="Z3559" s="16">
        <f t="shared" si="502"/>
        <v>2012</v>
      </c>
      <c r="AA3559" t="str">
        <f t="shared" si="503"/>
        <v>Jun</v>
      </c>
    </row>
    <row r="3560" spans="1:27" ht="43.5" x14ac:dyDescent="0.3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 t="shared" si="496"/>
        <v>136.80000000000001</v>
      </c>
      <c r="P3560" s="7">
        <f t="shared" si="497"/>
        <v>45.6</v>
      </c>
      <c r="Q3560" t="s">
        <v>8308</v>
      </c>
      <c r="R3560" t="s">
        <v>8348</v>
      </c>
      <c r="S3560">
        <v>1466628144</v>
      </c>
      <c r="T3560" s="17">
        <f t="shared" si="498"/>
        <v>42543.862777777773</v>
      </c>
      <c r="U3560">
        <v>1469220144</v>
      </c>
      <c r="V3560" s="17">
        <f t="shared" si="499"/>
        <v>42573.862777777773</v>
      </c>
      <c r="W3560">
        <f t="shared" si="495"/>
        <v>8.2191780821917804E-2</v>
      </c>
      <c r="X3560" s="16">
        <f t="shared" si="500"/>
        <v>22</v>
      </c>
      <c r="Y3560" s="16">
        <f t="shared" si="501"/>
        <v>6</v>
      </c>
      <c r="Z3560" s="16">
        <f t="shared" si="502"/>
        <v>2016</v>
      </c>
      <c r="AA3560" t="str">
        <f t="shared" si="503"/>
        <v>Jun</v>
      </c>
    </row>
    <row r="3561" spans="1:27" ht="29" x14ac:dyDescent="0.3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 t="shared" si="496"/>
        <v>136.80000000000001</v>
      </c>
      <c r="P3561" s="7">
        <f t="shared" si="497"/>
        <v>54</v>
      </c>
      <c r="Q3561" t="s">
        <v>8317</v>
      </c>
      <c r="R3561" t="s">
        <v>8319</v>
      </c>
      <c r="S3561">
        <v>1339651143</v>
      </c>
      <c r="T3561" s="17">
        <f t="shared" si="498"/>
        <v>41074.221562500003</v>
      </c>
      <c r="U3561">
        <v>1342243143</v>
      </c>
      <c r="V3561" s="17">
        <f t="shared" si="499"/>
        <v>41104.221562500003</v>
      </c>
      <c r="W3561">
        <f t="shared" si="495"/>
        <v>8.2191780821917804E-2</v>
      </c>
      <c r="X3561" s="16">
        <f t="shared" si="500"/>
        <v>14</v>
      </c>
      <c r="Y3561" s="16">
        <f t="shared" si="501"/>
        <v>6</v>
      </c>
      <c r="Z3561" s="16">
        <f t="shared" si="502"/>
        <v>2012</v>
      </c>
      <c r="AA3561" t="str">
        <f t="shared" si="503"/>
        <v>Jun</v>
      </c>
    </row>
    <row r="3562" spans="1:27" ht="43.5" x14ac:dyDescent="0.3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 t="shared" si="496"/>
        <v>136.85882352941178</v>
      </c>
      <c r="P3562" s="7">
        <f t="shared" si="497"/>
        <v>63.917582417582416</v>
      </c>
      <c r="Q3562" t="s">
        <v>8308</v>
      </c>
      <c r="R3562" t="s">
        <v>8346</v>
      </c>
      <c r="S3562">
        <v>1434931811</v>
      </c>
      <c r="T3562" s="17">
        <f t="shared" si="498"/>
        <v>42177.007071759261</v>
      </c>
      <c r="U3562">
        <v>1437620400</v>
      </c>
      <c r="V3562" s="17">
        <f t="shared" si="499"/>
        <v>42208.125</v>
      </c>
      <c r="W3562">
        <f t="shared" si="495"/>
        <v>8.5254597919833627E-2</v>
      </c>
      <c r="X3562" s="16">
        <f t="shared" si="500"/>
        <v>22</v>
      </c>
      <c r="Y3562" s="16">
        <f t="shared" si="501"/>
        <v>6</v>
      </c>
      <c r="Z3562" s="16">
        <f t="shared" si="502"/>
        <v>2015</v>
      </c>
      <c r="AA3562" t="str">
        <f t="shared" si="503"/>
        <v>Jun</v>
      </c>
    </row>
    <row r="3563" spans="1:27" ht="43.5" x14ac:dyDescent="0.3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 t="shared" si="496"/>
        <v>137.00934579439252</v>
      </c>
      <c r="P3563" s="7">
        <f t="shared" si="497"/>
        <v>34.904761904761905</v>
      </c>
      <c r="Q3563" t="s">
        <v>8312</v>
      </c>
      <c r="R3563" t="s">
        <v>8337</v>
      </c>
      <c r="S3563">
        <v>1462325339</v>
      </c>
      <c r="T3563" s="17">
        <f t="shared" si="498"/>
        <v>42494.061793981484</v>
      </c>
      <c r="U3563">
        <v>1464485339</v>
      </c>
      <c r="V3563" s="17">
        <f t="shared" si="499"/>
        <v>42519.061793981484</v>
      </c>
      <c r="W3563">
        <f t="shared" si="495"/>
        <v>6.8493150684931503E-2</v>
      </c>
      <c r="X3563" s="16">
        <f t="shared" si="500"/>
        <v>4</v>
      </c>
      <c r="Y3563" s="16">
        <f t="shared" si="501"/>
        <v>5</v>
      </c>
      <c r="Z3563" s="16">
        <f t="shared" si="502"/>
        <v>2016</v>
      </c>
      <c r="AA3563" t="str">
        <f t="shared" si="503"/>
        <v>May</v>
      </c>
    </row>
    <row r="3564" spans="1:27" ht="43.5" x14ac:dyDescent="0.3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 t="shared" si="496"/>
        <v>137.11066666666665</v>
      </c>
      <c r="P3564" s="7">
        <f t="shared" si="497"/>
        <v>89.419999999999987</v>
      </c>
      <c r="Q3564" t="s">
        <v>8317</v>
      </c>
      <c r="R3564" t="s">
        <v>8349</v>
      </c>
      <c r="S3564">
        <v>1326810211</v>
      </c>
      <c r="T3564" s="17">
        <f t="shared" si="498"/>
        <v>40925.599664351852</v>
      </c>
      <c r="U3564">
        <v>1331441940</v>
      </c>
      <c r="V3564" s="17">
        <f t="shared" si="499"/>
        <v>40979.207638888889</v>
      </c>
      <c r="W3564">
        <f t="shared" si="495"/>
        <v>0.14687116311517009</v>
      </c>
      <c r="X3564" s="16">
        <f t="shared" si="500"/>
        <v>17</v>
      </c>
      <c r="Y3564" s="16">
        <f t="shared" si="501"/>
        <v>1</v>
      </c>
      <c r="Z3564" s="16">
        <f t="shared" si="502"/>
        <v>2012</v>
      </c>
      <c r="AA3564" t="str">
        <f t="shared" si="503"/>
        <v>Jan</v>
      </c>
    </row>
    <row r="3565" spans="1:27" ht="43.5" x14ac:dyDescent="0.3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 t="shared" si="496"/>
        <v>137.375</v>
      </c>
      <c r="P3565" s="7">
        <f t="shared" si="497"/>
        <v>30.95774647887324</v>
      </c>
      <c r="Q3565" t="s">
        <v>8315</v>
      </c>
      <c r="R3565" t="s">
        <v>8357</v>
      </c>
      <c r="S3565">
        <v>1398448389</v>
      </c>
      <c r="T3565" s="17">
        <f t="shared" si="498"/>
        <v>41754.745243055557</v>
      </c>
      <c r="U3565">
        <v>1399694340</v>
      </c>
      <c r="V3565" s="17">
        <f t="shared" si="499"/>
        <v>41769.165972222225</v>
      </c>
      <c r="W3565">
        <f t="shared" si="495"/>
        <v>3.9508847031967192E-2</v>
      </c>
      <c r="X3565" s="16">
        <f t="shared" si="500"/>
        <v>25</v>
      </c>
      <c r="Y3565" s="16">
        <f t="shared" si="501"/>
        <v>4</v>
      </c>
      <c r="Z3565" s="16">
        <f t="shared" si="502"/>
        <v>2014</v>
      </c>
      <c r="AA3565" t="str">
        <f t="shared" si="503"/>
        <v>Apr</v>
      </c>
    </row>
    <row r="3566" spans="1:27" ht="29" x14ac:dyDescent="0.3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 t="shared" si="496"/>
        <v>137.4</v>
      </c>
      <c r="P3566" s="7">
        <f t="shared" si="497"/>
        <v>69.569620253164558</v>
      </c>
      <c r="Q3566" t="s">
        <v>8322</v>
      </c>
      <c r="R3566" t="s">
        <v>8355</v>
      </c>
      <c r="S3566">
        <v>1486565716</v>
      </c>
      <c r="T3566" s="17">
        <f t="shared" si="498"/>
        <v>42774.621712962966</v>
      </c>
      <c r="U3566">
        <v>1489157716</v>
      </c>
      <c r="V3566" s="17">
        <f t="shared" si="499"/>
        <v>42804.621712962966</v>
      </c>
      <c r="W3566">
        <f t="shared" si="495"/>
        <v>8.2191780821917804E-2</v>
      </c>
      <c r="X3566" s="16">
        <f t="shared" si="500"/>
        <v>8</v>
      </c>
      <c r="Y3566" s="16">
        <f t="shared" si="501"/>
        <v>2</v>
      </c>
      <c r="Z3566" s="16">
        <f t="shared" si="502"/>
        <v>2017</v>
      </c>
      <c r="AA3566" t="str">
        <f t="shared" si="503"/>
        <v>Feb</v>
      </c>
    </row>
    <row r="3567" spans="1:27" ht="29" x14ac:dyDescent="0.3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 t="shared" si="496"/>
        <v>137.416</v>
      </c>
      <c r="P3567" s="7">
        <f t="shared" si="497"/>
        <v>40.416470588235299</v>
      </c>
      <c r="Q3567" t="s">
        <v>8317</v>
      </c>
      <c r="R3567" t="s">
        <v>8352</v>
      </c>
      <c r="S3567">
        <v>1316194540</v>
      </c>
      <c r="T3567" s="17">
        <f t="shared" si="498"/>
        <v>40802.733101851853</v>
      </c>
      <c r="U3567">
        <v>1318802580</v>
      </c>
      <c r="V3567" s="17">
        <f t="shared" si="499"/>
        <v>40832.918749999997</v>
      </c>
      <c r="W3567">
        <f t="shared" si="495"/>
        <v>8.2700405885327496E-2</v>
      </c>
      <c r="X3567" s="16">
        <f t="shared" si="500"/>
        <v>16</v>
      </c>
      <c r="Y3567" s="16">
        <f t="shared" si="501"/>
        <v>9</v>
      </c>
      <c r="Z3567" s="16">
        <f t="shared" si="502"/>
        <v>2011</v>
      </c>
      <c r="AA3567" t="str">
        <f t="shared" si="503"/>
        <v>Sep</v>
      </c>
    </row>
    <row r="3568" spans="1:27" ht="43.5" x14ac:dyDescent="0.3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 t="shared" si="496"/>
        <v>137.46666666666667</v>
      </c>
      <c r="P3568" s="7">
        <f t="shared" si="497"/>
        <v>50.292682926829265</v>
      </c>
      <c r="Q3568" t="s">
        <v>8308</v>
      </c>
      <c r="R3568" t="s">
        <v>8348</v>
      </c>
      <c r="S3568">
        <v>1336009346</v>
      </c>
      <c r="T3568" s="17">
        <f t="shared" si="498"/>
        <v>41032.071134259262</v>
      </c>
      <c r="U3568">
        <v>1338601346</v>
      </c>
      <c r="V3568" s="17">
        <f t="shared" si="499"/>
        <v>41062.071134259262</v>
      </c>
      <c r="W3568">
        <f t="shared" si="495"/>
        <v>8.2191780821917804E-2</v>
      </c>
      <c r="X3568" s="16">
        <f t="shared" si="500"/>
        <v>3</v>
      </c>
      <c r="Y3568" s="16">
        <f t="shared" si="501"/>
        <v>5</v>
      </c>
      <c r="Z3568" s="16">
        <f t="shared" si="502"/>
        <v>2012</v>
      </c>
      <c r="AA3568" t="str">
        <f t="shared" si="503"/>
        <v>May</v>
      </c>
    </row>
    <row r="3569" spans="1:27" ht="43.5" x14ac:dyDescent="0.3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 t="shared" si="496"/>
        <v>137.57142857142856</v>
      </c>
      <c r="P3569" s="7">
        <f t="shared" si="497"/>
        <v>28.323529411764707</v>
      </c>
      <c r="Q3569" t="s">
        <v>8339</v>
      </c>
      <c r="R3569" t="s">
        <v>8340</v>
      </c>
      <c r="S3569">
        <v>1455063886</v>
      </c>
      <c r="T3569" s="17">
        <f t="shared" si="498"/>
        <v>42410.017199074078</v>
      </c>
      <c r="U3569">
        <v>1456876740</v>
      </c>
      <c r="V3569" s="17">
        <f t="shared" si="499"/>
        <v>42430.999305555553</v>
      </c>
      <c r="W3569">
        <f t="shared" si="495"/>
        <v>5.7485223236917966E-2</v>
      </c>
      <c r="X3569" s="16">
        <f t="shared" si="500"/>
        <v>10</v>
      </c>
      <c r="Y3569" s="16">
        <f t="shared" si="501"/>
        <v>2</v>
      </c>
      <c r="Z3569" s="16">
        <f t="shared" si="502"/>
        <v>2016</v>
      </c>
      <c r="AA3569" t="str">
        <f t="shared" si="503"/>
        <v>Feb</v>
      </c>
    </row>
    <row r="3570" spans="1:27" ht="43.5" x14ac:dyDescent="0.3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 t="shared" si="496"/>
        <v>137.65714285714284</v>
      </c>
      <c r="P3570" s="7">
        <f t="shared" si="497"/>
        <v>34.170212765957444</v>
      </c>
      <c r="Q3570" t="s">
        <v>8317</v>
      </c>
      <c r="R3570" t="s">
        <v>8349</v>
      </c>
      <c r="S3570">
        <v>1380238969</v>
      </c>
      <c r="T3570" s="17">
        <f t="shared" si="498"/>
        <v>41543.988067129627</v>
      </c>
      <c r="U3570">
        <v>1382658169</v>
      </c>
      <c r="V3570" s="17">
        <f t="shared" si="499"/>
        <v>41571.988067129627</v>
      </c>
      <c r="W3570">
        <f t="shared" si="495"/>
        <v>7.6712328767123292E-2</v>
      </c>
      <c r="X3570" s="16">
        <f t="shared" si="500"/>
        <v>26</v>
      </c>
      <c r="Y3570" s="16">
        <f t="shared" si="501"/>
        <v>9</v>
      </c>
      <c r="Z3570" s="16">
        <f t="shared" si="502"/>
        <v>2013</v>
      </c>
      <c r="AA3570" t="str">
        <f t="shared" si="503"/>
        <v>Sep</v>
      </c>
    </row>
    <row r="3571" spans="1:27" ht="43.5" x14ac:dyDescent="0.3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 t="shared" si="496"/>
        <v>137.92666666666668</v>
      </c>
      <c r="P3571" s="7">
        <f t="shared" si="497"/>
        <v>98.990430622009569</v>
      </c>
      <c r="Q3571" t="s">
        <v>8317</v>
      </c>
      <c r="R3571" t="s">
        <v>8349</v>
      </c>
      <c r="S3571">
        <v>1352993777</v>
      </c>
      <c r="T3571" s="17">
        <f t="shared" si="498"/>
        <v>41228.650196759263</v>
      </c>
      <c r="U3571">
        <v>1355585777</v>
      </c>
      <c r="V3571" s="17">
        <f t="shared" si="499"/>
        <v>41258.650196759263</v>
      </c>
      <c r="W3571">
        <f t="shared" si="495"/>
        <v>8.2191780821917804E-2</v>
      </c>
      <c r="X3571" s="16">
        <f t="shared" si="500"/>
        <v>15</v>
      </c>
      <c r="Y3571" s="16">
        <f t="shared" si="501"/>
        <v>11</v>
      </c>
      <c r="Z3571" s="16">
        <f t="shared" si="502"/>
        <v>2012</v>
      </c>
      <c r="AA3571" t="str">
        <f t="shared" si="503"/>
        <v>Nov</v>
      </c>
    </row>
    <row r="3572" spans="1:27" ht="43.5" x14ac:dyDescent="0.3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 t="shared" si="496"/>
        <v>138</v>
      </c>
      <c r="P3572" s="7">
        <f t="shared" si="497"/>
        <v>28.411764705882351</v>
      </c>
      <c r="Q3572" t="s">
        <v>8339</v>
      </c>
      <c r="R3572" t="s">
        <v>8340</v>
      </c>
      <c r="S3572">
        <v>1454638202</v>
      </c>
      <c r="T3572" s="17">
        <f t="shared" si="498"/>
        <v>42405.090300925927</v>
      </c>
      <c r="U3572">
        <v>1455408000</v>
      </c>
      <c r="V3572" s="17">
        <f t="shared" si="499"/>
        <v>42414</v>
      </c>
      <c r="W3572">
        <f t="shared" si="495"/>
        <v>2.4410134449514259E-2</v>
      </c>
      <c r="X3572" s="16">
        <f t="shared" si="500"/>
        <v>5</v>
      </c>
      <c r="Y3572" s="16">
        <f t="shared" si="501"/>
        <v>2</v>
      </c>
      <c r="Z3572" s="16">
        <f t="shared" si="502"/>
        <v>2016</v>
      </c>
      <c r="AA3572" t="str">
        <f t="shared" si="503"/>
        <v>Feb</v>
      </c>
    </row>
    <row r="3573" spans="1:27" ht="43.5" x14ac:dyDescent="0.3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496"/>
        <v>138.16666666666666</v>
      </c>
      <c r="P3573" s="7">
        <f t="shared" si="497"/>
        <v>109.07894736842105</v>
      </c>
      <c r="Q3573" t="s">
        <v>8339</v>
      </c>
      <c r="R3573" t="s">
        <v>8340</v>
      </c>
      <c r="S3573">
        <v>1478906554</v>
      </c>
      <c r="T3573" s="17">
        <f t="shared" si="498"/>
        <v>42685.974004629628</v>
      </c>
      <c r="U3573">
        <v>1481066554</v>
      </c>
      <c r="V3573" s="17">
        <f t="shared" si="499"/>
        <v>42710.974004629628</v>
      </c>
      <c r="W3573">
        <f t="shared" si="495"/>
        <v>6.8493150684931503E-2</v>
      </c>
      <c r="X3573" s="16">
        <f t="shared" si="500"/>
        <v>11</v>
      </c>
      <c r="Y3573" s="16">
        <f t="shared" si="501"/>
        <v>11</v>
      </c>
      <c r="Z3573" s="16">
        <f t="shared" si="502"/>
        <v>2016</v>
      </c>
      <c r="AA3573" t="str">
        <f t="shared" si="503"/>
        <v>Nov</v>
      </c>
    </row>
    <row r="3574" spans="1:27" ht="43.5" x14ac:dyDescent="0.3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 t="shared" si="496"/>
        <v>138.19999999999999</v>
      </c>
      <c r="P3574" s="7">
        <f t="shared" si="497"/>
        <v>81.294117647058826</v>
      </c>
      <c r="Q3574" t="s">
        <v>8339</v>
      </c>
      <c r="R3574" t="s">
        <v>8340</v>
      </c>
      <c r="S3574">
        <v>1431447137</v>
      </c>
      <c r="T3574" s="17">
        <f t="shared" si="498"/>
        <v>42136.675196759257</v>
      </c>
      <c r="U3574">
        <v>1434039137</v>
      </c>
      <c r="V3574" s="17">
        <f t="shared" si="499"/>
        <v>42166.675196759257</v>
      </c>
      <c r="W3574">
        <f t="shared" si="495"/>
        <v>8.2191780821917804E-2</v>
      </c>
      <c r="X3574" s="16">
        <f t="shared" si="500"/>
        <v>12</v>
      </c>
      <c r="Y3574" s="16">
        <f t="shared" si="501"/>
        <v>5</v>
      </c>
      <c r="Z3574" s="16">
        <f t="shared" si="502"/>
        <v>2015</v>
      </c>
      <c r="AA3574" t="str">
        <f t="shared" si="503"/>
        <v>May</v>
      </c>
    </row>
    <row r="3575" spans="1:27" ht="43.5" x14ac:dyDescent="0.3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 t="shared" si="496"/>
        <v>138.33333333333334</v>
      </c>
      <c r="P3575" s="7">
        <f t="shared" si="497"/>
        <v>51.875</v>
      </c>
      <c r="Q3575" t="s">
        <v>8339</v>
      </c>
      <c r="R3575" t="s">
        <v>8340</v>
      </c>
      <c r="S3575">
        <v>1402079466</v>
      </c>
      <c r="T3575" s="17">
        <f t="shared" si="498"/>
        <v>41796.771597222221</v>
      </c>
      <c r="U3575">
        <v>1404671466</v>
      </c>
      <c r="V3575" s="17">
        <f t="shared" si="499"/>
        <v>41826.771597222221</v>
      </c>
      <c r="W3575">
        <f t="shared" si="495"/>
        <v>8.2191780821917804E-2</v>
      </c>
      <c r="X3575" s="16">
        <f t="shared" si="500"/>
        <v>6</v>
      </c>
      <c r="Y3575" s="16">
        <f t="shared" si="501"/>
        <v>6</v>
      </c>
      <c r="Z3575" s="16">
        <f t="shared" si="502"/>
        <v>2014</v>
      </c>
      <c r="AA3575" t="str">
        <f t="shared" si="503"/>
        <v>Jun</v>
      </c>
    </row>
    <row r="3576" spans="1:27" ht="43.5" x14ac:dyDescent="0.3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 t="shared" si="496"/>
        <v>138.44033333333334</v>
      </c>
      <c r="P3576" s="7">
        <f t="shared" si="497"/>
        <v>87.436000000000007</v>
      </c>
      <c r="Q3576" t="s">
        <v>8312</v>
      </c>
      <c r="R3576" t="s">
        <v>8356</v>
      </c>
      <c r="S3576">
        <v>1302033140</v>
      </c>
      <c r="T3576" s="17">
        <f t="shared" si="498"/>
        <v>40638.828009259261</v>
      </c>
      <c r="U3576">
        <v>1309809140</v>
      </c>
      <c r="V3576" s="17">
        <f t="shared" si="499"/>
        <v>40728.828009259261</v>
      </c>
      <c r="W3576">
        <f t="shared" si="495"/>
        <v>0.24657534246575341</v>
      </c>
      <c r="X3576" s="16">
        <f t="shared" si="500"/>
        <v>5</v>
      </c>
      <c r="Y3576" s="16">
        <f t="shared" si="501"/>
        <v>4</v>
      </c>
      <c r="Z3576" s="16">
        <f t="shared" si="502"/>
        <v>2011</v>
      </c>
      <c r="AA3576" t="str">
        <f t="shared" si="503"/>
        <v>Apr</v>
      </c>
    </row>
    <row r="3577" spans="1:27" ht="29" x14ac:dyDescent="0.3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 t="shared" si="496"/>
        <v>138.5</v>
      </c>
      <c r="P3577" s="7">
        <f t="shared" si="497"/>
        <v>30.777777777777779</v>
      </c>
      <c r="Q3577" t="s">
        <v>8339</v>
      </c>
      <c r="R3577" t="s">
        <v>8340</v>
      </c>
      <c r="S3577">
        <v>1446670765</v>
      </c>
      <c r="T3577" s="17">
        <f t="shared" si="498"/>
        <v>42312.874594907407</v>
      </c>
      <c r="U3577">
        <v>1449089965</v>
      </c>
      <c r="V3577" s="17">
        <f t="shared" si="499"/>
        <v>42340.874594907407</v>
      </c>
      <c r="W3577">
        <f t="shared" si="495"/>
        <v>7.6712328767123292E-2</v>
      </c>
      <c r="X3577" s="16">
        <f t="shared" si="500"/>
        <v>4</v>
      </c>
      <c r="Y3577" s="16">
        <f t="shared" si="501"/>
        <v>11</v>
      </c>
      <c r="Z3577" s="16">
        <f t="shared" si="502"/>
        <v>2015</v>
      </c>
      <c r="AA3577" t="str">
        <f t="shared" si="503"/>
        <v>Nov</v>
      </c>
    </row>
    <row r="3578" spans="1:27" ht="29" x14ac:dyDescent="0.3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496"/>
        <v>138.62051149573753</v>
      </c>
      <c r="P3578" s="7">
        <f t="shared" si="497"/>
        <v>116.65217391304348</v>
      </c>
      <c r="Q3578" t="s">
        <v>8339</v>
      </c>
      <c r="R3578" t="s">
        <v>8340</v>
      </c>
      <c r="S3578">
        <v>1435667422</v>
      </c>
      <c r="T3578" s="17">
        <f t="shared" si="498"/>
        <v>42185.521087962959</v>
      </c>
      <c r="U3578">
        <v>1438259422</v>
      </c>
      <c r="V3578" s="17">
        <f t="shared" si="499"/>
        <v>42215.521087962959</v>
      </c>
      <c r="W3578">
        <f t="shared" si="495"/>
        <v>8.2191780821917804E-2</v>
      </c>
      <c r="X3578" s="16">
        <f t="shared" si="500"/>
        <v>30</v>
      </c>
      <c r="Y3578" s="16">
        <f t="shared" si="501"/>
        <v>6</v>
      </c>
      <c r="Z3578" s="16">
        <f t="shared" si="502"/>
        <v>2015</v>
      </c>
      <c r="AA3578" t="str">
        <f t="shared" si="503"/>
        <v>Jun</v>
      </c>
    </row>
    <row r="3579" spans="1:27" ht="43.5" x14ac:dyDescent="0.3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 t="shared" si="496"/>
        <v>138.64000000000001</v>
      </c>
      <c r="P3579" s="7">
        <f t="shared" si="497"/>
        <v>29.623931623931625</v>
      </c>
      <c r="Q3579" t="s">
        <v>8317</v>
      </c>
      <c r="R3579" t="s">
        <v>8349</v>
      </c>
      <c r="S3579">
        <v>1457539235</v>
      </c>
      <c r="T3579" s="17">
        <f t="shared" si="498"/>
        <v>42438.667071759264</v>
      </c>
      <c r="U3579">
        <v>1460127635</v>
      </c>
      <c r="V3579" s="17">
        <f t="shared" si="499"/>
        <v>42468.625405092593</v>
      </c>
      <c r="W3579">
        <f t="shared" si="495"/>
        <v>8.2077625570762966E-2</v>
      </c>
      <c r="X3579" s="16">
        <f t="shared" si="500"/>
        <v>9</v>
      </c>
      <c r="Y3579" s="16">
        <f t="shared" si="501"/>
        <v>3</v>
      </c>
      <c r="Z3579" s="16">
        <f t="shared" si="502"/>
        <v>2016</v>
      </c>
      <c r="AA3579" t="str">
        <f t="shared" si="503"/>
        <v>Mar</v>
      </c>
    </row>
    <row r="3580" spans="1:27" ht="43.5" x14ac:dyDescent="0.3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 t="shared" si="496"/>
        <v>138.64000000000001</v>
      </c>
      <c r="P3580" s="7">
        <f t="shared" si="497"/>
        <v>40.349243306169967</v>
      </c>
      <c r="Q3580" t="s">
        <v>8317</v>
      </c>
      <c r="R3580" t="s">
        <v>8349</v>
      </c>
      <c r="S3580">
        <v>1482160597</v>
      </c>
      <c r="T3580" s="17">
        <f t="shared" si="498"/>
        <v>42723.63653935185</v>
      </c>
      <c r="U3580">
        <v>1484752597</v>
      </c>
      <c r="V3580" s="17">
        <f t="shared" si="499"/>
        <v>42753.63653935185</v>
      </c>
      <c r="W3580">
        <f t="shared" si="495"/>
        <v>8.2191780821917804E-2</v>
      </c>
      <c r="X3580" s="16">
        <f t="shared" si="500"/>
        <v>19</v>
      </c>
      <c r="Y3580" s="16">
        <f t="shared" si="501"/>
        <v>12</v>
      </c>
      <c r="Z3580" s="16">
        <f t="shared" si="502"/>
        <v>2016</v>
      </c>
      <c r="AA3580" t="str">
        <f t="shared" si="503"/>
        <v>Dec</v>
      </c>
    </row>
    <row r="3581" spans="1:27" ht="58" x14ac:dyDescent="0.3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 t="shared" si="496"/>
        <v>138.70400000000001</v>
      </c>
      <c r="P3581" s="7">
        <f t="shared" si="497"/>
        <v>103.20238095238095</v>
      </c>
      <c r="Q3581" t="s">
        <v>8315</v>
      </c>
      <c r="R3581" t="s">
        <v>8357</v>
      </c>
      <c r="S3581">
        <v>1379336503</v>
      </c>
      <c r="T3581" s="17">
        <f t="shared" si="498"/>
        <v>41533.542858796296</v>
      </c>
      <c r="U3581">
        <v>1381928503</v>
      </c>
      <c r="V3581" s="17">
        <f t="shared" si="499"/>
        <v>41563.542858796296</v>
      </c>
      <c r="W3581">
        <f t="shared" si="495"/>
        <v>8.2191780821917804E-2</v>
      </c>
      <c r="X3581" s="16">
        <f t="shared" si="500"/>
        <v>16</v>
      </c>
      <c r="Y3581" s="16">
        <f t="shared" si="501"/>
        <v>9</v>
      </c>
      <c r="Z3581" s="16">
        <f t="shared" si="502"/>
        <v>2013</v>
      </c>
      <c r="AA3581" t="str">
        <f t="shared" si="503"/>
        <v>Sep</v>
      </c>
    </row>
    <row r="3582" spans="1:27" ht="58" x14ac:dyDescent="0.3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 t="shared" si="496"/>
        <v>138.96574712643678</v>
      </c>
      <c r="P3582" s="7">
        <f t="shared" si="497"/>
        <v>133.7391592920354</v>
      </c>
      <c r="Q3582" t="s">
        <v>8329</v>
      </c>
      <c r="R3582" t="s">
        <v>8334</v>
      </c>
      <c r="S3582">
        <v>1410983739</v>
      </c>
      <c r="T3582" s="17">
        <f t="shared" si="498"/>
        <v>41899.830312500002</v>
      </c>
      <c r="U3582">
        <v>1413575739</v>
      </c>
      <c r="V3582" s="17">
        <f t="shared" si="499"/>
        <v>41929.830312500002</v>
      </c>
      <c r="W3582">
        <f t="shared" si="495"/>
        <v>8.2191780821917804E-2</v>
      </c>
      <c r="X3582" s="16">
        <f t="shared" si="500"/>
        <v>17</v>
      </c>
      <c r="Y3582" s="16">
        <f t="shared" si="501"/>
        <v>9</v>
      </c>
      <c r="Z3582" s="16">
        <f t="shared" si="502"/>
        <v>2014</v>
      </c>
      <c r="AA3582" t="str">
        <f t="shared" si="503"/>
        <v>Sep</v>
      </c>
    </row>
    <row r="3583" spans="1:27" ht="58" x14ac:dyDescent="0.3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 t="shared" si="496"/>
        <v>139</v>
      </c>
      <c r="P3583" s="7">
        <f t="shared" si="497"/>
        <v>57.916666666666664</v>
      </c>
      <c r="Q3583" t="s">
        <v>8339</v>
      </c>
      <c r="R3583" t="s">
        <v>8340</v>
      </c>
      <c r="S3583">
        <v>1475248279</v>
      </c>
      <c r="T3583" s="17">
        <f t="shared" si="498"/>
        <v>42643.632858796293</v>
      </c>
      <c r="U3583">
        <v>1477710000</v>
      </c>
      <c r="V3583" s="17">
        <f t="shared" si="499"/>
        <v>42672.125</v>
      </c>
      <c r="W3583">
        <f t="shared" si="495"/>
        <v>7.8060660832075163E-2</v>
      </c>
      <c r="X3583" s="16">
        <f t="shared" si="500"/>
        <v>30</v>
      </c>
      <c r="Y3583" s="16">
        <f t="shared" si="501"/>
        <v>9</v>
      </c>
      <c r="Z3583" s="16">
        <f t="shared" si="502"/>
        <v>2016</v>
      </c>
      <c r="AA3583" t="str">
        <f t="shared" si="503"/>
        <v>Sep</v>
      </c>
    </row>
    <row r="3584" spans="1:27" ht="43.5" x14ac:dyDescent="0.3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 t="shared" si="496"/>
        <v>139.06666666666666</v>
      </c>
      <c r="P3584" s="7">
        <f t="shared" si="497"/>
        <v>45.347826086956523</v>
      </c>
      <c r="Q3584" t="s">
        <v>8339</v>
      </c>
      <c r="R3584" t="s">
        <v>8340</v>
      </c>
      <c r="S3584">
        <v>1438575586</v>
      </c>
      <c r="T3584" s="17">
        <f t="shared" si="498"/>
        <v>42219.180393518516</v>
      </c>
      <c r="U3584">
        <v>1441167586</v>
      </c>
      <c r="V3584" s="17">
        <f t="shared" si="499"/>
        <v>42249.180393518516</v>
      </c>
      <c r="W3584">
        <f t="shared" si="495"/>
        <v>8.2191780821917804E-2</v>
      </c>
      <c r="X3584" s="16">
        <f t="shared" si="500"/>
        <v>3</v>
      </c>
      <c r="Y3584" s="16">
        <f t="shared" si="501"/>
        <v>8</v>
      </c>
      <c r="Z3584" s="16">
        <f t="shared" si="502"/>
        <v>2015</v>
      </c>
      <c r="AA3584" t="str">
        <f t="shared" si="503"/>
        <v>Aug</v>
      </c>
    </row>
    <row r="3585" spans="1:27" ht="58" x14ac:dyDescent="0.3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 t="shared" si="496"/>
        <v>139.1</v>
      </c>
      <c r="P3585" s="7">
        <f t="shared" si="497"/>
        <v>65.756363636363631</v>
      </c>
      <c r="Q3585" t="s">
        <v>8308</v>
      </c>
      <c r="R3585" t="s">
        <v>8348</v>
      </c>
      <c r="S3585">
        <v>1360866467</v>
      </c>
      <c r="T3585" s="17">
        <f t="shared" si="498"/>
        <v>41319.769293981481</v>
      </c>
      <c r="U3585">
        <v>1363458467</v>
      </c>
      <c r="V3585" s="17">
        <f t="shared" si="499"/>
        <v>41349.769293981481</v>
      </c>
      <c r="W3585">
        <f t="shared" si="495"/>
        <v>8.2191780821917804E-2</v>
      </c>
      <c r="X3585" s="16">
        <f t="shared" si="500"/>
        <v>14</v>
      </c>
      <c r="Y3585" s="16">
        <f t="shared" si="501"/>
        <v>2</v>
      </c>
      <c r="Z3585" s="16">
        <f t="shared" si="502"/>
        <v>2013</v>
      </c>
      <c r="AA3585" t="str">
        <f t="shared" si="503"/>
        <v>Feb</v>
      </c>
    </row>
    <row r="3586" spans="1:27" ht="43.5" x14ac:dyDescent="0.3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 t="shared" si="496"/>
        <v>139.19999999999999</v>
      </c>
      <c r="P3586" s="7">
        <f t="shared" si="497"/>
        <v>62.328358208955223</v>
      </c>
      <c r="Q3586" t="s">
        <v>8339</v>
      </c>
      <c r="R3586" t="s">
        <v>8340</v>
      </c>
      <c r="S3586">
        <v>1399998418</v>
      </c>
      <c r="T3586" s="17">
        <f t="shared" si="498"/>
        <v>41772.685393518521</v>
      </c>
      <c r="U3586">
        <v>1402901940</v>
      </c>
      <c r="V3586" s="17">
        <f t="shared" si="499"/>
        <v>41806.290972222225</v>
      </c>
      <c r="W3586">
        <f t="shared" ref="W3586:W3649" si="504">(V3586-T3586)/365</f>
        <v>9.2070078640284769E-2</v>
      </c>
      <c r="X3586" s="16">
        <f t="shared" si="500"/>
        <v>13</v>
      </c>
      <c r="Y3586" s="16">
        <f t="shared" si="501"/>
        <v>5</v>
      </c>
      <c r="Z3586" s="16">
        <f t="shared" si="502"/>
        <v>2014</v>
      </c>
      <c r="AA3586" t="str">
        <f t="shared" si="503"/>
        <v>May</v>
      </c>
    </row>
    <row r="3587" spans="1:27" ht="58" x14ac:dyDescent="0.3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 t="shared" ref="O3587:O3650" si="505">(E3587/D3587)*100</f>
        <v>139.75</v>
      </c>
      <c r="P3587" s="7">
        <f t="shared" ref="P3587:P3650" si="506">IF(E3587&gt;0,E3587/L3587,0)</f>
        <v>53.75</v>
      </c>
      <c r="Q3587" t="s">
        <v>8317</v>
      </c>
      <c r="R3587" t="s">
        <v>8352</v>
      </c>
      <c r="S3587">
        <v>1459545276</v>
      </c>
      <c r="T3587" s="17">
        <f t="shared" ref="T3587:T3650" si="507">(((S3587/60)/60)/24)+DATE(1970,1,1)</f>
        <v>42461.885138888887</v>
      </c>
      <c r="U3587">
        <v>1464729276</v>
      </c>
      <c r="V3587" s="17">
        <f t="shared" ref="V3587:V3650" si="508">(((U3587/60)/60)/24)+DATE(1970,1,1)</f>
        <v>42521.885138888887</v>
      </c>
      <c r="W3587">
        <f t="shared" si="504"/>
        <v>0.16438356164383561</v>
      </c>
      <c r="X3587" s="16">
        <f t="shared" ref="X3587:X3650" si="509">DAY(T3587)</f>
        <v>1</v>
      </c>
      <c r="Y3587" s="16">
        <f t="shared" ref="Y3587:Y3650" si="510">MONTH(T3587)</f>
        <v>4</v>
      </c>
      <c r="Z3587" s="16">
        <f t="shared" ref="Z3587:Z3650" si="511">YEAR(T3587)</f>
        <v>2016</v>
      </c>
      <c r="AA3587" t="str">
        <f t="shared" ref="AA3587:AA3650" si="512">TEXT(DATE(Z3587,Y3587,X3587),"mmm")</f>
        <v>Apr</v>
      </c>
    </row>
    <row r="3588" spans="1:27" ht="43.5" x14ac:dyDescent="0.3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 t="shared" si="505"/>
        <v>139.96</v>
      </c>
      <c r="P3588" s="7">
        <f t="shared" si="506"/>
        <v>42.670731707317074</v>
      </c>
      <c r="Q3588" t="s">
        <v>8312</v>
      </c>
      <c r="R3588" t="s">
        <v>8314</v>
      </c>
      <c r="S3588">
        <v>1409090013</v>
      </c>
      <c r="T3588" s="17">
        <f t="shared" si="507"/>
        <v>41877.912187499998</v>
      </c>
      <c r="U3588">
        <v>1410904413</v>
      </c>
      <c r="V3588" s="17">
        <f t="shared" si="508"/>
        <v>41898.912187499998</v>
      </c>
      <c r="W3588">
        <f t="shared" si="504"/>
        <v>5.7534246575342465E-2</v>
      </c>
      <c r="X3588" s="16">
        <f t="shared" si="509"/>
        <v>26</v>
      </c>
      <c r="Y3588" s="16">
        <f t="shared" si="510"/>
        <v>8</v>
      </c>
      <c r="Z3588" s="16">
        <f t="shared" si="511"/>
        <v>2014</v>
      </c>
      <c r="AA3588" t="str">
        <f t="shared" si="512"/>
        <v>Aug</v>
      </c>
    </row>
    <row r="3589" spans="1:27" ht="43.5" x14ac:dyDescent="0.3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 t="shared" si="505"/>
        <v>140</v>
      </c>
      <c r="P3589" s="7">
        <f t="shared" si="506"/>
        <v>35</v>
      </c>
      <c r="Q3589" t="s">
        <v>8339</v>
      </c>
      <c r="R3589" t="s">
        <v>8340</v>
      </c>
      <c r="S3589">
        <v>1427320341</v>
      </c>
      <c r="T3589" s="17">
        <f t="shared" si="507"/>
        <v>42088.911354166667</v>
      </c>
      <c r="U3589">
        <v>1429912341</v>
      </c>
      <c r="V3589" s="17">
        <f t="shared" si="508"/>
        <v>42118.911354166667</v>
      </c>
      <c r="W3589">
        <f t="shared" si="504"/>
        <v>8.2191780821917804E-2</v>
      </c>
      <c r="X3589" s="16">
        <f t="shared" si="509"/>
        <v>25</v>
      </c>
      <c r="Y3589" s="16">
        <f t="shared" si="510"/>
        <v>3</v>
      </c>
      <c r="Z3589" s="16">
        <f t="shared" si="511"/>
        <v>2015</v>
      </c>
      <c r="AA3589" t="str">
        <f t="shared" si="512"/>
        <v>Mar</v>
      </c>
    </row>
    <row r="3590" spans="1:27" ht="43.5" x14ac:dyDescent="0.3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 t="shared" si="505"/>
        <v>140</v>
      </c>
      <c r="P3590" s="7">
        <f t="shared" si="506"/>
        <v>23.333333333333332</v>
      </c>
      <c r="Q3590" t="s">
        <v>8339</v>
      </c>
      <c r="R3590" t="s">
        <v>8340</v>
      </c>
      <c r="S3590">
        <v>1462285182</v>
      </c>
      <c r="T3590" s="17">
        <f t="shared" si="507"/>
        <v>42493.597013888888</v>
      </c>
      <c r="U3590">
        <v>1463353200</v>
      </c>
      <c r="V3590" s="17">
        <f t="shared" si="508"/>
        <v>42505.958333333328</v>
      </c>
      <c r="W3590">
        <f t="shared" si="504"/>
        <v>3.386662861490574E-2</v>
      </c>
      <c r="X3590" s="16">
        <f t="shared" si="509"/>
        <v>3</v>
      </c>
      <c r="Y3590" s="16">
        <f t="shared" si="510"/>
        <v>5</v>
      </c>
      <c r="Z3590" s="16">
        <f t="shared" si="511"/>
        <v>2016</v>
      </c>
      <c r="AA3590" t="str">
        <f t="shared" si="512"/>
        <v>May</v>
      </c>
    </row>
    <row r="3591" spans="1:27" ht="58" x14ac:dyDescent="0.3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 t="shared" si="505"/>
        <v>140.05000000000001</v>
      </c>
      <c r="P3591" s="7">
        <f t="shared" si="506"/>
        <v>95.48863636363636</v>
      </c>
      <c r="Q3591" t="s">
        <v>8312</v>
      </c>
      <c r="R3591" t="s">
        <v>8356</v>
      </c>
      <c r="S3591">
        <v>1414872488</v>
      </c>
      <c r="T3591" s="17">
        <f t="shared" si="507"/>
        <v>41944.83898148148</v>
      </c>
      <c r="U3591">
        <v>1420060088</v>
      </c>
      <c r="V3591" s="17">
        <f t="shared" si="508"/>
        <v>42004.880648148144</v>
      </c>
      <c r="W3591">
        <f t="shared" si="504"/>
        <v>0.16449771689497053</v>
      </c>
      <c r="X3591" s="16">
        <f t="shared" si="509"/>
        <v>1</v>
      </c>
      <c r="Y3591" s="16">
        <f t="shared" si="510"/>
        <v>11</v>
      </c>
      <c r="Z3591" s="16">
        <f t="shared" si="511"/>
        <v>2014</v>
      </c>
      <c r="AA3591" t="str">
        <f t="shared" si="512"/>
        <v>Nov</v>
      </c>
    </row>
    <row r="3592" spans="1:27" ht="43.5" x14ac:dyDescent="0.3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 t="shared" si="505"/>
        <v>140.13333333333333</v>
      </c>
      <c r="P3592" s="7">
        <f t="shared" si="506"/>
        <v>61.823529411764703</v>
      </c>
      <c r="Q3592" t="s">
        <v>8339</v>
      </c>
      <c r="R3592" t="s">
        <v>8340</v>
      </c>
      <c r="S3592">
        <v>1424727712</v>
      </c>
      <c r="T3592" s="17">
        <f t="shared" si="507"/>
        <v>42058.904074074075</v>
      </c>
      <c r="U3592">
        <v>1427860740</v>
      </c>
      <c r="V3592" s="17">
        <f t="shared" si="508"/>
        <v>42095.165972222225</v>
      </c>
      <c r="W3592">
        <f t="shared" si="504"/>
        <v>9.9347666159315257E-2</v>
      </c>
      <c r="X3592" s="16">
        <f t="shared" si="509"/>
        <v>23</v>
      </c>
      <c r="Y3592" s="16">
        <f t="shared" si="510"/>
        <v>2</v>
      </c>
      <c r="Z3592" s="16">
        <f t="shared" si="511"/>
        <v>2015</v>
      </c>
      <c r="AA3592" t="str">
        <f t="shared" si="512"/>
        <v>Feb</v>
      </c>
    </row>
    <row r="3593" spans="1:27" ht="29" x14ac:dyDescent="0.3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 t="shared" si="505"/>
        <v>140.19999999999999</v>
      </c>
      <c r="P3593" s="7">
        <f t="shared" si="506"/>
        <v>50.981818181818184</v>
      </c>
      <c r="Q3593" t="s">
        <v>8339</v>
      </c>
      <c r="R3593" t="s">
        <v>8340</v>
      </c>
      <c r="S3593">
        <v>1421081857</v>
      </c>
      <c r="T3593" s="17">
        <f t="shared" si="507"/>
        <v>42016.706678240742</v>
      </c>
      <c r="U3593">
        <v>1423720740</v>
      </c>
      <c r="V3593" s="17">
        <f t="shared" si="508"/>
        <v>42047.249305555553</v>
      </c>
      <c r="W3593">
        <f t="shared" si="504"/>
        <v>8.3678430999483286E-2</v>
      </c>
      <c r="X3593" s="16">
        <f t="shared" si="509"/>
        <v>12</v>
      </c>
      <c r="Y3593" s="16">
        <f t="shared" si="510"/>
        <v>1</v>
      </c>
      <c r="Z3593" s="16">
        <f t="shared" si="511"/>
        <v>2015</v>
      </c>
      <c r="AA3593" t="str">
        <f t="shared" si="512"/>
        <v>Jan</v>
      </c>
    </row>
    <row r="3594" spans="1:27" ht="15.5" x14ac:dyDescent="0.3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 t="shared" si="505"/>
        <v>140.44444444444443</v>
      </c>
      <c r="P3594" s="7">
        <f t="shared" si="506"/>
        <v>28.727272727272727</v>
      </c>
      <c r="Q3594" t="s">
        <v>8308</v>
      </c>
      <c r="R3594" t="s">
        <v>8347</v>
      </c>
      <c r="S3594">
        <v>1326217444</v>
      </c>
      <c r="T3594" s="17">
        <f t="shared" si="507"/>
        <v>40918.738935185182</v>
      </c>
      <c r="U3594">
        <v>1328377444</v>
      </c>
      <c r="V3594" s="17">
        <f t="shared" si="508"/>
        <v>40943.738935185182</v>
      </c>
      <c r="W3594">
        <f t="shared" si="504"/>
        <v>6.8493150684931503E-2</v>
      </c>
      <c r="X3594" s="16">
        <f t="shared" si="509"/>
        <v>10</v>
      </c>
      <c r="Y3594" s="16">
        <f t="shared" si="510"/>
        <v>1</v>
      </c>
      <c r="Z3594" s="16">
        <f t="shared" si="511"/>
        <v>2012</v>
      </c>
      <c r="AA3594" t="str">
        <f t="shared" si="512"/>
        <v>Jan</v>
      </c>
    </row>
    <row r="3595" spans="1:27" ht="29" x14ac:dyDescent="0.3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 t="shared" si="505"/>
        <v>141</v>
      </c>
      <c r="P3595" s="7">
        <f t="shared" si="506"/>
        <v>90.384615384615387</v>
      </c>
      <c r="Q3595" t="s">
        <v>8308</v>
      </c>
      <c r="R3595" t="s">
        <v>8347</v>
      </c>
      <c r="S3595">
        <v>1311963128</v>
      </c>
      <c r="T3595" s="17">
        <f t="shared" si="507"/>
        <v>40753.758425925924</v>
      </c>
      <c r="U3595">
        <v>1312642800</v>
      </c>
      <c r="V3595" s="17">
        <f t="shared" si="508"/>
        <v>40761.625</v>
      </c>
      <c r="W3595">
        <f t="shared" si="504"/>
        <v>2.155225773719506E-2</v>
      </c>
      <c r="X3595" s="16">
        <f t="shared" si="509"/>
        <v>29</v>
      </c>
      <c r="Y3595" s="16">
        <f t="shared" si="510"/>
        <v>7</v>
      </c>
      <c r="Z3595" s="16">
        <f t="shared" si="511"/>
        <v>2011</v>
      </c>
      <c r="AA3595" t="str">
        <f t="shared" si="512"/>
        <v>Jul</v>
      </c>
    </row>
    <row r="3596" spans="1:27" ht="43.5" x14ac:dyDescent="0.3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 t="shared" si="505"/>
        <v>141.08235294117648</v>
      </c>
      <c r="P3596" s="7">
        <f t="shared" si="506"/>
        <v>57.932367149758456</v>
      </c>
      <c r="Q3596" t="s">
        <v>8322</v>
      </c>
      <c r="R3596" t="s">
        <v>8355</v>
      </c>
      <c r="S3596">
        <v>1327767423</v>
      </c>
      <c r="T3596" s="17">
        <f t="shared" si="507"/>
        <v>40936.678506944445</v>
      </c>
      <c r="U3596">
        <v>1330359423</v>
      </c>
      <c r="V3596" s="17">
        <f t="shared" si="508"/>
        <v>40966.678506944445</v>
      </c>
      <c r="W3596">
        <f t="shared" si="504"/>
        <v>8.2191780821917804E-2</v>
      </c>
      <c r="X3596" s="16">
        <f t="shared" si="509"/>
        <v>28</v>
      </c>
      <c r="Y3596" s="16">
        <f t="shared" si="510"/>
        <v>1</v>
      </c>
      <c r="Z3596" s="16">
        <f t="shared" si="511"/>
        <v>2012</v>
      </c>
      <c r="AA3596" t="str">
        <f t="shared" si="512"/>
        <v>Jan</v>
      </c>
    </row>
    <row r="3597" spans="1:27" ht="29" x14ac:dyDescent="0.3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 t="shared" si="505"/>
        <v>141.15384615384616</v>
      </c>
      <c r="P3597" s="7">
        <f t="shared" si="506"/>
        <v>67.962962962962962</v>
      </c>
      <c r="Q3597" t="s">
        <v>8339</v>
      </c>
      <c r="R3597" t="s">
        <v>8340</v>
      </c>
      <c r="S3597">
        <v>1425908988</v>
      </c>
      <c r="T3597" s="17">
        <f t="shared" si="507"/>
        <v>42072.576249999998</v>
      </c>
      <c r="U3597">
        <v>1428068988</v>
      </c>
      <c r="V3597" s="17">
        <f t="shared" si="508"/>
        <v>42097.576249999998</v>
      </c>
      <c r="W3597">
        <f t="shared" si="504"/>
        <v>6.8493150684931503E-2</v>
      </c>
      <c r="X3597" s="16">
        <f t="shared" si="509"/>
        <v>9</v>
      </c>
      <c r="Y3597" s="16">
        <f t="shared" si="510"/>
        <v>3</v>
      </c>
      <c r="Z3597" s="16">
        <f t="shared" si="511"/>
        <v>2015</v>
      </c>
      <c r="AA3597" t="str">
        <f t="shared" si="512"/>
        <v>Mar</v>
      </c>
    </row>
    <row r="3598" spans="1:27" ht="58" x14ac:dyDescent="0.3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 t="shared" si="505"/>
        <v>141.1764705882353</v>
      </c>
      <c r="P3598" s="7">
        <f t="shared" si="506"/>
        <v>52.173913043478258</v>
      </c>
      <c r="Q3598" t="s">
        <v>8339</v>
      </c>
      <c r="R3598" t="s">
        <v>8340</v>
      </c>
      <c r="S3598">
        <v>1456189973</v>
      </c>
      <c r="T3598" s="17">
        <f t="shared" si="507"/>
        <v>42423.050613425927</v>
      </c>
      <c r="U3598">
        <v>1457914373</v>
      </c>
      <c r="V3598" s="17">
        <f t="shared" si="508"/>
        <v>42443.008946759262</v>
      </c>
      <c r="W3598">
        <f t="shared" si="504"/>
        <v>5.46803652968103E-2</v>
      </c>
      <c r="X3598" s="16">
        <f t="shared" si="509"/>
        <v>23</v>
      </c>
      <c r="Y3598" s="16">
        <f t="shared" si="510"/>
        <v>2</v>
      </c>
      <c r="Z3598" s="16">
        <f t="shared" si="511"/>
        <v>2016</v>
      </c>
      <c r="AA3598" t="str">
        <f t="shared" si="512"/>
        <v>Feb</v>
      </c>
    </row>
    <row r="3599" spans="1:27" ht="43.5" x14ac:dyDescent="0.3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 t="shared" si="505"/>
        <v>141.3251043268175</v>
      </c>
      <c r="P3599" s="7">
        <f t="shared" si="506"/>
        <v>55.758509532062391</v>
      </c>
      <c r="Q3599" t="s">
        <v>8312</v>
      </c>
      <c r="R3599" t="s">
        <v>8337</v>
      </c>
      <c r="S3599">
        <v>1468444125</v>
      </c>
      <c r="T3599" s="17">
        <f t="shared" si="507"/>
        <v>42564.881076388891</v>
      </c>
      <c r="U3599">
        <v>1471849140</v>
      </c>
      <c r="V3599" s="17">
        <f t="shared" si="508"/>
        <v>42604.290972222225</v>
      </c>
      <c r="W3599">
        <f t="shared" si="504"/>
        <v>0.10797231735160083</v>
      </c>
      <c r="X3599" s="16">
        <f t="shared" si="509"/>
        <v>13</v>
      </c>
      <c r="Y3599" s="16">
        <f t="shared" si="510"/>
        <v>7</v>
      </c>
      <c r="Z3599" s="16">
        <f t="shared" si="511"/>
        <v>2016</v>
      </c>
      <c r="AA3599" t="str">
        <f t="shared" si="512"/>
        <v>Jul</v>
      </c>
    </row>
    <row r="3600" spans="1:27" ht="58" x14ac:dyDescent="0.3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 t="shared" si="505"/>
        <v>141.446</v>
      </c>
      <c r="P3600" s="7">
        <f t="shared" si="506"/>
        <v>95.830623306233065</v>
      </c>
      <c r="Q3600" t="s">
        <v>8312</v>
      </c>
      <c r="R3600" t="s">
        <v>8314</v>
      </c>
      <c r="S3600">
        <v>1436885440</v>
      </c>
      <c r="T3600" s="17">
        <f t="shared" si="507"/>
        <v>42199.618518518517</v>
      </c>
      <c r="U3600">
        <v>1440082240</v>
      </c>
      <c r="V3600" s="17">
        <f t="shared" si="508"/>
        <v>42236.618518518517</v>
      </c>
      <c r="W3600">
        <f t="shared" si="504"/>
        <v>0.10136986301369863</v>
      </c>
      <c r="X3600" s="16">
        <f t="shared" si="509"/>
        <v>14</v>
      </c>
      <c r="Y3600" s="16">
        <f t="shared" si="510"/>
        <v>7</v>
      </c>
      <c r="Z3600" s="16">
        <f t="shared" si="511"/>
        <v>2015</v>
      </c>
      <c r="AA3600" t="str">
        <f t="shared" si="512"/>
        <v>Jul</v>
      </c>
    </row>
    <row r="3601" spans="1:27" ht="58" x14ac:dyDescent="0.3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 t="shared" si="505"/>
        <v>141.5</v>
      </c>
      <c r="P3601" s="7">
        <f t="shared" si="506"/>
        <v>115.51020408163265</v>
      </c>
      <c r="Q3601" t="s">
        <v>8308</v>
      </c>
      <c r="R3601" t="s">
        <v>8348</v>
      </c>
      <c r="S3601">
        <v>1451409392</v>
      </c>
      <c r="T3601" s="17">
        <f t="shared" si="507"/>
        <v>42367.719814814816</v>
      </c>
      <c r="U3601">
        <v>1453569392</v>
      </c>
      <c r="V3601" s="17">
        <f t="shared" si="508"/>
        <v>42392.719814814816</v>
      </c>
      <c r="W3601">
        <f t="shared" si="504"/>
        <v>6.8493150684931503E-2</v>
      </c>
      <c r="X3601" s="16">
        <f t="shared" si="509"/>
        <v>29</v>
      </c>
      <c r="Y3601" s="16">
        <f t="shared" si="510"/>
        <v>12</v>
      </c>
      <c r="Z3601" s="16">
        <f t="shared" si="511"/>
        <v>2015</v>
      </c>
      <c r="AA3601" t="str">
        <f t="shared" si="512"/>
        <v>Dec</v>
      </c>
    </row>
    <row r="3602" spans="1:27" ht="43.5" x14ac:dyDescent="0.3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 t="shared" si="505"/>
        <v>141.55000000000001</v>
      </c>
      <c r="P3602" s="7">
        <f t="shared" si="506"/>
        <v>88.46875</v>
      </c>
      <c r="Q3602" t="s">
        <v>8317</v>
      </c>
      <c r="R3602" t="s">
        <v>8352</v>
      </c>
      <c r="S3602">
        <v>1378722437</v>
      </c>
      <c r="T3602" s="17">
        <f t="shared" si="507"/>
        <v>41526.435613425929</v>
      </c>
      <c r="U3602">
        <v>1381314437</v>
      </c>
      <c r="V3602" s="17">
        <f t="shared" si="508"/>
        <v>41556.435613425929</v>
      </c>
      <c r="W3602">
        <f t="shared" si="504"/>
        <v>8.2191780821917804E-2</v>
      </c>
      <c r="X3602" s="16">
        <f t="shared" si="509"/>
        <v>9</v>
      </c>
      <c r="Y3602" s="16">
        <f t="shared" si="510"/>
        <v>9</v>
      </c>
      <c r="Z3602" s="16">
        <f t="shared" si="511"/>
        <v>2013</v>
      </c>
      <c r="AA3602" t="str">
        <f t="shared" si="512"/>
        <v>Sep</v>
      </c>
    </row>
    <row r="3603" spans="1:27" ht="43.5" x14ac:dyDescent="0.3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 t="shared" si="505"/>
        <v>141.56666666666666</v>
      </c>
      <c r="P3603" s="7">
        <f t="shared" si="506"/>
        <v>25.130177514792898</v>
      </c>
      <c r="Q3603" t="s">
        <v>8339</v>
      </c>
      <c r="R3603" t="s">
        <v>8340</v>
      </c>
      <c r="S3603">
        <v>1435921992</v>
      </c>
      <c r="T3603" s="17">
        <f t="shared" si="507"/>
        <v>42188.467499999999</v>
      </c>
      <c r="U3603">
        <v>1438531200</v>
      </c>
      <c r="V3603" s="17">
        <f t="shared" si="508"/>
        <v>42218.666666666672</v>
      </c>
      <c r="W3603">
        <f t="shared" si="504"/>
        <v>8.2737442922390908E-2</v>
      </c>
      <c r="X3603" s="16">
        <f t="shared" si="509"/>
        <v>3</v>
      </c>
      <c r="Y3603" s="16">
        <f t="shared" si="510"/>
        <v>7</v>
      </c>
      <c r="Z3603" s="16">
        <f t="shared" si="511"/>
        <v>2015</v>
      </c>
      <c r="AA3603" t="str">
        <f t="shared" si="512"/>
        <v>Jul</v>
      </c>
    </row>
    <row r="3604" spans="1:27" ht="58" x14ac:dyDescent="0.3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 t="shared" si="505"/>
        <v>141.65</v>
      </c>
      <c r="P3604" s="7">
        <f t="shared" si="506"/>
        <v>65.883720930232556</v>
      </c>
      <c r="Q3604" t="s">
        <v>8308</v>
      </c>
      <c r="R3604" t="s">
        <v>8348</v>
      </c>
      <c r="S3604">
        <v>1444913817</v>
      </c>
      <c r="T3604" s="17">
        <f t="shared" si="507"/>
        <v>42292.539548611108</v>
      </c>
      <c r="U3604">
        <v>1446731817</v>
      </c>
      <c r="V3604" s="17">
        <f t="shared" si="508"/>
        <v>42313.58121527778</v>
      </c>
      <c r="W3604">
        <f t="shared" si="504"/>
        <v>5.764840182649731E-2</v>
      </c>
      <c r="X3604" s="16">
        <f t="shared" si="509"/>
        <v>15</v>
      </c>
      <c r="Y3604" s="16">
        <f t="shared" si="510"/>
        <v>10</v>
      </c>
      <c r="Z3604" s="16">
        <f t="shared" si="511"/>
        <v>2015</v>
      </c>
      <c r="AA3604" t="str">
        <f t="shared" si="512"/>
        <v>Oct</v>
      </c>
    </row>
    <row r="3605" spans="1:27" ht="43.5" x14ac:dyDescent="0.3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 t="shared" si="505"/>
        <v>141.85714285714286</v>
      </c>
      <c r="P3605" s="7">
        <f t="shared" si="506"/>
        <v>117.51479289940828</v>
      </c>
      <c r="Q3605" t="s">
        <v>8308</v>
      </c>
      <c r="R3605" t="s">
        <v>8346</v>
      </c>
      <c r="S3605">
        <v>1417188026</v>
      </c>
      <c r="T3605" s="17">
        <f t="shared" si="507"/>
        <v>41971.639189814814</v>
      </c>
      <c r="U3605">
        <v>1419780026</v>
      </c>
      <c r="V3605" s="17">
        <f t="shared" si="508"/>
        <v>42001.639189814814</v>
      </c>
      <c r="W3605">
        <f t="shared" si="504"/>
        <v>8.2191780821917804E-2</v>
      </c>
      <c r="X3605" s="16">
        <f t="shared" si="509"/>
        <v>28</v>
      </c>
      <c r="Y3605" s="16">
        <f t="shared" si="510"/>
        <v>11</v>
      </c>
      <c r="Z3605" s="16">
        <f t="shared" si="511"/>
        <v>2014</v>
      </c>
      <c r="AA3605" t="str">
        <f t="shared" si="512"/>
        <v>Nov</v>
      </c>
    </row>
    <row r="3606" spans="1:27" ht="29" x14ac:dyDescent="0.3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 t="shared" si="505"/>
        <v>142.15</v>
      </c>
      <c r="P3606" s="7">
        <f t="shared" si="506"/>
        <v>193.84090909090909</v>
      </c>
      <c r="Q3606" t="s">
        <v>8308</v>
      </c>
      <c r="R3606" t="s">
        <v>8346</v>
      </c>
      <c r="S3606">
        <v>1425540125</v>
      </c>
      <c r="T3606" s="17">
        <f t="shared" si="507"/>
        <v>42068.307002314818</v>
      </c>
      <c r="U3606">
        <v>1428128525</v>
      </c>
      <c r="V3606" s="17">
        <f t="shared" si="508"/>
        <v>42098.265335648146</v>
      </c>
      <c r="W3606">
        <f t="shared" si="504"/>
        <v>8.2077625570762966E-2</v>
      </c>
      <c r="X3606" s="16">
        <f t="shared" si="509"/>
        <v>5</v>
      </c>
      <c r="Y3606" s="16">
        <f t="shared" si="510"/>
        <v>3</v>
      </c>
      <c r="Z3606" s="16">
        <f t="shared" si="511"/>
        <v>2015</v>
      </c>
      <c r="AA3606" t="str">
        <f t="shared" si="512"/>
        <v>Mar</v>
      </c>
    </row>
    <row r="3607" spans="1:27" ht="43.5" x14ac:dyDescent="0.3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 t="shared" si="505"/>
        <v>142.36363636363635</v>
      </c>
      <c r="P3607" s="7">
        <f t="shared" si="506"/>
        <v>29</v>
      </c>
      <c r="Q3607" t="s">
        <v>8339</v>
      </c>
      <c r="R3607" t="s">
        <v>8340</v>
      </c>
      <c r="S3607">
        <v>1403878645</v>
      </c>
      <c r="T3607" s="17">
        <f t="shared" si="507"/>
        <v>41817.59542824074</v>
      </c>
      <c r="U3607">
        <v>1406470645</v>
      </c>
      <c r="V3607" s="17">
        <f t="shared" si="508"/>
        <v>41847.59542824074</v>
      </c>
      <c r="W3607">
        <f t="shared" si="504"/>
        <v>8.2191780821917804E-2</v>
      </c>
      <c r="X3607" s="16">
        <f t="shared" si="509"/>
        <v>27</v>
      </c>
      <c r="Y3607" s="16">
        <f t="shared" si="510"/>
        <v>6</v>
      </c>
      <c r="Z3607" s="16">
        <f t="shared" si="511"/>
        <v>2014</v>
      </c>
      <c r="AA3607" t="str">
        <f t="shared" si="512"/>
        <v>Jun</v>
      </c>
    </row>
    <row r="3608" spans="1:27" ht="29" x14ac:dyDescent="0.3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 t="shared" si="505"/>
        <v>142.60827250608273</v>
      </c>
      <c r="P3608" s="7">
        <f t="shared" si="506"/>
        <v>185.48101265822785</v>
      </c>
      <c r="Q3608" t="s">
        <v>8308</v>
      </c>
      <c r="R3608" t="s">
        <v>8346</v>
      </c>
      <c r="S3608">
        <v>1485872683</v>
      </c>
      <c r="T3608" s="17">
        <f t="shared" si="507"/>
        <v>42766.600497685184</v>
      </c>
      <c r="U3608">
        <v>1488464683</v>
      </c>
      <c r="V3608" s="17">
        <f t="shared" si="508"/>
        <v>42796.600497685184</v>
      </c>
      <c r="W3608">
        <f t="shared" si="504"/>
        <v>8.2191780821917804E-2</v>
      </c>
      <c r="X3608" s="16">
        <f t="shared" si="509"/>
        <v>31</v>
      </c>
      <c r="Y3608" s="16">
        <f t="shared" si="510"/>
        <v>1</v>
      </c>
      <c r="Z3608" s="16">
        <f t="shared" si="511"/>
        <v>2017</v>
      </c>
      <c r="AA3608" t="str">
        <f t="shared" si="512"/>
        <v>Jan</v>
      </c>
    </row>
    <row r="3609" spans="1:27" ht="43.5" x14ac:dyDescent="0.3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 t="shared" si="505"/>
        <v>142.66666666666669</v>
      </c>
      <c r="P3609" s="7">
        <f t="shared" si="506"/>
        <v>164.61538461538461</v>
      </c>
      <c r="Q3609" t="s">
        <v>8339</v>
      </c>
      <c r="R3609" t="s">
        <v>8340</v>
      </c>
      <c r="S3609">
        <v>1434440227</v>
      </c>
      <c r="T3609" s="17">
        <f t="shared" si="507"/>
        <v>42171.317442129628</v>
      </c>
      <c r="U3609">
        <v>1436562000</v>
      </c>
      <c r="V3609" s="17">
        <f t="shared" si="508"/>
        <v>42195.875</v>
      </c>
      <c r="W3609">
        <f t="shared" si="504"/>
        <v>6.7280980466772514E-2</v>
      </c>
      <c r="X3609" s="16">
        <f t="shared" si="509"/>
        <v>16</v>
      </c>
      <c r="Y3609" s="16">
        <f t="shared" si="510"/>
        <v>6</v>
      </c>
      <c r="Z3609" s="16">
        <f t="shared" si="511"/>
        <v>2015</v>
      </c>
      <c r="AA3609" t="str">
        <f t="shared" si="512"/>
        <v>Jun</v>
      </c>
    </row>
    <row r="3610" spans="1:27" ht="43.5" x14ac:dyDescent="0.3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 t="shared" si="505"/>
        <v>142.79999999999998</v>
      </c>
      <c r="P3610" s="7">
        <f t="shared" si="506"/>
        <v>162.27272727272728</v>
      </c>
      <c r="Q3610" t="s">
        <v>8317</v>
      </c>
      <c r="R3610" t="s">
        <v>8349</v>
      </c>
      <c r="S3610">
        <v>1331774434</v>
      </c>
      <c r="T3610" s="17">
        <f t="shared" si="507"/>
        <v>40983.055949074071</v>
      </c>
      <c r="U3610">
        <v>1336751220</v>
      </c>
      <c r="V3610" s="17">
        <f t="shared" si="508"/>
        <v>41040.657638888886</v>
      </c>
      <c r="W3610">
        <f t="shared" si="504"/>
        <v>0.15781284880771362</v>
      </c>
      <c r="X3610" s="16">
        <f t="shared" si="509"/>
        <v>15</v>
      </c>
      <c r="Y3610" s="16">
        <f t="shared" si="510"/>
        <v>3</v>
      </c>
      <c r="Z3610" s="16">
        <f t="shared" si="511"/>
        <v>2012</v>
      </c>
      <c r="AA3610" t="str">
        <f t="shared" si="512"/>
        <v>Mar</v>
      </c>
    </row>
    <row r="3611" spans="1:27" ht="43.5" x14ac:dyDescent="0.3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 t="shared" si="505"/>
        <v>142.85714285714286</v>
      </c>
      <c r="P3611" s="7">
        <f t="shared" si="506"/>
        <v>25</v>
      </c>
      <c r="Q3611" t="s">
        <v>8317</v>
      </c>
      <c r="R3611" t="s">
        <v>8349</v>
      </c>
      <c r="S3611">
        <v>1296651427</v>
      </c>
      <c r="T3611" s="17">
        <f t="shared" si="507"/>
        <v>40576.539664351854</v>
      </c>
      <c r="U3611">
        <v>1299243427</v>
      </c>
      <c r="V3611" s="17">
        <f t="shared" si="508"/>
        <v>40606.539664351854</v>
      </c>
      <c r="W3611">
        <f t="shared" si="504"/>
        <v>8.2191780821917804E-2</v>
      </c>
      <c r="X3611" s="16">
        <f t="shared" si="509"/>
        <v>2</v>
      </c>
      <c r="Y3611" s="16">
        <f t="shared" si="510"/>
        <v>2</v>
      </c>
      <c r="Z3611" s="16">
        <f t="shared" si="511"/>
        <v>2011</v>
      </c>
      <c r="AA3611" t="str">
        <f t="shared" si="512"/>
        <v>Feb</v>
      </c>
    </row>
    <row r="3612" spans="1:27" ht="29" x14ac:dyDescent="0.3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 t="shared" si="505"/>
        <v>142.86666666666667</v>
      </c>
      <c r="P3612" s="7">
        <f t="shared" si="506"/>
        <v>44.645833333333336</v>
      </c>
      <c r="Q3612" t="s">
        <v>8317</v>
      </c>
      <c r="R3612" t="s">
        <v>8352</v>
      </c>
      <c r="S3612">
        <v>1331060420</v>
      </c>
      <c r="T3612" s="17">
        <f t="shared" si="507"/>
        <v>40974.791898148149</v>
      </c>
      <c r="U3612">
        <v>1333648820</v>
      </c>
      <c r="V3612" s="17">
        <f t="shared" si="508"/>
        <v>41004.750231481477</v>
      </c>
      <c r="W3612">
        <f t="shared" si="504"/>
        <v>8.2077625570762966E-2</v>
      </c>
      <c r="X3612" s="16">
        <f t="shared" si="509"/>
        <v>6</v>
      </c>
      <c r="Y3612" s="16">
        <f t="shared" si="510"/>
        <v>3</v>
      </c>
      <c r="Z3612" s="16">
        <f t="shared" si="511"/>
        <v>2012</v>
      </c>
      <c r="AA3612" t="str">
        <f t="shared" si="512"/>
        <v>Mar</v>
      </c>
    </row>
    <row r="3613" spans="1:27" ht="43.5" x14ac:dyDescent="0.3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 t="shared" si="505"/>
        <v>143.19999999999999</v>
      </c>
      <c r="P3613" s="7">
        <f t="shared" si="506"/>
        <v>48.542372881355931</v>
      </c>
      <c r="Q3613" t="s">
        <v>8339</v>
      </c>
      <c r="R3613" t="s">
        <v>8342</v>
      </c>
      <c r="S3613">
        <v>1409884821</v>
      </c>
      <c r="T3613" s="17">
        <f t="shared" si="507"/>
        <v>41887.111354166671</v>
      </c>
      <c r="U3613">
        <v>1411790400</v>
      </c>
      <c r="V3613" s="17">
        <f t="shared" si="508"/>
        <v>41909.166666666664</v>
      </c>
      <c r="W3613">
        <f t="shared" si="504"/>
        <v>6.04255136986118E-2</v>
      </c>
      <c r="X3613" s="16">
        <f t="shared" si="509"/>
        <v>5</v>
      </c>
      <c r="Y3613" s="16">
        <f t="shared" si="510"/>
        <v>9</v>
      </c>
      <c r="Z3613" s="16">
        <f t="shared" si="511"/>
        <v>2014</v>
      </c>
      <c r="AA3613" t="str">
        <f t="shared" si="512"/>
        <v>Sep</v>
      </c>
    </row>
    <row r="3614" spans="1:27" ht="58" x14ac:dyDescent="0.3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 t="shared" si="505"/>
        <v>143.33333333333334</v>
      </c>
      <c r="P3614" s="7">
        <f t="shared" si="506"/>
        <v>51.6</v>
      </c>
      <c r="Q3614" t="s">
        <v>8339</v>
      </c>
      <c r="R3614" t="s">
        <v>8341</v>
      </c>
      <c r="S3614">
        <v>1487329292</v>
      </c>
      <c r="T3614" s="17">
        <f t="shared" si="507"/>
        <v>42783.459398148145</v>
      </c>
      <c r="U3614">
        <v>1488538892</v>
      </c>
      <c r="V3614" s="17">
        <f t="shared" si="508"/>
        <v>42797.459398148145</v>
      </c>
      <c r="W3614">
        <f t="shared" si="504"/>
        <v>3.8356164383561646E-2</v>
      </c>
      <c r="X3614" s="16">
        <f t="shared" si="509"/>
        <v>17</v>
      </c>
      <c r="Y3614" s="16">
        <f t="shared" si="510"/>
        <v>2</v>
      </c>
      <c r="Z3614" s="16">
        <f t="shared" si="511"/>
        <v>2017</v>
      </c>
      <c r="AA3614" t="str">
        <f t="shared" si="512"/>
        <v>Feb</v>
      </c>
    </row>
    <row r="3615" spans="1:27" ht="43.5" x14ac:dyDescent="0.3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05"/>
        <v>143.33333333333334</v>
      </c>
      <c r="P3615" s="7">
        <f t="shared" si="506"/>
        <v>21.5</v>
      </c>
      <c r="Q3615" t="s">
        <v>8339</v>
      </c>
      <c r="R3615" t="s">
        <v>8340</v>
      </c>
      <c r="S3615">
        <v>1433518717</v>
      </c>
      <c r="T3615" s="17">
        <f t="shared" si="507"/>
        <v>42160.651817129634</v>
      </c>
      <c r="U3615">
        <v>1436110717</v>
      </c>
      <c r="V3615" s="17">
        <f t="shared" si="508"/>
        <v>42190.651817129634</v>
      </c>
      <c r="W3615">
        <f t="shared" si="504"/>
        <v>8.2191780821917804E-2</v>
      </c>
      <c r="X3615" s="16">
        <f t="shared" si="509"/>
        <v>5</v>
      </c>
      <c r="Y3615" s="16">
        <f t="shared" si="510"/>
        <v>6</v>
      </c>
      <c r="Z3615" s="16">
        <f t="shared" si="511"/>
        <v>2015</v>
      </c>
      <c r="AA3615" t="str">
        <f t="shared" si="512"/>
        <v>Jun</v>
      </c>
    </row>
    <row r="3616" spans="1:27" ht="43.5" x14ac:dyDescent="0.3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 t="shared" si="505"/>
        <v>143.45666666666668</v>
      </c>
      <c r="P3616" s="7">
        <f t="shared" si="506"/>
        <v>114.76533333333333</v>
      </c>
      <c r="Q3616" t="s">
        <v>8312</v>
      </c>
      <c r="R3616" t="s">
        <v>8356</v>
      </c>
      <c r="S3616">
        <v>1450880854</v>
      </c>
      <c r="T3616" s="17">
        <f t="shared" si="507"/>
        <v>42361.602476851855</v>
      </c>
      <c r="U3616">
        <v>1454277540</v>
      </c>
      <c r="V3616" s="17">
        <f t="shared" si="508"/>
        <v>42400.915972222225</v>
      </c>
      <c r="W3616">
        <f t="shared" si="504"/>
        <v>0.10770820649416499</v>
      </c>
      <c r="X3616" s="16">
        <f t="shared" si="509"/>
        <v>23</v>
      </c>
      <c r="Y3616" s="16">
        <f t="shared" si="510"/>
        <v>12</v>
      </c>
      <c r="Z3616" s="16">
        <f t="shared" si="511"/>
        <v>2015</v>
      </c>
      <c r="AA3616" t="str">
        <f t="shared" si="512"/>
        <v>Dec</v>
      </c>
    </row>
    <row r="3617" spans="1:27" ht="43.5" x14ac:dyDescent="0.3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 t="shared" si="505"/>
        <v>143.65230769230772</v>
      </c>
      <c r="P3617" s="7">
        <f t="shared" si="506"/>
        <v>74.639488409272587</v>
      </c>
      <c r="Q3617" t="s">
        <v>8312</v>
      </c>
      <c r="R3617" t="s">
        <v>8337</v>
      </c>
      <c r="S3617">
        <v>1441339242</v>
      </c>
      <c r="T3617" s="17">
        <f t="shared" si="507"/>
        <v>42251.16715277778</v>
      </c>
      <c r="U3617">
        <v>1444525200</v>
      </c>
      <c r="V3617" s="17">
        <f t="shared" si="508"/>
        <v>42288.041666666672</v>
      </c>
      <c r="W3617">
        <f t="shared" si="504"/>
        <v>0.10102606544901828</v>
      </c>
      <c r="X3617" s="16">
        <f t="shared" si="509"/>
        <v>4</v>
      </c>
      <c r="Y3617" s="16">
        <f t="shared" si="510"/>
        <v>9</v>
      </c>
      <c r="Z3617" s="16">
        <f t="shared" si="511"/>
        <v>2015</v>
      </c>
      <c r="AA3617" t="str">
        <f t="shared" si="512"/>
        <v>Sep</v>
      </c>
    </row>
    <row r="3618" spans="1:27" ht="43.5" x14ac:dyDescent="0.3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 t="shared" si="505"/>
        <v>143.94736842105263</v>
      </c>
      <c r="P3618" s="7">
        <f t="shared" si="506"/>
        <v>66.707317073170728</v>
      </c>
      <c r="Q3618" t="s">
        <v>8315</v>
      </c>
      <c r="R3618" t="s">
        <v>8351</v>
      </c>
      <c r="S3618">
        <v>1325432091</v>
      </c>
      <c r="T3618" s="17">
        <f t="shared" si="507"/>
        <v>40909.649201388893</v>
      </c>
      <c r="U3618">
        <v>1327851291</v>
      </c>
      <c r="V3618" s="17">
        <f t="shared" si="508"/>
        <v>40937.649201388893</v>
      </c>
      <c r="W3618">
        <f t="shared" si="504"/>
        <v>7.6712328767123292E-2</v>
      </c>
      <c r="X3618" s="16">
        <f t="shared" si="509"/>
        <v>1</v>
      </c>
      <c r="Y3618" s="16">
        <f t="shared" si="510"/>
        <v>1</v>
      </c>
      <c r="Z3618" s="16">
        <f t="shared" si="511"/>
        <v>2012</v>
      </c>
      <c r="AA3618" t="str">
        <f t="shared" si="512"/>
        <v>Jan</v>
      </c>
    </row>
    <row r="3619" spans="1:27" ht="43.5" x14ac:dyDescent="0.3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 t="shared" si="505"/>
        <v>144</v>
      </c>
      <c r="P3619" s="7">
        <f t="shared" si="506"/>
        <v>22.90909090909091</v>
      </c>
      <c r="Q3619" t="s">
        <v>8339</v>
      </c>
      <c r="R3619" t="s">
        <v>8340</v>
      </c>
      <c r="S3619">
        <v>1431718575</v>
      </c>
      <c r="T3619" s="17">
        <f t="shared" si="507"/>
        <v>42139.816840277781</v>
      </c>
      <c r="U3619">
        <v>1435352400</v>
      </c>
      <c r="V3619" s="17">
        <f t="shared" si="508"/>
        <v>42181.875</v>
      </c>
      <c r="W3619">
        <f t="shared" si="504"/>
        <v>0.11522783485539449</v>
      </c>
      <c r="X3619" s="16">
        <f t="shared" si="509"/>
        <v>15</v>
      </c>
      <c r="Y3619" s="16">
        <f t="shared" si="510"/>
        <v>5</v>
      </c>
      <c r="Z3619" s="16">
        <f t="shared" si="511"/>
        <v>2015</v>
      </c>
      <c r="AA3619" t="str">
        <f t="shared" si="512"/>
        <v>May</v>
      </c>
    </row>
    <row r="3620" spans="1:27" ht="43.5" x14ac:dyDescent="0.3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 t="shared" si="505"/>
        <v>144.00583333333333</v>
      </c>
      <c r="P3620" s="7">
        <f t="shared" si="506"/>
        <v>22.737763157894737</v>
      </c>
      <c r="Q3620" t="s">
        <v>8317</v>
      </c>
      <c r="R3620" t="s">
        <v>8350</v>
      </c>
      <c r="S3620">
        <v>1426528418</v>
      </c>
      <c r="T3620" s="17">
        <f t="shared" si="507"/>
        <v>42079.745578703703</v>
      </c>
      <c r="U3620">
        <v>1429138740</v>
      </c>
      <c r="V3620" s="17">
        <f t="shared" si="508"/>
        <v>42109.957638888889</v>
      </c>
      <c r="W3620">
        <f t="shared" si="504"/>
        <v>8.2772767630645727E-2</v>
      </c>
      <c r="X3620" s="16">
        <f t="shared" si="509"/>
        <v>16</v>
      </c>
      <c r="Y3620" s="16">
        <f t="shared" si="510"/>
        <v>3</v>
      </c>
      <c r="Z3620" s="16">
        <f t="shared" si="511"/>
        <v>2015</v>
      </c>
      <c r="AA3620" t="str">
        <f t="shared" si="512"/>
        <v>Mar</v>
      </c>
    </row>
    <row r="3621" spans="1:27" ht="43.5" x14ac:dyDescent="0.3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 t="shared" si="505"/>
        <v>144.06666666666666</v>
      </c>
      <c r="P3621" s="7">
        <f t="shared" si="506"/>
        <v>45.978723404255319</v>
      </c>
      <c r="Q3621" t="s">
        <v>8339</v>
      </c>
      <c r="R3621" t="s">
        <v>8340</v>
      </c>
      <c r="S3621">
        <v>1446401372</v>
      </c>
      <c r="T3621" s="17">
        <f t="shared" si="507"/>
        <v>42309.756620370375</v>
      </c>
      <c r="U3621">
        <v>1448229600</v>
      </c>
      <c r="V3621" s="17">
        <f t="shared" si="508"/>
        <v>42330.916666666672</v>
      </c>
      <c r="W3621">
        <f t="shared" si="504"/>
        <v>5.7972729578893316E-2</v>
      </c>
      <c r="X3621" s="16">
        <f t="shared" si="509"/>
        <v>1</v>
      </c>
      <c r="Y3621" s="16">
        <f t="shared" si="510"/>
        <v>11</v>
      </c>
      <c r="Z3621" s="16">
        <f t="shared" si="511"/>
        <v>2015</v>
      </c>
      <c r="AA3621" t="str">
        <f t="shared" si="512"/>
        <v>Nov</v>
      </c>
    </row>
    <row r="3622" spans="1:27" ht="43.5" x14ac:dyDescent="0.3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 t="shared" si="505"/>
        <v>144.28571428571428</v>
      </c>
      <c r="P3622" s="7">
        <f t="shared" si="506"/>
        <v>50.5</v>
      </c>
      <c r="Q3622" t="s">
        <v>8312</v>
      </c>
      <c r="R3622" t="s">
        <v>8314</v>
      </c>
      <c r="S3622">
        <v>1478685915</v>
      </c>
      <c r="T3622" s="17">
        <f t="shared" si="507"/>
        <v>42683.420312500006</v>
      </c>
      <c r="U3622">
        <v>1480028400</v>
      </c>
      <c r="V3622" s="17">
        <f t="shared" si="508"/>
        <v>42698.958333333328</v>
      </c>
      <c r="W3622">
        <f t="shared" si="504"/>
        <v>4.2569920091294962E-2</v>
      </c>
      <c r="X3622" s="16">
        <f t="shared" si="509"/>
        <v>9</v>
      </c>
      <c r="Y3622" s="16">
        <f t="shared" si="510"/>
        <v>11</v>
      </c>
      <c r="Z3622" s="16">
        <f t="shared" si="511"/>
        <v>2016</v>
      </c>
      <c r="AA3622" t="str">
        <f t="shared" si="512"/>
        <v>Nov</v>
      </c>
    </row>
    <row r="3623" spans="1:27" ht="43.5" x14ac:dyDescent="0.3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 t="shared" si="505"/>
        <v>144.31375</v>
      </c>
      <c r="P3623" s="7">
        <f t="shared" si="506"/>
        <v>40.795406360424032</v>
      </c>
      <c r="Q3623" t="s">
        <v>8325</v>
      </c>
      <c r="R3623" t="s">
        <v>8345</v>
      </c>
      <c r="S3623">
        <v>1405728490</v>
      </c>
      <c r="T3623" s="17">
        <f t="shared" si="507"/>
        <v>41839.005671296298</v>
      </c>
      <c r="U3623">
        <v>1408320490</v>
      </c>
      <c r="V3623" s="17">
        <f t="shared" si="508"/>
        <v>41869.005671296298</v>
      </c>
      <c r="W3623">
        <f t="shared" si="504"/>
        <v>8.2191780821917804E-2</v>
      </c>
      <c r="X3623" s="16">
        <f t="shared" si="509"/>
        <v>19</v>
      </c>
      <c r="Y3623" s="16">
        <f t="shared" si="510"/>
        <v>7</v>
      </c>
      <c r="Z3623" s="16">
        <f t="shared" si="511"/>
        <v>2014</v>
      </c>
      <c r="AA3623" t="str">
        <f t="shared" si="512"/>
        <v>Jul</v>
      </c>
    </row>
    <row r="3624" spans="1:27" ht="43.5" x14ac:dyDescent="0.3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 t="shared" si="505"/>
        <v>144.37459999999999</v>
      </c>
      <c r="P3624" s="7">
        <f t="shared" si="506"/>
        <v>92.547820512820508</v>
      </c>
      <c r="Q3624" t="s">
        <v>8317</v>
      </c>
      <c r="R3624" t="s">
        <v>8349</v>
      </c>
      <c r="S3624">
        <v>1357088939</v>
      </c>
      <c r="T3624" s="17">
        <f t="shared" si="507"/>
        <v>41276.047905092593</v>
      </c>
      <c r="U3624">
        <v>1359680939</v>
      </c>
      <c r="V3624" s="17">
        <f t="shared" si="508"/>
        <v>41306.047905092593</v>
      </c>
      <c r="W3624">
        <f t="shared" si="504"/>
        <v>8.2191780821917804E-2</v>
      </c>
      <c r="X3624" s="16">
        <f t="shared" si="509"/>
        <v>2</v>
      </c>
      <c r="Y3624" s="16">
        <f t="shared" si="510"/>
        <v>1</v>
      </c>
      <c r="Z3624" s="16">
        <f t="shared" si="511"/>
        <v>2013</v>
      </c>
      <c r="AA3624" t="str">
        <f t="shared" si="512"/>
        <v>Jan</v>
      </c>
    </row>
    <row r="3625" spans="1:27" ht="43.5" x14ac:dyDescent="0.3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 t="shared" si="505"/>
        <v>144.4</v>
      </c>
      <c r="P3625" s="7">
        <f t="shared" si="506"/>
        <v>126.66666666666667</v>
      </c>
      <c r="Q3625" t="s">
        <v>8339</v>
      </c>
      <c r="R3625" t="s">
        <v>8340</v>
      </c>
      <c r="S3625">
        <v>1401470811</v>
      </c>
      <c r="T3625" s="17">
        <f t="shared" si="507"/>
        <v>41789.726979166669</v>
      </c>
      <c r="U3625">
        <v>1402334811</v>
      </c>
      <c r="V3625" s="17">
        <f t="shared" si="508"/>
        <v>41799.726979166669</v>
      </c>
      <c r="W3625">
        <f t="shared" si="504"/>
        <v>2.7397260273972601E-2</v>
      </c>
      <c r="X3625" s="16">
        <f t="shared" si="509"/>
        <v>30</v>
      </c>
      <c r="Y3625" s="16">
        <f t="shared" si="510"/>
        <v>5</v>
      </c>
      <c r="Z3625" s="16">
        <f t="shared" si="511"/>
        <v>2014</v>
      </c>
      <c r="AA3625" t="str">
        <f t="shared" si="512"/>
        <v>May</v>
      </c>
    </row>
    <row r="3626" spans="1:27" ht="43.5" x14ac:dyDescent="0.3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 t="shared" si="505"/>
        <v>144.5</v>
      </c>
      <c r="P3626" s="7">
        <f t="shared" si="506"/>
        <v>68.80952380952381</v>
      </c>
      <c r="Q3626" t="s">
        <v>8317</v>
      </c>
      <c r="R3626" t="s">
        <v>8319</v>
      </c>
      <c r="S3626">
        <v>1451277473</v>
      </c>
      <c r="T3626" s="17">
        <f t="shared" si="507"/>
        <v>42366.192974537036</v>
      </c>
      <c r="U3626">
        <v>1454349600</v>
      </c>
      <c r="V3626" s="17">
        <f t="shared" si="508"/>
        <v>42401.75</v>
      </c>
      <c r="W3626">
        <f t="shared" si="504"/>
        <v>9.7416508117709022E-2</v>
      </c>
      <c r="X3626" s="16">
        <f t="shared" si="509"/>
        <v>28</v>
      </c>
      <c r="Y3626" s="16">
        <f t="shared" si="510"/>
        <v>12</v>
      </c>
      <c r="Z3626" s="16">
        <f t="shared" si="511"/>
        <v>2015</v>
      </c>
      <c r="AA3626" t="str">
        <f t="shared" si="512"/>
        <v>Dec</v>
      </c>
    </row>
    <row r="3627" spans="1:27" ht="43.5" x14ac:dyDescent="0.3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 t="shared" si="505"/>
        <v>144.54249999999999</v>
      </c>
      <c r="P3627" s="7">
        <f t="shared" si="506"/>
        <v>511.65486725663715</v>
      </c>
      <c r="Q3627" t="s">
        <v>8312</v>
      </c>
      <c r="R3627" t="s">
        <v>8356</v>
      </c>
      <c r="S3627">
        <v>1484070735</v>
      </c>
      <c r="T3627" s="17">
        <f t="shared" si="507"/>
        <v>42745.744618055556</v>
      </c>
      <c r="U3627">
        <v>1488390735</v>
      </c>
      <c r="V3627" s="17">
        <f t="shared" si="508"/>
        <v>42795.744618055556</v>
      </c>
      <c r="W3627">
        <f t="shared" si="504"/>
        <v>0.13698630136986301</v>
      </c>
      <c r="X3627" s="16">
        <f t="shared" si="509"/>
        <v>10</v>
      </c>
      <c r="Y3627" s="16">
        <f t="shared" si="510"/>
        <v>1</v>
      </c>
      <c r="Z3627" s="16">
        <f t="shared" si="511"/>
        <v>2017</v>
      </c>
      <c r="AA3627" t="str">
        <f t="shared" si="512"/>
        <v>Jan</v>
      </c>
    </row>
    <row r="3628" spans="1:27" ht="43.5" x14ac:dyDescent="0.3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 t="shared" si="505"/>
        <v>144.58441666666667</v>
      </c>
      <c r="P3628" s="7">
        <f t="shared" si="506"/>
        <v>70.5289837398374</v>
      </c>
      <c r="Q3628" t="s">
        <v>8317</v>
      </c>
      <c r="R3628" t="s">
        <v>8319</v>
      </c>
      <c r="S3628">
        <v>1353005528</v>
      </c>
      <c r="T3628" s="17">
        <f t="shared" si="507"/>
        <v>41228.786203703705</v>
      </c>
      <c r="U3628">
        <v>1355597528</v>
      </c>
      <c r="V3628" s="17">
        <f t="shared" si="508"/>
        <v>41258.786203703705</v>
      </c>
      <c r="W3628">
        <f t="shared" si="504"/>
        <v>8.2191780821917804E-2</v>
      </c>
      <c r="X3628" s="16">
        <f t="shared" si="509"/>
        <v>15</v>
      </c>
      <c r="Y3628" s="16">
        <f t="shared" si="510"/>
        <v>11</v>
      </c>
      <c r="Z3628" s="16">
        <f t="shared" si="511"/>
        <v>2012</v>
      </c>
      <c r="AA3628" t="str">
        <f t="shared" si="512"/>
        <v>Nov</v>
      </c>
    </row>
    <row r="3629" spans="1:27" ht="43.5" x14ac:dyDescent="0.3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 t="shared" si="505"/>
        <v>145.11000000000001</v>
      </c>
      <c r="P3629" s="7">
        <f t="shared" si="506"/>
        <v>70.785365853658533</v>
      </c>
      <c r="Q3629" t="s">
        <v>8317</v>
      </c>
      <c r="R3629" t="s">
        <v>8349</v>
      </c>
      <c r="S3629">
        <v>1337887451</v>
      </c>
      <c r="T3629" s="17">
        <f t="shared" si="507"/>
        <v>41053.80846064815</v>
      </c>
      <c r="U3629">
        <v>1339701851</v>
      </c>
      <c r="V3629" s="17">
        <f t="shared" si="508"/>
        <v>41074.80846064815</v>
      </c>
      <c r="W3629">
        <f t="shared" si="504"/>
        <v>5.7534246575342465E-2</v>
      </c>
      <c r="X3629" s="16">
        <f t="shared" si="509"/>
        <v>24</v>
      </c>
      <c r="Y3629" s="16">
        <f t="shared" si="510"/>
        <v>5</v>
      </c>
      <c r="Z3629" s="16">
        <f t="shared" si="511"/>
        <v>2012</v>
      </c>
      <c r="AA3629" t="str">
        <f t="shared" si="512"/>
        <v>May</v>
      </c>
    </row>
    <row r="3630" spans="1:27" ht="43.5" x14ac:dyDescent="0.3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 t="shared" si="505"/>
        <v>145.14000000000001</v>
      </c>
      <c r="P3630" s="7">
        <f t="shared" si="506"/>
        <v>88.26081081081081</v>
      </c>
      <c r="Q3630" t="s">
        <v>8329</v>
      </c>
      <c r="R3630" t="s">
        <v>8334</v>
      </c>
      <c r="S3630">
        <v>1457913777</v>
      </c>
      <c r="T3630" s="17">
        <f t="shared" si="507"/>
        <v>42443.00204861111</v>
      </c>
      <c r="U3630">
        <v>1462161540</v>
      </c>
      <c r="V3630" s="17">
        <f t="shared" si="508"/>
        <v>42492.165972222225</v>
      </c>
      <c r="W3630">
        <f t="shared" si="504"/>
        <v>0.13469568112634253</v>
      </c>
      <c r="X3630" s="16">
        <f t="shared" si="509"/>
        <v>14</v>
      </c>
      <c r="Y3630" s="16">
        <f t="shared" si="510"/>
        <v>3</v>
      </c>
      <c r="Z3630" s="16">
        <f t="shared" si="511"/>
        <v>2016</v>
      </c>
      <c r="AA3630" t="str">
        <f t="shared" si="512"/>
        <v>Mar</v>
      </c>
    </row>
    <row r="3631" spans="1:27" ht="43.5" x14ac:dyDescent="0.3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 t="shared" si="505"/>
        <v>145.29411764705881</v>
      </c>
      <c r="P3631" s="7">
        <f t="shared" si="506"/>
        <v>56.136363636363633</v>
      </c>
      <c r="Q3631" t="s">
        <v>8308</v>
      </c>
      <c r="R3631" t="s">
        <v>8346</v>
      </c>
      <c r="S3631">
        <v>1434828934</v>
      </c>
      <c r="T3631" s="17">
        <f t="shared" si="507"/>
        <v>42175.816365740742</v>
      </c>
      <c r="U3631">
        <v>1437420934</v>
      </c>
      <c r="V3631" s="17">
        <f t="shared" si="508"/>
        <v>42205.816365740742</v>
      </c>
      <c r="W3631">
        <f t="shared" si="504"/>
        <v>8.2191780821917804E-2</v>
      </c>
      <c r="X3631" s="16">
        <f t="shared" si="509"/>
        <v>20</v>
      </c>
      <c r="Y3631" s="16">
        <f t="shared" si="510"/>
        <v>6</v>
      </c>
      <c r="Z3631" s="16">
        <f t="shared" si="511"/>
        <v>2015</v>
      </c>
      <c r="AA3631" t="str">
        <f t="shared" si="512"/>
        <v>Jun</v>
      </c>
    </row>
    <row r="3632" spans="1:27" ht="43.5" x14ac:dyDescent="0.3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 t="shared" si="505"/>
        <v>145.33333333333334</v>
      </c>
      <c r="P3632" s="7">
        <f t="shared" si="506"/>
        <v>35.73770491803279</v>
      </c>
      <c r="Q3632" t="s">
        <v>8317</v>
      </c>
      <c r="R3632" t="s">
        <v>8353</v>
      </c>
      <c r="S3632">
        <v>1455773623</v>
      </c>
      <c r="T3632" s="17">
        <f t="shared" si="507"/>
        <v>42418.231747685189</v>
      </c>
      <c r="U3632">
        <v>1458362023</v>
      </c>
      <c r="V3632" s="17">
        <f t="shared" si="508"/>
        <v>42448.190081018518</v>
      </c>
      <c r="W3632">
        <f t="shared" si="504"/>
        <v>8.2077625570762966E-2</v>
      </c>
      <c r="X3632" s="16">
        <f t="shared" si="509"/>
        <v>18</v>
      </c>
      <c r="Y3632" s="16">
        <f t="shared" si="510"/>
        <v>2</v>
      </c>
      <c r="Z3632" s="16">
        <f t="shared" si="511"/>
        <v>2016</v>
      </c>
      <c r="AA3632" t="str">
        <f t="shared" si="512"/>
        <v>Feb</v>
      </c>
    </row>
    <row r="3633" spans="1:27" ht="43.5" x14ac:dyDescent="0.3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 t="shared" si="505"/>
        <v>145.4</v>
      </c>
      <c r="P3633" s="7">
        <f t="shared" si="506"/>
        <v>47.672131147540981</v>
      </c>
      <c r="Q3633" t="s">
        <v>8317</v>
      </c>
      <c r="R3633" t="s">
        <v>8349</v>
      </c>
      <c r="S3633">
        <v>1324243985</v>
      </c>
      <c r="T3633" s="17">
        <f t="shared" si="507"/>
        <v>40895.897974537038</v>
      </c>
      <c r="U3633">
        <v>1326835985</v>
      </c>
      <c r="V3633" s="17">
        <f t="shared" si="508"/>
        <v>40925.897974537038</v>
      </c>
      <c r="W3633">
        <f t="shared" si="504"/>
        <v>8.2191780821917804E-2</v>
      </c>
      <c r="X3633" s="16">
        <f t="shared" si="509"/>
        <v>18</v>
      </c>
      <c r="Y3633" s="16">
        <f t="shared" si="510"/>
        <v>12</v>
      </c>
      <c r="Z3633" s="16">
        <f t="shared" si="511"/>
        <v>2011</v>
      </c>
      <c r="AA3633" t="str">
        <f t="shared" si="512"/>
        <v>Dec</v>
      </c>
    </row>
    <row r="3634" spans="1:27" ht="29" x14ac:dyDescent="0.3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 t="shared" si="505"/>
        <v>145.4</v>
      </c>
      <c r="P3634" s="7">
        <f t="shared" si="506"/>
        <v>21.382352941176471</v>
      </c>
      <c r="Q3634" t="s">
        <v>8317</v>
      </c>
      <c r="R3634" t="s">
        <v>8349</v>
      </c>
      <c r="S3634">
        <v>1468495957</v>
      </c>
      <c r="T3634" s="17">
        <f t="shared" si="507"/>
        <v>42565.480983796297</v>
      </c>
      <c r="U3634">
        <v>1471087957</v>
      </c>
      <c r="V3634" s="17">
        <f t="shared" si="508"/>
        <v>42595.480983796297</v>
      </c>
      <c r="W3634">
        <f t="shared" si="504"/>
        <v>8.2191780821917804E-2</v>
      </c>
      <c r="X3634" s="16">
        <f t="shared" si="509"/>
        <v>14</v>
      </c>
      <c r="Y3634" s="16">
        <f t="shared" si="510"/>
        <v>7</v>
      </c>
      <c r="Z3634" s="16">
        <f t="shared" si="511"/>
        <v>2016</v>
      </c>
      <c r="AA3634" t="str">
        <f t="shared" si="512"/>
        <v>Jul</v>
      </c>
    </row>
    <row r="3635" spans="1:27" ht="58" x14ac:dyDescent="0.3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 t="shared" si="505"/>
        <v>145.5</v>
      </c>
      <c r="P3635" s="7">
        <f t="shared" si="506"/>
        <v>40.416666666666664</v>
      </c>
      <c r="Q3635" t="s">
        <v>8308</v>
      </c>
      <c r="R3635" t="s">
        <v>8348</v>
      </c>
      <c r="S3635">
        <v>1264565507</v>
      </c>
      <c r="T3635" s="17">
        <f t="shared" si="507"/>
        <v>40205.174849537041</v>
      </c>
      <c r="U3635">
        <v>1271994660</v>
      </c>
      <c r="V3635" s="17">
        <f t="shared" si="508"/>
        <v>40291.160416666666</v>
      </c>
      <c r="W3635">
        <f t="shared" si="504"/>
        <v>0.2355768962455467</v>
      </c>
      <c r="X3635" s="16">
        <f t="shared" si="509"/>
        <v>27</v>
      </c>
      <c r="Y3635" s="16">
        <f t="shared" si="510"/>
        <v>1</v>
      </c>
      <c r="Z3635" s="16">
        <f t="shared" si="511"/>
        <v>2010</v>
      </c>
      <c r="AA3635" t="str">
        <f t="shared" si="512"/>
        <v>Jan</v>
      </c>
    </row>
    <row r="3636" spans="1:27" ht="29" x14ac:dyDescent="0.3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 t="shared" si="505"/>
        <v>145.70000000000002</v>
      </c>
      <c r="P3636" s="7">
        <f t="shared" si="506"/>
        <v>91.882882882882882</v>
      </c>
      <c r="Q3636" t="s">
        <v>8329</v>
      </c>
      <c r="R3636" t="s">
        <v>8334</v>
      </c>
      <c r="S3636">
        <v>1441032457</v>
      </c>
      <c r="T3636" s="17">
        <f t="shared" si="507"/>
        <v>42247.616400462968</v>
      </c>
      <c r="U3636">
        <v>1443826980</v>
      </c>
      <c r="V3636" s="17">
        <f t="shared" si="508"/>
        <v>42279.960416666669</v>
      </c>
      <c r="W3636">
        <f t="shared" si="504"/>
        <v>8.8613743023836844E-2</v>
      </c>
      <c r="X3636" s="16">
        <f t="shared" si="509"/>
        <v>31</v>
      </c>
      <c r="Y3636" s="16">
        <f t="shared" si="510"/>
        <v>8</v>
      </c>
      <c r="Z3636" s="16">
        <f t="shared" si="511"/>
        <v>2015</v>
      </c>
      <c r="AA3636" t="str">
        <f t="shared" si="512"/>
        <v>Aug</v>
      </c>
    </row>
    <row r="3637" spans="1:27" ht="43.5" x14ac:dyDescent="0.3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 t="shared" si="505"/>
        <v>145.70000000000002</v>
      </c>
      <c r="P3637" s="7">
        <f t="shared" si="506"/>
        <v>104.07142857142857</v>
      </c>
      <c r="Q3637" t="s">
        <v>8339</v>
      </c>
      <c r="R3637" t="s">
        <v>8340</v>
      </c>
      <c r="S3637">
        <v>1425224391</v>
      </c>
      <c r="T3637" s="17">
        <f t="shared" si="507"/>
        <v>42064.652673611112</v>
      </c>
      <c r="U3637">
        <v>1428390000</v>
      </c>
      <c r="V3637" s="17">
        <f t="shared" si="508"/>
        <v>42101.291666666672</v>
      </c>
      <c r="W3637">
        <f t="shared" si="504"/>
        <v>0.10038080289194437</v>
      </c>
      <c r="X3637" s="16">
        <f t="shared" si="509"/>
        <v>1</v>
      </c>
      <c r="Y3637" s="16">
        <f t="shared" si="510"/>
        <v>3</v>
      </c>
      <c r="Z3637" s="16">
        <f t="shared" si="511"/>
        <v>2015</v>
      </c>
      <c r="AA3637" t="str">
        <f t="shared" si="512"/>
        <v>Mar</v>
      </c>
    </row>
    <row r="3638" spans="1:27" ht="29" x14ac:dyDescent="0.3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 t="shared" si="505"/>
        <v>145.85714285714286</v>
      </c>
      <c r="P3638" s="7">
        <f t="shared" si="506"/>
        <v>64.620253164556956</v>
      </c>
      <c r="Q3638" t="s">
        <v>8317</v>
      </c>
      <c r="R3638" t="s">
        <v>8349</v>
      </c>
      <c r="S3638">
        <v>1380470188</v>
      </c>
      <c r="T3638" s="17">
        <f t="shared" si="507"/>
        <v>41546.664212962962</v>
      </c>
      <c r="U3638">
        <v>1383332400</v>
      </c>
      <c r="V3638" s="17">
        <f t="shared" si="508"/>
        <v>41579.791666666664</v>
      </c>
      <c r="W3638">
        <f t="shared" si="504"/>
        <v>9.0760147133431474E-2</v>
      </c>
      <c r="X3638" s="16">
        <f t="shared" si="509"/>
        <v>29</v>
      </c>
      <c r="Y3638" s="16">
        <f t="shared" si="510"/>
        <v>9</v>
      </c>
      <c r="Z3638" s="16">
        <f t="shared" si="511"/>
        <v>2013</v>
      </c>
      <c r="AA3638" t="str">
        <f t="shared" si="512"/>
        <v>Sep</v>
      </c>
    </row>
    <row r="3639" spans="1:27" ht="43.5" x14ac:dyDescent="0.3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 t="shared" si="505"/>
        <v>145.88</v>
      </c>
      <c r="P3639" s="7">
        <f t="shared" si="506"/>
        <v>47.058064516129029</v>
      </c>
      <c r="Q3639" t="s">
        <v>8312</v>
      </c>
      <c r="R3639" t="s">
        <v>8337</v>
      </c>
      <c r="S3639">
        <v>1429638988</v>
      </c>
      <c r="T3639" s="17">
        <f t="shared" si="507"/>
        <v>42115.74754629629</v>
      </c>
      <c r="U3639">
        <v>1432230988</v>
      </c>
      <c r="V3639" s="17">
        <f t="shared" si="508"/>
        <v>42145.74754629629</v>
      </c>
      <c r="W3639">
        <f t="shared" si="504"/>
        <v>8.2191780821917804E-2</v>
      </c>
      <c r="X3639" s="16">
        <f t="shared" si="509"/>
        <v>21</v>
      </c>
      <c r="Y3639" s="16">
        <f t="shared" si="510"/>
        <v>4</v>
      </c>
      <c r="Z3639" s="16">
        <f t="shared" si="511"/>
        <v>2015</v>
      </c>
      <c r="AA3639" t="str">
        <f t="shared" si="512"/>
        <v>Apr</v>
      </c>
    </row>
    <row r="3640" spans="1:27" ht="29" x14ac:dyDescent="0.3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 t="shared" si="505"/>
        <v>146</v>
      </c>
      <c r="P3640" s="7">
        <f t="shared" si="506"/>
        <v>38.421052631578945</v>
      </c>
      <c r="Q3640" t="s">
        <v>8339</v>
      </c>
      <c r="R3640" t="s">
        <v>8342</v>
      </c>
      <c r="S3640">
        <v>1462307652</v>
      </c>
      <c r="T3640" s="17">
        <f t="shared" si="507"/>
        <v>42493.857083333336</v>
      </c>
      <c r="U3640">
        <v>1463529600</v>
      </c>
      <c r="V3640" s="17">
        <f t="shared" si="508"/>
        <v>42508</v>
      </c>
      <c r="W3640">
        <f t="shared" si="504"/>
        <v>3.8747716894969725E-2</v>
      </c>
      <c r="X3640" s="16">
        <f t="shared" si="509"/>
        <v>3</v>
      </c>
      <c r="Y3640" s="16">
        <f t="shared" si="510"/>
        <v>5</v>
      </c>
      <c r="Z3640" s="16">
        <f t="shared" si="511"/>
        <v>2016</v>
      </c>
      <c r="AA3640" t="str">
        <f t="shared" si="512"/>
        <v>May</v>
      </c>
    </row>
    <row r="3641" spans="1:27" ht="58" x14ac:dyDescent="0.3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 t="shared" si="505"/>
        <v>146.08079999999998</v>
      </c>
      <c r="P3641" s="7">
        <f t="shared" si="506"/>
        <v>65.214642857142863</v>
      </c>
      <c r="Q3641" t="s">
        <v>8317</v>
      </c>
      <c r="R3641" t="s">
        <v>8349</v>
      </c>
      <c r="S3641">
        <v>1356110480</v>
      </c>
      <c r="T3641" s="17">
        <f t="shared" si="507"/>
        <v>41264.72314814815</v>
      </c>
      <c r="U3641">
        <v>1358702480</v>
      </c>
      <c r="V3641" s="17">
        <f t="shared" si="508"/>
        <v>41294.72314814815</v>
      </c>
      <c r="W3641">
        <f t="shared" si="504"/>
        <v>8.2191780821917804E-2</v>
      </c>
      <c r="X3641" s="16">
        <f t="shared" si="509"/>
        <v>21</v>
      </c>
      <c r="Y3641" s="16">
        <f t="shared" si="510"/>
        <v>12</v>
      </c>
      <c r="Z3641" s="16">
        <f t="shared" si="511"/>
        <v>2012</v>
      </c>
      <c r="AA3641" t="str">
        <f t="shared" si="512"/>
        <v>Dec</v>
      </c>
    </row>
    <row r="3642" spans="1:27" ht="29" x14ac:dyDescent="0.3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 t="shared" si="505"/>
        <v>146.12318374694613</v>
      </c>
      <c r="P3642" s="7">
        <f t="shared" si="506"/>
        <v>98.817391304347822</v>
      </c>
      <c r="Q3642" t="s">
        <v>8317</v>
      </c>
      <c r="R3642" t="s">
        <v>8319</v>
      </c>
      <c r="S3642">
        <v>1349892427</v>
      </c>
      <c r="T3642" s="17">
        <f t="shared" si="507"/>
        <v>41192.754942129628</v>
      </c>
      <c r="U3642">
        <v>1352488027</v>
      </c>
      <c r="V3642" s="17">
        <f t="shared" si="508"/>
        <v>41222.7966087963</v>
      </c>
      <c r="W3642">
        <f t="shared" si="504"/>
        <v>8.2305936073072655E-2</v>
      </c>
      <c r="X3642" s="16">
        <f t="shared" si="509"/>
        <v>10</v>
      </c>
      <c r="Y3642" s="16">
        <f t="shared" si="510"/>
        <v>10</v>
      </c>
      <c r="Z3642" s="16">
        <f t="shared" si="511"/>
        <v>2012</v>
      </c>
      <c r="AA3642" t="str">
        <f t="shared" si="512"/>
        <v>Oct</v>
      </c>
    </row>
    <row r="3643" spans="1:27" ht="43.5" x14ac:dyDescent="0.3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 t="shared" si="505"/>
        <v>146.38888888888889</v>
      </c>
      <c r="P3643" s="7">
        <f t="shared" si="506"/>
        <v>292.77777777777777</v>
      </c>
      <c r="Q3643" t="s">
        <v>8339</v>
      </c>
      <c r="R3643" t="s">
        <v>8340</v>
      </c>
      <c r="S3643">
        <v>1404308883</v>
      </c>
      <c r="T3643" s="17">
        <f t="shared" si="507"/>
        <v>41822.57503472222</v>
      </c>
      <c r="U3643">
        <v>1404522000</v>
      </c>
      <c r="V3643" s="17">
        <f t="shared" si="508"/>
        <v>41825.041666666664</v>
      </c>
      <c r="W3643">
        <f t="shared" si="504"/>
        <v>6.757895738202983E-3</v>
      </c>
      <c r="X3643" s="16">
        <f t="shared" si="509"/>
        <v>2</v>
      </c>
      <c r="Y3643" s="16">
        <f t="shared" si="510"/>
        <v>7</v>
      </c>
      <c r="Z3643" s="16">
        <f t="shared" si="511"/>
        <v>2014</v>
      </c>
      <c r="AA3643" t="str">
        <f t="shared" si="512"/>
        <v>Jul</v>
      </c>
    </row>
    <row r="3644" spans="1:27" ht="29" x14ac:dyDescent="0.3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 t="shared" si="505"/>
        <v>146.5</v>
      </c>
      <c r="P3644" s="7">
        <f t="shared" si="506"/>
        <v>15.721951219512196</v>
      </c>
      <c r="Q3644" t="s">
        <v>8322</v>
      </c>
      <c r="R3644" t="s">
        <v>8355</v>
      </c>
      <c r="S3644">
        <v>1431453687</v>
      </c>
      <c r="T3644" s="17">
        <f t="shared" si="507"/>
        <v>42136.75100694444</v>
      </c>
      <c r="U3644">
        <v>1434045687</v>
      </c>
      <c r="V3644" s="17">
        <f t="shared" si="508"/>
        <v>42166.75100694444</v>
      </c>
      <c r="W3644">
        <f t="shared" si="504"/>
        <v>8.2191780821917804E-2</v>
      </c>
      <c r="X3644" s="16">
        <f t="shared" si="509"/>
        <v>12</v>
      </c>
      <c r="Y3644" s="16">
        <f t="shared" si="510"/>
        <v>5</v>
      </c>
      <c r="Z3644" s="16">
        <f t="shared" si="511"/>
        <v>2015</v>
      </c>
      <c r="AA3644" t="str">
        <f t="shared" si="512"/>
        <v>May</v>
      </c>
    </row>
    <row r="3645" spans="1:27" ht="43.5" x14ac:dyDescent="0.3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 t="shared" si="505"/>
        <v>146.53333333333333</v>
      </c>
      <c r="P3645" s="7">
        <f t="shared" si="506"/>
        <v>191.13043478260869</v>
      </c>
      <c r="Q3645" t="s">
        <v>8339</v>
      </c>
      <c r="R3645" t="s">
        <v>8341</v>
      </c>
      <c r="S3645">
        <v>1468895925</v>
      </c>
      <c r="T3645" s="17">
        <f t="shared" si="507"/>
        <v>42570.110243055555</v>
      </c>
      <c r="U3645">
        <v>1471487925</v>
      </c>
      <c r="V3645" s="17">
        <f t="shared" si="508"/>
        <v>42600.110243055555</v>
      </c>
      <c r="W3645">
        <f t="shared" si="504"/>
        <v>8.2191780821917804E-2</v>
      </c>
      <c r="X3645" s="16">
        <f t="shared" si="509"/>
        <v>19</v>
      </c>
      <c r="Y3645" s="16">
        <f t="shared" si="510"/>
        <v>7</v>
      </c>
      <c r="Z3645" s="16">
        <f t="shared" si="511"/>
        <v>2016</v>
      </c>
      <c r="AA3645" t="str">
        <f t="shared" si="512"/>
        <v>Jul</v>
      </c>
    </row>
    <row r="3646" spans="1:27" ht="43.5" x14ac:dyDescent="0.3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 t="shared" si="505"/>
        <v>146.53957758620692</v>
      </c>
      <c r="P3646" s="7">
        <f t="shared" si="506"/>
        <v>155.23827397260274</v>
      </c>
      <c r="Q3646" t="s">
        <v>8339</v>
      </c>
      <c r="R3646" t="s">
        <v>8341</v>
      </c>
      <c r="S3646">
        <v>1410534636</v>
      </c>
      <c r="T3646" s="17">
        <f t="shared" si="507"/>
        <v>41894.632361111115</v>
      </c>
      <c r="U3646">
        <v>1415722236</v>
      </c>
      <c r="V3646" s="17">
        <f t="shared" si="508"/>
        <v>41954.674027777779</v>
      </c>
      <c r="W3646">
        <f t="shared" si="504"/>
        <v>0.16449771689497053</v>
      </c>
      <c r="X3646" s="16">
        <f t="shared" si="509"/>
        <v>12</v>
      </c>
      <c r="Y3646" s="16">
        <f t="shared" si="510"/>
        <v>9</v>
      </c>
      <c r="Z3646" s="16">
        <f t="shared" si="511"/>
        <v>2014</v>
      </c>
      <c r="AA3646" t="str">
        <f t="shared" si="512"/>
        <v>Sep</v>
      </c>
    </row>
    <row r="3647" spans="1:27" ht="58" x14ac:dyDescent="0.3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 t="shared" si="505"/>
        <v>146.6</v>
      </c>
      <c r="P3647" s="7">
        <f t="shared" si="506"/>
        <v>91.625</v>
      </c>
      <c r="Q3647" t="s">
        <v>8317</v>
      </c>
      <c r="R3647" t="s">
        <v>8349</v>
      </c>
      <c r="S3647">
        <v>1413922018</v>
      </c>
      <c r="T3647" s="17">
        <f t="shared" si="507"/>
        <v>41933.838171296295</v>
      </c>
      <c r="U3647">
        <v>1417813618</v>
      </c>
      <c r="V3647" s="17">
        <f t="shared" si="508"/>
        <v>41978.879837962959</v>
      </c>
      <c r="W3647">
        <f t="shared" si="504"/>
        <v>0.12340182648401161</v>
      </c>
      <c r="X3647" s="16">
        <f t="shared" si="509"/>
        <v>21</v>
      </c>
      <c r="Y3647" s="16">
        <f t="shared" si="510"/>
        <v>10</v>
      </c>
      <c r="Z3647" s="16">
        <f t="shared" si="511"/>
        <v>2014</v>
      </c>
      <c r="AA3647" t="str">
        <f t="shared" si="512"/>
        <v>Oct</v>
      </c>
    </row>
    <row r="3648" spans="1:27" ht="43.5" x14ac:dyDescent="0.3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 t="shared" si="505"/>
        <v>146.88749999999999</v>
      </c>
      <c r="P3648" s="7">
        <f t="shared" si="506"/>
        <v>42.886861313868614</v>
      </c>
      <c r="Q3648" t="s">
        <v>8312</v>
      </c>
      <c r="R3648" t="s">
        <v>8314</v>
      </c>
      <c r="S3648">
        <v>1423609112</v>
      </c>
      <c r="T3648" s="17">
        <f t="shared" si="507"/>
        <v>42045.957314814819</v>
      </c>
      <c r="U3648">
        <v>1426197512</v>
      </c>
      <c r="V3648" s="17">
        <f t="shared" si="508"/>
        <v>42075.915648148148</v>
      </c>
      <c r="W3648">
        <f t="shared" si="504"/>
        <v>8.2077625570762966E-2</v>
      </c>
      <c r="X3648" s="16">
        <f t="shared" si="509"/>
        <v>10</v>
      </c>
      <c r="Y3648" s="16">
        <f t="shared" si="510"/>
        <v>2</v>
      </c>
      <c r="Z3648" s="16">
        <f t="shared" si="511"/>
        <v>2015</v>
      </c>
      <c r="AA3648" t="str">
        <f t="shared" si="512"/>
        <v>Feb</v>
      </c>
    </row>
    <row r="3649" spans="1:27" ht="29" x14ac:dyDescent="0.3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 t="shared" si="505"/>
        <v>146.97777777777779</v>
      </c>
      <c r="P3649" s="7">
        <f t="shared" si="506"/>
        <v>52.701195219123505</v>
      </c>
      <c r="Q3649" t="s">
        <v>8322</v>
      </c>
      <c r="R3649" t="s">
        <v>8355</v>
      </c>
      <c r="S3649">
        <v>1442311198</v>
      </c>
      <c r="T3649" s="17">
        <f t="shared" si="507"/>
        <v>42262.416643518518</v>
      </c>
      <c r="U3649">
        <v>1444903198</v>
      </c>
      <c r="V3649" s="17">
        <f t="shared" si="508"/>
        <v>42292.416643518518</v>
      </c>
      <c r="W3649">
        <f t="shared" si="504"/>
        <v>8.2191780821917804E-2</v>
      </c>
      <c r="X3649" s="16">
        <f t="shared" si="509"/>
        <v>15</v>
      </c>
      <c r="Y3649" s="16">
        <f t="shared" si="510"/>
        <v>9</v>
      </c>
      <c r="Z3649" s="16">
        <f t="shared" si="511"/>
        <v>2015</v>
      </c>
      <c r="AA3649" t="str">
        <f t="shared" si="512"/>
        <v>Sep</v>
      </c>
    </row>
    <row r="3650" spans="1:27" ht="43.5" x14ac:dyDescent="0.3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 t="shared" si="505"/>
        <v>147.23376999999999</v>
      </c>
      <c r="P3650" s="7">
        <f t="shared" si="506"/>
        <v>92.251735588972423</v>
      </c>
      <c r="Q3650" t="s">
        <v>8308</v>
      </c>
      <c r="R3650" t="s">
        <v>8348</v>
      </c>
      <c r="S3650">
        <v>1485146622</v>
      </c>
      <c r="T3650" s="17">
        <f t="shared" si="507"/>
        <v>42758.197013888886</v>
      </c>
      <c r="U3650">
        <v>1487738622</v>
      </c>
      <c r="V3650" s="17">
        <f t="shared" si="508"/>
        <v>42788.197013888886</v>
      </c>
      <c r="W3650">
        <f t="shared" ref="W3650:W3713" si="513">(V3650-T3650)/365</f>
        <v>8.2191780821917804E-2</v>
      </c>
      <c r="X3650" s="16">
        <f t="shared" si="509"/>
        <v>23</v>
      </c>
      <c r="Y3650" s="16">
        <f t="shared" si="510"/>
        <v>1</v>
      </c>
      <c r="Z3650" s="16">
        <f t="shared" si="511"/>
        <v>2017</v>
      </c>
      <c r="AA3650" t="str">
        <f t="shared" si="512"/>
        <v>Jan</v>
      </c>
    </row>
    <row r="3651" spans="1:27" ht="43.5" x14ac:dyDescent="0.3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 t="shared" ref="O3651:O3714" si="514">(E3651/D3651)*100</f>
        <v>147.32653061224491</v>
      </c>
      <c r="P3651" s="7">
        <f t="shared" ref="P3651:P3714" si="515">IF(E3651&gt;0,E3651/L3651,0)</f>
        <v>48.449664429530202</v>
      </c>
      <c r="Q3651" t="s">
        <v>8315</v>
      </c>
      <c r="R3651" t="s">
        <v>8351</v>
      </c>
      <c r="S3651">
        <v>1369705751</v>
      </c>
      <c r="T3651" s="17">
        <f t="shared" ref="T3651:T3714" si="516">(((S3651/60)/60)/24)+DATE(1970,1,1)</f>
        <v>41422.075821759259</v>
      </c>
      <c r="U3651">
        <v>1372297751</v>
      </c>
      <c r="V3651" s="17">
        <f t="shared" ref="V3651:V3714" si="517">(((U3651/60)/60)/24)+DATE(1970,1,1)</f>
        <v>41452.075821759259</v>
      </c>
      <c r="W3651">
        <f t="shared" si="513"/>
        <v>8.2191780821917804E-2</v>
      </c>
      <c r="X3651" s="16">
        <f t="shared" ref="X3651:X3714" si="518">DAY(T3651)</f>
        <v>28</v>
      </c>
      <c r="Y3651" s="16">
        <f t="shared" ref="Y3651:Y3714" si="519">MONTH(T3651)</f>
        <v>5</v>
      </c>
      <c r="Z3651" s="16">
        <f t="shared" ref="Z3651:Z3714" si="520">YEAR(T3651)</f>
        <v>2013</v>
      </c>
      <c r="AA3651" t="str">
        <f t="shared" ref="AA3651:AA3714" si="521">TEXT(DATE(Z3651,Y3651,X3651),"mmm")</f>
        <v>May</v>
      </c>
    </row>
    <row r="3652" spans="1:27" ht="43.5" x14ac:dyDescent="0.3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 t="shared" si="514"/>
        <v>147.6</v>
      </c>
      <c r="P3652" s="7">
        <f t="shared" si="515"/>
        <v>95.225806451612897</v>
      </c>
      <c r="Q3652" t="s">
        <v>8308</v>
      </c>
      <c r="R3652" t="s">
        <v>8348</v>
      </c>
      <c r="S3652">
        <v>1330394274</v>
      </c>
      <c r="T3652" s="17">
        <f t="shared" si="516"/>
        <v>40967.081874999996</v>
      </c>
      <c r="U3652">
        <v>1335574674</v>
      </c>
      <c r="V3652" s="17">
        <f t="shared" si="517"/>
        <v>41027.040208333332</v>
      </c>
      <c r="W3652">
        <f t="shared" si="513"/>
        <v>0.16426940639270071</v>
      </c>
      <c r="X3652" s="16">
        <f t="shared" si="518"/>
        <v>28</v>
      </c>
      <c r="Y3652" s="16">
        <f t="shared" si="519"/>
        <v>2</v>
      </c>
      <c r="Z3652" s="16">
        <f t="shared" si="520"/>
        <v>2012</v>
      </c>
      <c r="AA3652" t="str">
        <f t="shared" si="521"/>
        <v>Feb</v>
      </c>
    </row>
    <row r="3653" spans="1:27" ht="43.5" x14ac:dyDescent="0.3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 t="shared" si="514"/>
        <v>147.66666666666666</v>
      </c>
      <c r="P3653" s="7">
        <f t="shared" si="515"/>
        <v>35.44</v>
      </c>
      <c r="Q3653" t="s">
        <v>8315</v>
      </c>
      <c r="R3653" t="s">
        <v>8357</v>
      </c>
      <c r="S3653">
        <v>1361483538</v>
      </c>
      <c r="T3653" s="17">
        <f t="shared" si="516"/>
        <v>41326.911319444444</v>
      </c>
      <c r="U3653">
        <v>1365367938</v>
      </c>
      <c r="V3653" s="17">
        <f t="shared" si="517"/>
        <v>41371.869652777779</v>
      </c>
      <c r="W3653">
        <f t="shared" si="513"/>
        <v>0.12317351598174181</v>
      </c>
      <c r="X3653" s="16">
        <f t="shared" si="518"/>
        <v>21</v>
      </c>
      <c r="Y3653" s="16">
        <f t="shared" si="519"/>
        <v>2</v>
      </c>
      <c r="Z3653" s="16">
        <f t="shared" si="520"/>
        <v>2013</v>
      </c>
      <c r="AA3653" t="str">
        <f t="shared" si="521"/>
        <v>Feb</v>
      </c>
    </row>
    <row r="3654" spans="1:27" ht="58" x14ac:dyDescent="0.3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 t="shared" si="514"/>
        <v>147.75</v>
      </c>
      <c r="P3654" s="7">
        <f t="shared" si="515"/>
        <v>50.657142857142858</v>
      </c>
      <c r="Q3654" t="s">
        <v>8317</v>
      </c>
      <c r="R3654" t="s">
        <v>8319</v>
      </c>
      <c r="S3654">
        <v>1444699549</v>
      </c>
      <c r="T3654" s="17">
        <f t="shared" si="516"/>
        <v>42290.059594907405</v>
      </c>
      <c r="U3654">
        <v>1445921940</v>
      </c>
      <c r="V3654" s="17">
        <f t="shared" si="517"/>
        <v>42304.207638888889</v>
      </c>
      <c r="W3654">
        <f t="shared" si="513"/>
        <v>3.8761764332833092E-2</v>
      </c>
      <c r="X3654" s="16">
        <f t="shared" si="518"/>
        <v>13</v>
      </c>
      <c r="Y3654" s="16">
        <f t="shared" si="519"/>
        <v>10</v>
      </c>
      <c r="Z3654" s="16">
        <f t="shared" si="520"/>
        <v>2015</v>
      </c>
      <c r="AA3654" t="str">
        <f t="shared" si="521"/>
        <v>Oct</v>
      </c>
    </row>
    <row r="3655" spans="1:27" ht="43.5" x14ac:dyDescent="0.3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 t="shared" si="514"/>
        <v>147.94</v>
      </c>
      <c r="P3655" s="7">
        <f t="shared" si="515"/>
        <v>493.13333333333333</v>
      </c>
      <c r="Q3655" t="s">
        <v>8312</v>
      </c>
      <c r="R3655" t="s">
        <v>8356</v>
      </c>
      <c r="S3655">
        <v>1473218804</v>
      </c>
      <c r="T3655" s="17">
        <f t="shared" si="516"/>
        <v>42620.143564814818</v>
      </c>
      <c r="U3655">
        <v>1478402804</v>
      </c>
      <c r="V3655" s="17">
        <f t="shared" si="517"/>
        <v>42680.143564814818</v>
      </c>
      <c r="W3655">
        <f t="shared" si="513"/>
        <v>0.16438356164383561</v>
      </c>
      <c r="X3655" s="16">
        <f t="shared" si="518"/>
        <v>7</v>
      </c>
      <c r="Y3655" s="16">
        <f t="shared" si="519"/>
        <v>9</v>
      </c>
      <c r="Z3655" s="16">
        <f t="shared" si="520"/>
        <v>2016</v>
      </c>
      <c r="AA3655" t="str">
        <f t="shared" si="521"/>
        <v>Sep</v>
      </c>
    </row>
    <row r="3656" spans="1:27" ht="43.5" x14ac:dyDescent="0.3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 t="shared" si="514"/>
        <v>148</v>
      </c>
      <c r="P3656" s="7">
        <f t="shared" si="515"/>
        <v>54.266666666666666</v>
      </c>
      <c r="Q3656" t="s">
        <v>8315</v>
      </c>
      <c r="R3656" t="s">
        <v>8351</v>
      </c>
      <c r="S3656">
        <v>1332435685</v>
      </c>
      <c r="T3656" s="17">
        <f t="shared" si="516"/>
        <v>40990.709317129629</v>
      </c>
      <c r="U3656">
        <v>1334610000</v>
      </c>
      <c r="V3656" s="17">
        <f t="shared" si="517"/>
        <v>41015.875</v>
      </c>
      <c r="W3656">
        <f t="shared" si="513"/>
        <v>6.8947076357180281E-2</v>
      </c>
      <c r="X3656" s="16">
        <f t="shared" si="518"/>
        <v>22</v>
      </c>
      <c r="Y3656" s="16">
        <f t="shared" si="519"/>
        <v>3</v>
      </c>
      <c r="Z3656" s="16">
        <f t="shared" si="520"/>
        <v>2012</v>
      </c>
      <c r="AA3656" t="str">
        <f t="shared" si="521"/>
        <v>Mar</v>
      </c>
    </row>
    <row r="3657" spans="1:27" ht="29" x14ac:dyDescent="0.3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 t="shared" si="514"/>
        <v>148.04999999999998</v>
      </c>
      <c r="P3657" s="7">
        <f t="shared" si="515"/>
        <v>120.85714285714286</v>
      </c>
      <c r="Q3657" t="s">
        <v>8312</v>
      </c>
      <c r="R3657" t="s">
        <v>8356</v>
      </c>
      <c r="S3657">
        <v>1460482501</v>
      </c>
      <c r="T3657" s="17">
        <f t="shared" si="516"/>
        <v>42472.73265046296</v>
      </c>
      <c r="U3657">
        <v>1463333701</v>
      </c>
      <c r="V3657" s="17">
        <f t="shared" si="517"/>
        <v>42505.73265046296</v>
      </c>
      <c r="W3657">
        <f t="shared" si="513"/>
        <v>9.0410958904109592E-2</v>
      </c>
      <c r="X3657" s="16">
        <f t="shared" si="518"/>
        <v>12</v>
      </c>
      <c r="Y3657" s="16">
        <f t="shared" si="519"/>
        <v>4</v>
      </c>
      <c r="Z3657" s="16">
        <f t="shared" si="520"/>
        <v>2016</v>
      </c>
      <c r="AA3657" t="str">
        <f t="shared" si="521"/>
        <v>Apr</v>
      </c>
    </row>
    <row r="3658" spans="1:27" ht="58" x14ac:dyDescent="0.3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 t="shared" si="514"/>
        <v>148.10000000000002</v>
      </c>
      <c r="P3658" s="7">
        <f t="shared" si="515"/>
        <v>207.61682242990653</v>
      </c>
      <c r="Q3658" t="s">
        <v>8329</v>
      </c>
      <c r="R3658" t="s">
        <v>8334</v>
      </c>
      <c r="S3658">
        <v>1477368867</v>
      </c>
      <c r="T3658" s="17">
        <f t="shared" si="516"/>
        <v>42668.176701388889</v>
      </c>
      <c r="U3658">
        <v>1479952800</v>
      </c>
      <c r="V3658" s="17">
        <f t="shared" si="517"/>
        <v>42698.083333333328</v>
      </c>
      <c r="W3658">
        <f t="shared" si="513"/>
        <v>8.1935977929970247E-2</v>
      </c>
      <c r="X3658" s="16">
        <f t="shared" si="518"/>
        <v>25</v>
      </c>
      <c r="Y3658" s="16">
        <f t="shared" si="519"/>
        <v>10</v>
      </c>
      <c r="Z3658" s="16">
        <f t="shared" si="520"/>
        <v>2016</v>
      </c>
      <c r="AA3658" t="str">
        <f t="shared" si="521"/>
        <v>Oct</v>
      </c>
    </row>
    <row r="3659" spans="1:27" ht="43.5" x14ac:dyDescent="0.3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 t="shared" si="514"/>
        <v>148.13333333333333</v>
      </c>
      <c r="P3659" s="7">
        <f t="shared" si="515"/>
        <v>63.485714285714288</v>
      </c>
      <c r="Q3659" t="s">
        <v>8317</v>
      </c>
      <c r="R3659" t="s">
        <v>8349</v>
      </c>
      <c r="S3659">
        <v>1332182049</v>
      </c>
      <c r="T3659" s="17">
        <f t="shared" si="516"/>
        <v>40987.773715277777</v>
      </c>
      <c r="U3659">
        <v>1335564000</v>
      </c>
      <c r="V3659" s="17">
        <f t="shared" si="517"/>
        <v>41026.916666666664</v>
      </c>
      <c r="W3659">
        <f t="shared" si="513"/>
        <v>0.10724096270927949</v>
      </c>
      <c r="X3659" s="16">
        <f t="shared" si="518"/>
        <v>19</v>
      </c>
      <c r="Y3659" s="16">
        <f t="shared" si="519"/>
        <v>3</v>
      </c>
      <c r="Z3659" s="16">
        <f t="shared" si="520"/>
        <v>2012</v>
      </c>
      <c r="AA3659" t="str">
        <f t="shared" si="521"/>
        <v>Mar</v>
      </c>
    </row>
    <row r="3660" spans="1:27" ht="43.5" x14ac:dyDescent="0.3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 t="shared" si="514"/>
        <v>148.30000000000001</v>
      </c>
      <c r="P3660" s="7">
        <f t="shared" si="515"/>
        <v>322.39130434782606</v>
      </c>
      <c r="Q3660" t="s">
        <v>8308</v>
      </c>
      <c r="R3660" t="s">
        <v>8347</v>
      </c>
      <c r="S3660">
        <v>1368646357</v>
      </c>
      <c r="T3660" s="17">
        <f t="shared" si="516"/>
        <v>41409.814317129632</v>
      </c>
      <c r="U3660">
        <v>1370547157</v>
      </c>
      <c r="V3660" s="17">
        <f t="shared" si="517"/>
        <v>41431.814317129632</v>
      </c>
      <c r="W3660">
        <f t="shared" si="513"/>
        <v>6.0273972602739728E-2</v>
      </c>
      <c r="X3660" s="16">
        <f t="shared" si="518"/>
        <v>15</v>
      </c>
      <c r="Y3660" s="16">
        <f t="shared" si="519"/>
        <v>5</v>
      </c>
      <c r="Z3660" s="16">
        <f t="shared" si="520"/>
        <v>2013</v>
      </c>
      <c r="AA3660" t="str">
        <f t="shared" si="521"/>
        <v>May</v>
      </c>
    </row>
    <row r="3661" spans="1:27" ht="43.5" x14ac:dyDescent="0.3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 t="shared" si="514"/>
        <v>148.33229411764705</v>
      </c>
      <c r="P3661" s="7">
        <f t="shared" si="515"/>
        <v>91.82989803350327</v>
      </c>
      <c r="Q3661" t="s">
        <v>8312</v>
      </c>
      <c r="R3661" t="s">
        <v>8356</v>
      </c>
      <c r="S3661">
        <v>1366731491</v>
      </c>
      <c r="T3661" s="17">
        <f t="shared" si="516"/>
        <v>41387.651516203703</v>
      </c>
      <c r="U3661">
        <v>1369323491</v>
      </c>
      <c r="V3661" s="17">
        <f t="shared" si="517"/>
        <v>41417.651516203703</v>
      </c>
      <c r="W3661">
        <f t="shared" si="513"/>
        <v>8.2191780821917804E-2</v>
      </c>
      <c r="X3661" s="16">
        <f t="shared" si="518"/>
        <v>23</v>
      </c>
      <c r="Y3661" s="16">
        <f t="shared" si="519"/>
        <v>4</v>
      </c>
      <c r="Z3661" s="16">
        <f t="shared" si="520"/>
        <v>2013</v>
      </c>
      <c r="AA3661" t="str">
        <f t="shared" si="521"/>
        <v>Apr</v>
      </c>
    </row>
    <row r="3662" spans="1:27" ht="58" x14ac:dyDescent="0.3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 t="shared" si="514"/>
        <v>148.88888888888889</v>
      </c>
      <c r="P3662" s="7">
        <f t="shared" si="515"/>
        <v>15.129032258064516</v>
      </c>
      <c r="Q3662" t="s">
        <v>8339</v>
      </c>
      <c r="R3662" t="s">
        <v>8340</v>
      </c>
      <c r="S3662">
        <v>1457115427</v>
      </c>
      <c r="T3662" s="17">
        <f t="shared" si="516"/>
        <v>42433.761886574073</v>
      </c>
      <c r="U3662">
        <v>1457906400</v>
      </c>
      <c r="V3662" s="17">
        <f t="shared" si="517"/>
        <v>42442.916666666672</v>
      </c>
      <c r="W3662">
        <f t="shared" si="513"/>
        <v>2.5081589294789673E-2</v>
      </c>
      <c r="X3662" s="16">
        <f t="shared" si="518"/>
        <v>4</v>
      </c>
      <c r="Y3662" s="16">
        <f t="shared" si="519"/>
        <v>3</v>
      </c>
      <c r="Z3662" s="16">
        <f t="shared" si="520"/>
        <v>2016</v>
      </c>
      <c r="AA3662" t="str">
        <f t="shared" si="521"/>
        <v>Mar</v>
      </c>
    </row>
    <row r="3663" spans="1:27" ht="43.5" x14ac:dyDescent="0.3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 t="shared" si="514"/>
        <v>149</v>
      </c>
      <c r="P3663" s="7">
        <f t="shared" si="515"/>
        <v>37.25</v>
      </c>
      <c r="Q3663" t="s">
        <v>8339</v>
      </c>
      <c r="R3663" t="s">
        <v>8341</v>
      </c>
      <c r="S3663">
        <v>1457999054</v>
      </c>
      <c r="T3663" s="17">
        <f t="shared" si="516"/>
        <v>42443.989050925928</v>
      </c>
      <c r="U3663">
        <v>1461762960</v>
      </c>
      <c r="V3663" s="17">
        <f t="shared" si="517"/>
        <v>42487.552777777775</v>
      </c>
      <c r="W3663">
        <f t="shared" si="513"/>
        <v>0.11935267630643179</v>
      </c>
      <c r="X3663" s="16">
        <f t="shared" si="518"/>
        <v>14</v>
      </c>
      <c r="Y3663" s="16">
        <f t="shared" si="519"/>
        <v>3</v>
      </c>
      <c r="Z3663" s="16">
        <f t="shared" si="520"/>
        <v>2016</v>
      </c>
      <c r="AA3663" t="str">
        <f t="shared" si="521"/>
        <v>Mar</v>
      </c>
    </row>
    <row r="3664" spans="1:27" ht="43.5" x14ac:dyDescent="0.3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 t="shared" si="514"/>
        <v>149.07142857142856</v>
      </c>
      <c r="P3664" s="7">
        <f t="shared" si="515"/>
        <v>71.965517241379317</v>
      </c>
      <c r="Q3664" t="s">
        <v>8317</v>
      </c>
      <c r="R3664" t="s">
        <v>8349</v>
      </c>
      <c r="S3664">
        <v>1326994426</v>
      </c>
      <c r="T3664" s="17">
        <f t="shared" si="516"/>
        <v>40927.731782407405</v>
      </c>
      <c r="U3664">
        <v>1330018426</v>
      </c>
      <c r="V3664" s="17">
        <f t="shared" si="517"/>
        <v>40962.731782407405</v>
      </c>
      <c r="W3664">
        <f t="shared" si="513"/>
        <v>9.5890410958904104E-2</v>
      </c>
      <c r="X3664" s="16">
        <f t="shared" si="518"/>
        <v>19</v>
      </c>
      <c r="Y3664" s="16">
        <f t="shared" si="519"/>
        <v>1</v>
      </c>
      <c r="Z3664" s="16">
        <f t="shared" si="520"/>
        <v>2012</v>
      </c>
      <c r="AA3664" t="str">
        <f t="shared" si="521"/>
        <v>Jan</v>
      </c>
    </row>
    <row r="3665" spans="1:27" ht="58" x14ac:dyDescent="0.3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 t="shared" si="514"/>
        <v>149.74666666666667</v>
      </c>
      <c r="P3665" s="7">
        <f t="shared" si="515"/>
        <v>160.44285714285715</v>
      </c>
      <c r="Q3665" t="s">
        <v>8312</v>
      </c>
      <c r="R3665" t="s">
        <v>8356</v>
      </c>
      <c r="S3665">
        <v>1392780961</v>
      </c>
      <c r="T3665" s="17">
        <f t="shared" si="516"/>
        <v>41689.150011574071</v>
      </c>
      <c r="U3665">
        <v>1397961361</v>
      </c>
      <c r="V3665" s="17">
        <f t="shared" si="517"/>
        <v>41749.108344907407</v>
      </c>
      <c r="W3665">
        <f t="shared" si="513"/>
        <v>0.16426940639270071</v>
      </c>
      <c r="X3665" s="16">
        <f t="shared" si="518"/>
        <v>19</v>
      </c>
      <c r="Y3665" s="16">
        <f t="shared" si="519"/>
        <v>2</v>
      </c>
      <c r="Z3665" s="16">
        <f t="shared" si="520"/>
        <v>2014</v>
      </c>
      <c r="AA3665" t="str">
        <f t="shared" si="521"/>
        <v>Feb</v>
      </c>
    </row>
    <row r="3666" spans="1:27" ht="58" x14ac:dyDescent="0.3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 t="shared" si="514"/>
        <v>150</v>
      </c>
      <c r="P3666" s="7">
        <f t="shared" si="515"/>
        <v>25</v>
      </c>
      <c r="Q3666" t="s">
        <v>8339</v>
      </c>
      <c r="R3666" t="s">
        <v>8340</v>
      </c>
      <c r="S3666">
        <v>1455640559</v>
      </c>
      <c r="T3666" s="17">
        <f t="shared" si="516"/>
        <v>42416.691655092596</v>
      </c>
      <c r="U3666">
        <v>1457031600</v>
      </c>
      <c r="V3666" s="17">
        <f t="shared" si="517"/>
        <v>42432.791666666672</v>
      </c>
      <c r="W3666">
        <f t="shared" si="513"/>
        <v>4.4109620750891303E-2</v>
      </c>
      <c r="X3666" s="16">
        <f t="shared" si="518"/>
        <v>16</v>
      </c>
      <c r="Y3666" s="16">
        <f t="shared" si="519"/>
        <v>2</v>
      </c>
      <c r="Z3666" s="16">
        <f t="shared" si="520"/>
        <v>2016</v>
      </c>
      <c r="AA3666" t="str">
        <f t="shared" si="521"/>
        <v>Feb</v>
      </c>
    </row>
    <row r="3667" spans="1:27" ht="29" x14ac:dyDescent="0.3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514"/>
        <v>150</v>
      </c>
      <c r="P3667" s="7">
        <f t="shared" si="515"/>
        <v>41.666666666666664</v>
      </c>
      <c r="Q3667" t="s">
        <v>8339</v>
      </c>
      <c r="R3667" t="s">
        <v>8340</v>
      </c>
      <c r="S3667">
        <v>1465345902</v>
      </c>
      <c r="T3667" s="17">
        <f t="shared" si="516"/>
        <v>42529.022013888884</v>
      </c>
      <c r="U3667">
        <v>1468618680</v>
      </c>
      <c r="V3667" s="17">
        <f t="shared" si="517"/>
        <v>42566.901388888888</v>
      </c>
      <c r="W3667">
        <f t="shared" si="513"/>
        <v>0.10377910958905226</v>
      </c>
      <c r="X3667" s="16">
        <f t="shared" si="518"/>
        <v>8</v>
      </c>
      <c r="Y3667" s="16">
        <f t="shared" si="519"/>
        <v>6</v>
      </c>
      <c r="Z3667" s="16">
        <f t="shared" si="520"/>
        <v>2016</v>
      </c>
      <c r="AA3667" t="str">
        <f t="shared" si="521"/>
        <v>Jun</v>
      </c>
    </row>
    <row r="3668" spans="1:27" ht="43.5" x14ac:dyDescent="0.3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 t="shared" si="514"/>
        <v>150.01875000000001</v>
      </c>
      <c r="P3668" s="7">
        <f t="shared" si="515"/>
        <v>55.82093023255814</v>
      </c>
      <c r="Q3668" t="s">
        <v>8329</v>
      </c>
      <c r="R3668" t="s">
        <v>8334</v>
      </c>
      <c r="S3668">
        <v>1402931866</v>
      </c>
      <c r="T3668" s="17">
        <f t="shared" si="516"/>
        <v>41806.637337962966</v>
      </c>
      <c r="U3668">
        <v>1405523866</v>
      </c>
      <c r="V3668" s="17">
        <f t="shared" si="517"/>
        <v>41836.637337962966</v>
      </c>
      <c r="W3668">
        <f t="shared" si="513"/>
        <v>8.2191780821917804E-2</v>
      </c>
      <c r="X3668" s="16">
        <f t="shared" si="518"/>
        <v>16</v>
      </c>
      <c r="Y3668" s="16">
        <f t="shared" si="519"/>
        <v>6</v>
      </c>
      <c r="Z3668" s="16">
        <f t="shared" si="520"/>
        <v>2014</v>
      </c>
      <c r="AA3668" t="str">
        <f t="shared" si="521"/>
        <v>Jun</v>
      </c>
    </row>
    <row r="3669" spans="1:27" ht="29" x14ac:dyDescent="0.3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 t="shared" si="514"/>
        <v>150.34814814814814</v>
      </c>
      <c r="P3669" s="7">
        <f t="shared" si="515"/>
        <v>97.816867469879512</v>
      </c>
      <c r="Q3669" t="s">
        <v>8308</v>
      </c>
      <c r="R3669" t="s">
        <v>8348</v>
      </c>
      <c r="S3669">
        <v>1347411539</v>
      </c>
      <c r="T3669" s="17">
        <f t="shared" si="516"/>
        <v>41164.040960648148</v>
      </c>
      <c r="U3669">
        <v>1350003539</v>
      </c>
      <c r="V3669" s="17">
        <f t="shared" si="517"/>
        <v>41194.040960648148</v>
      </c>
      <c r="W3669">
        <f t="shared" si="513"/>
        <v>8.2191780821917804E-2</v>
      </c>
      <c r="X3669" s="16">
        <f t="shared" si="518"/>
        <v>12</v>
      </c>
      <c r="Y3669" s="16">
        <f t="shared" si="519"/>
        <v>9</v>
      </c>
      <c r="Z3669" s="16">
        <f t="shared" si="520"/>
        <v>2012</v>
      </c>
      <c r="AA3669" t="str">
        <f t="shared" si="521"/>
        <v>Sep</v>
      </c>
    </row>
    <row r="3670" spans="1:27" ht="43.5" x14ac:dyDescent="0.3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 t="shared" si="514"/>
        <v>150.75</v>
      </c>
      <c r="P3670" s="7">
        <f t="shared" si="515"/>
        <v>100.5</v>
      </c>
      <c r="Q3670" t="s">
        <v>8339</v>
      </c>
      <c r="R3670" t="s">
        <v>8342</v>
      </c>
      <c r="S3670">
        <v>1467040769</v>
      </c>
      <c r="T3670" s="17">
        <f t="shared" si="516"/>
        <v>42548.63853009259</v>
      </c>
      <c r="U3670">
        <v>1470132180</v>
      </c>
      <c r="V3670" s="17">
        <f t="shared" si="517"/>
        <v>42584.418749999997</v>
      </c>
      <c r="W3670">
        <f t="shared" si="513"/>
        <v>9.8027999746319774E-2</v>
      </c>
      <c r="X3670" s="16">
        <f t="shared" si="518"/>
        <v>27</v>
      </c>
      <c r="Y3670" s="16">
        <f t="shared" si="519"/>
        <v>6</v>
      </c>
      <c r="Z3670" s="16">
        <f t="shared" si="520"/>
        <v>2016</v>
      </c>
      <c r="AA3670" t="str">
        <f t="shared" si="521"/>
        <v>Jun</v>
      </c>
    </row>
    <row r="3671" spans="1:27" ht="29" x14ac:dyDescent="0.3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 t="shared" si="514"/>
        <v>150.80000000000001</v>
      </c>
      <c r="P3671" s="7">
        <f t="shared" si="515"/>
        <v>50.266666666666666</v>
      </c>
      <c r="Q3671" t="s">
        <v>8317</v>
      </c>
      <c r="R3671" t="s">
        <v>8353</v>
      </c>
      <c r="S3671">
        <v>1396524644</v>
      </c>
      <c r="T3671" s="17">
        <f t="shared" si="516"/>
        <v>41732.479675925926</v>
      </c>
      <c r="U3671">
        <v>1397516400</v>
      </c>
      <c r="V3671" s="17">
        <f t="shared" si="517"/>
        <v>41743.958333333336</v>
      </c>
      <c r="W3671">
        <f t="shared" si="513"/>
        <v>3.1448376458656516E-2</v>
      </c>
      <c r="X3671" s="16">
        <f t="shared" si="518"/>
        <v>3</v>
      </c>
      <c r="Y3671" s="16">
        <f t="shared" si="519"/>
        <v>4</v>
      </c>
      <c r="Z3671" s="16">
        <f t="shared" si="520"/>
        <v>2014</v>
      </c>
      <c r="AA3671" t="str">
        <f t="shared" si="521"/>
        <v>Apr</v>
      </c>
    </row>
    <row r="3672" spans="1:27" ht="43.5" x14ac:dyDescent="0.3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 t="shared" si="514"/>
        <v>151.63999999999999</v>
      </c>
      <c r="P3672" s="7">
        <f t="shared" si="515"/>
        <v>64.254237288135599</v>
      </c>
      <c r="Q3672" t="s">
        <v>8317</v>
      </c>
      <c r="R3672" t="s">
        <v>8349</v>
      </c>
      <c r="S3672">
        <v>1399563953</v>
      </c>
      <c r="T3672" s="17">
        <f t="shared" si="516"/>
        <v>41767.656863425924</v>
      </c>
      <c r="U3672">
        <v>1402642740</v>
      </c>
      <c r="V3672" s="17">
        <f t="shared" si="517"/>
        <v>41803.290972222225</v>
      </c>
      <c r="W3672">
        <f t="shared" si="513"/>
        <v>9.7627695332331524E-2</v>
      </c>
      <c r="X3672" s="16">
        <f t="shared" si="518"/>
        <v>8</v>
      </c>
      <c r="Y3672" s="16">
        <f t="shared" si="519"/>
        <v>5</v>
      </c>
      <c r="Z3672" s="16">
        <f t="shared" si="520"/>
        <v>2014</v>
      </c>
      <c r="AA3672" t="str">
        <f t="shared" si="521"/>
        <v>May</v>
      </c>
    </row>
    <row r="3673" spans="1:27" ht="43.5" x14ac:dyDescent="0.3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 t="shared" si="514"/>
        <v>151.83333333333334</v>
      </c>
      <c r="P3673" s="7">
        <f t="shared" si="515"/>
        <v>27.606060606060606</v>
      </c>
      <c r="Q3673" t="s">
        <v>8317</v>
      </c>
      <c r="R3673" t="s">
        <v>8349</v>
      </c>
      <c r="S3673">
        <v>1357604752</v>
      </c>
      <c r="T3673" s="17">
        <f t="shared" si="516"/>
        <v>41282.017962962964</v>
      </c>
      <c r="U3673">
        <v>1362146280</v>
      </c>
      <c r="V3673" s="17">
        <f t="shared" si="517"/>
        <v>41334.581944444442</v>
      </c>
      <c r="W3673">
        <f t="shared" si="513"/>
        <v>0.14401090816843437</v>
      </c>
      <c r="X3673" s="16">
        <f t="shared" si="518"/>
        <v>8</v>
      </c>
      <c r="Y3673" s="16">
        <f t="shared" si="519"/>
        <v>1</v>
      </c>
      <c r="Z3673" s="16">
        <f t="shared" si="520"/>
        <v>2013</v>
      </c>
      <c r="AA3673" t="str">
        <f t="shared" si="521"/>
        <v>Jan</v>
      </c>
    </row>
    <row r="3674" spans="1:27" ht="43.5" x14ac:dyDescent="0.3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 t="shared" si="514"/>
        <v>152</v>
      </c>
      <c r="P3674" s="7">
        <f t="shared" si="515"/>
        <v>42.222222222222221</v>
      </c>
      <c r="Q3674" t="s">
        <v>8317</v>
      </c>
      <c r="R3674" t="s">
        <v>8353</v>
      </c>
      <c r="S3674">
        <v>1335987789</v>
      </c>
      <c r="T3674" s="17">
        <f t="shared" si="516"/>
        <v>41031.82163194444</v>
      </c>
      <c r="U3674">
        <v>1338579789</v>
      </c>
      <c r="V3674" s="17">
        <f t="shared" si="517"/>
        <v>41061.82163194444</v>
      </c>
      <c r="W3674">
        <f t="shared" si="513"/>
        <v>8.2191780821917804E-2</v>
      </c>
      <c r="X3674" s="16">
        <f t="shared" si="518"/>
        <v>2</v>
      </c>
      <c r="Y3674" s="16">
        <f t="shared" si="519"/>
        <v>5</v>
      </c>
      <c r="Z3674" s="16">
        <f t="shared" si="520"/>
        <v>2012</v>
      </c>
      <c r="AA3674" t="str">
        <f t="shared" si="521"/>
        <v>May</v>
      </c>
    </row>
    <row r="3675" spans="1:27" ht="43.5" x14ac:dyDescent="0.3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 t="shared" si="514"/>
        <v>152</v>
      </c>
      <c r="P3675" s="7">
        <f t="shared" si="515"/>
        <v>19.487179487179485</v>
      </c>
      <c r="Q3675" t="s">
        <v>8339</v>
      </c>
      <c r="R3675" t="s">
        <v>8340</v>
      </c>
      <c r="S3675">
        <v>1422809671</v>
      </c>
      <c r="T3675" s="17">
        <f t="shared" si="516"/>
        <v>42036.704525462963</v>
      </c>
      <c r="U3675">
        <v>1427990071</v>
      </c>
      <c r="V3675" s="17">
        <f t="shared" si="517"/>
        <v>42096.662858796291</v>
      </c>
      <c r="W3675">
        <f t="shared" si="513"/>
        <v>0.16426940639268078</v>
      </c>
      <c r="X3675" s="16">
        <f t="shared" si="518"/>
        <v>1</v>
      </c>
      <c r="Y3675" s="16">
        <f t="shared" si="519"/>
        <v>2</v>
      </c>
      <c r="Z3675" s="16">
        <f t="shared" si="520"/>
        <v>2015</v>
      </c>
      <c r="AA3675" t="str">
        <f t="shared" si="521"/>
        <v>Feb</v>
      </c>
    </row>
    <row r="3676" spans="1:27" ht="43.5" x14ac:dyDescent="0.3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 t="shared" si="514"/>
        <v>152.13333333333335</v>
      </c>
      <c r="P3676" s="7">
        <f t="shared" si="515"/>
        <v>40.75</v>
      </c>
      <c r="Q3676" t="s">
        <v>8317</v>
      </c>
      <c r="R3676" t="s">
        <v>8349</v>
      </c>
      <c r="S3676">
        <v>1407839054</v>
      </c>
      <c r="T3676" s="17">
        <f t="shared" si="516"/>
        <v>41863.433495370373</v>
      </c>
      <c r="U3676">
        <v>1410431054</v>
      </c>
      <c r="V3676" s="17">
        <f t="shared" si="517"/>
        <v>41893.433495370373</v>
      </c>
      <c r="W3676">
        <f t="shared" si="513"/>
        <v>8.2191780821917804E-2</v>
      </c>
      <c r="X3676" s="16">
        <f t="shared" si="518"/>
        <v>12</v>
      </c>
      <c r="Y3676" s="16">
        <f t="shared" si="519"/>
        <v>8</v>
      </c>
      <c r="Z3676" s="16">
        <f t="shared" si="520"/>
        <v>2014</v>
      </c>
      <c r="AA3676" t="str">
        <f t="shared" si="521"/>
        <v>Aug</v>
      </c>
    </row>
    <row r="3677" spans="1:27" ht="43.5" x14ac:dyDescent="0.3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 t="shared" si="514"/>
        <v>152.60429999999999</v>
      </c>
      <c r="P3677" s="7">
        <f t="shared" si="515"/>
        <v>324.69</v>
      </c>
      <c r="Q3677" t="s">
        <v>8312</v>
      </c>
      <c r="R3677" t="s">
        <v>8356</v>
      </c>
      <c r="S3677">
        <v>1427212918</v>
      </c>
      <c r="T3677" s="17">
        <f t="shared" si="516"/>
        <v>42087.668032407411</v>
      </c>
      <c r="U3677">
        <v>1431100918</v>
      </c>
      <c r="V3677" s="17">
        <f t="shared" si="517"/>
        <v>42132.668032407411</v>
      </c>
      <c r="W3677">
        <f t="shared" si="513"/>
        <v>0.12328767123287671</v>
      </c>
      <c r="X3677" s="16">
        <f t="shared" si="518"/>
        <v>24</v>
      </c>
      <c r="Y3677" s="16">
        <f t="shared" si="519"/>
        <v>3</v>
      </c>
      <c r="Z3677" s="16">
        <f t="shared" si="520"/>
        <v>2015</v>
      </c>
      <c r="AA3677" t="str">
        <f t="shared" si="521"/>
        <v>Mar</v>
      </c>
    </row>
    <row r="3678" spans="1:27" ht="43.5" x14ac:dyDescent="0.3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 t="shared" si="514"/>
        <v>152.60869565217391</v>
      </c>
      <c r="P3678" s="7">
        <f t="shared" si="515"/>
        <v>57.540983606557376</v>
      </c>
      <c r="Q3678" t="s">
        <v>8308</v>
      </c>
      <c r="R3678" t="s">
        <v>8348</v>
      </c>
      <c r="S3678">
        <v>1301950070</v>
      </c>
      <c r="T3678" s="17">
        <f t="shared" si="516"/>
        <v>40637.866550925923</v>
      </c>
      <c r="U3678">
        <v>1306296000</v>
      </c>
      <c r="V3678" s="17">
        <f t="shared" si="517"/>
        <v>40688.166666666664</v>
      </c>
      <c r="W3678">
        <f t="shared" si="513"/>
        <v>0.1378085362760044</v>
      </c>
      <c r="X3678" s="16">
        <f t="shared" si="518"/>
        <v>4</v>
      </c>
      <c r="Y3678" s="16">
        <f t="shared" si="519"/>
        <v>4</v>
      </c>
      <c r="Z3678" s="16">
        <f t="shared" si="520"/>
        <v>2011</v>
      </c>
      <c r="AA3678" t="str">
        <f t="shared" si="521"/>
        <v>Apr</v>
      </c>
    </row>
    <row r="3679" spans="1:27" ht="58" x14ac:dyDescent="0.3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 t="shared" si="514"/>
        <v>152.66666666666666</v>
      </c>
      <c r="P3679" s="7">
        <f t="shared" si="515"/>
        <v>70.461538461538467</v>
      </c>
      <c r="Q3679" t="s">
        <v>8339</v>
      </c>
      <c r="R3679" t="s">
        <v>8340</v>
      </c>
      <c r="S3679">
        <v>1422656201</v>
      </c>
      <c r="T3679" s="17">
        <f t="shared" si="516"/>
        <v>42034.928252314814</v>
      </c>
      <c r="U3679">
        <v>1427414400</v>
      </c>
      <c r="V3679" s="17">
        <f t="shared" si="517"/>
        <v>42090</v>
      </c>
      <c r="W3679">
        <f t="shared" si="513"/>
        <v>0.15088150050735885</v>
      </c>
      <c r="X3679" s="16">
        <f t="shared" si="518"/>
        <v>30</v>
      </c>
      <c r="Y3679" s="16">
        <f t="shared" si="519"/>
        <v>1</v>
      </c>
      <c r="Z3679" s="16">
        <f t="shared" si="520"/>
        <v>2015</v>
      </c>
      <c r="AA3679" t="str">
        <f t="shared" si="521"/>
        <v>Jan</v>
      </c>
    </row>
    <row r="3680" spans="1:27" ht="58" x14ac:dyDescent="0.3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 t="shared" si="514"/>
        <v>153.1</v>
      </c>
      <c r="P3680" s="7">
        <f t="shared" si="515"/>
        <v>57.773584905660378</v>
      </c>
      <c r="Q3680" t="s">
        <v>8322</v>
      </c>
      <c r="R3680" t="s">
        <v>8355</v>
      </c>
      <c r="S3680">
        <v>1486426053</v>
      </c>
      <c r="T3680" s="17">
        <f t="shared" si="516"/>
        <v>42773.005243055552</v>
      </c>
      <c r="U3680">
        <v>1487635653</v>
      </c>
      <c r="V3680" s="17">
        <f t="shared" si="517"/>
        <v>42787.005243055552</v>
      </c>
      <c r="W3680">
        <f t="shared" si="513"/>
        <v>3.8356164383561646E-2</v>
      </c>
      <c r="X3680" s="16">
        <f t="shared" si="518"/>
        <v>7</v>
      </c>
      <c r="Y3680" s="16">
        <f t="shared" si="519"/>
        <v>2</v>
      </c>
      <c r="Z3680" s="16">
        <f t="shared" si="520"/>
        <v>2017</v>
      </c>
      <c r="AA3680" t="str">
        <f t="shared" si="521"/>
        <v>Feb</v>
      </c>
    </row>
    <row r="3681" spans="1:27" ht="43.5" x14ac:dyDescent="0.3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 t="shared" si="514"/>
        <v>153.19999999999999</v>
      </c>
      <c r="P3681" s="7">
        <f t="shared" si="515"/>
        <v>41.405405405405403</v>
      </c>
      <c r="Q3681" t="s">
        <v>8339</v>
      </c>
      <c r="R3681" t="s">
        <v>8340</v>
      </c>
      <c r="S3681">
        <v>1404141626</v>
      </c>
      <c r="T3681" s="17">
        <f t="shared" si="516"/>
        <v>41820.639189814814</v>
      </c>
      <c r="U3681">
        <v>1406087940</v>
      </c>
      <c r="V3681" s="17">
        <f t="shared" si="517"/>
        <v>41843.165972222225</v>
      </c>
      <c r="W3681">
        <f t="shared" si="513"/>
        <v>6.171721207509806E-2</v>
      </c>
      <c r="X3681" s="16">
        <f t="shared" si="518"/>
        <v>30</v>
      </c>
      <c r="Y3681" s="16">
        <f t="shared" si="519"/>
        <v>6</v>
      </c>
      <c r="Z3681" s="16">
        <f t="shared" si="520"/>
        <v>2014</v>
      </c>
      <c r="AA3681" t="str">
        <f t="shared" si="521"/>
        <v>Jun</v>
      </c>
    </row>
    <row r="3682" spans="1:27" ht="29" x14ac:dyDescent="0.3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 t="shared" si="514"/>
        <v>153.3153846153846</v>
      </c>
      <c r="P3682" s="7">
        <f t="shared" si="515"/>
        <v>135.58503401360545</v>
      </c>
      <c r="Q3682" t="s">
        <v>8322</v>
      </c>
      <c r="R3682" t="s">
        <v>8355</v>
      </c>
      <c r="S3682">
        <v>1424997111</v>
      </c>
      <c r="T3682" s="17">
        <f t="shared" si="516"/>
        <v>42062.022118055553</v>
      </c>
      <c r="U3682">
        <v>1427585511</v>
      </c>
      <c r="V3682" s="17">
        <f t="shared" si="517"/>
        <v>42091.980451388896</v>
      </c>
      <c r="W3682">
        <f t="shared" si="513"/>
        <v>8.2077625570802837E-2</v>
      </c>
      <c r="X3682" s="16">
        <f t="shared" si="518"/>
        <v>27</v>
      </c>
      <c r="Y3682" s="16">
        <f t="shared" si="519"/>
        <v>2</v>
      </c>
      <c r="Z3682" s="16">
        <f t="shared" si="520"/>
        <v>2015</v>
      </c>
      <c r="AA3682" t="str">
        <f t="shared" si="521"/>
        <v>Feb</v>
      </c>
    </row>
    <row r="3683" spans="1:27" ht="43.5" x14ac:dyDescent="0.3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 t="shared" si="514"/>
        <v>153.31632653061226</v>
      </c>
      <c r="P3683" s="7">
        <f t="shared" si="515"/>
        <v>143.0952380952381</v>
      </c>
      <c r="Q3683" t="s">
        <v>8339</v>
      </c>
      <c r="R3683" t="s">
        <v>8340</v>
      </c>
      <c r="S3683">
        <v>1456789685</v>
      </c>
      <c r="T3683" s="17">
        <f t="shared" si="516"/>
        <v>42429.991724537031</v>
      </c>
      <c r="U3683">
        <v>1459378085</v>
      </c>
      <c r="V3683" s="17">
        <f t="shared" si="517"/>
        <v>42459.950057870374</v>
      </c>
      <c r="W3683">
        <f t="shared" si="513"/>
        <v>8.2077625570802837E-2</v>
      </c>
      <c r="X3683" s="16">
        <f t="shared" si="518"/>
        <v>29</v>
      </c>
      <c r="Y3683" s="16">
        <f t="shared" si="519"/>
        <v>2</v>
      </c>
      <c r="Z3683" s="16">
        <f t="shared" si="520"/>
        <v>2016</v>
      </c>
      <c r="AA3683" t="str">
        <f t="shared" si="521"/>
        <v>Feb</v>
      </c>
    </row>
    <row r="3684" spans="1:27" ht="43.5" x14ac:dyDescent="0.3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 t="shared" si="514"/>
        <v>153.33333333333334</v>
      </c>
      <c r="P3684" s="7">
        <f t="shared" si="515"/>
        <v>30.666666666666668</v>
      </c>
      <c r="Q3684" t="s">
        <v>8308</v>
      </c>
      <c r="R3684" t="s">
        <v>8347</v>
      </c>
      <c r="S3684">
        <v>1319819758</v>
      </c>
      <c r="T3684" s="17">
        <f t="shared" si="516"/>
        <v>40844.691643518519</v>
      </c>
      <c r="U3684">
        <v>1325007358</v>
      </c>
      <c r="V3684" s="17">
        <f t="shared" si="517"/>
        <v>40904.733310185184</v>
      </c>
      <c r="W3684">
        <f t="shared" si="513"/>
        <v>0.16449771689497053</v>
      </c>
      <c r="X3684" s="16">
        <f t="shared" si="518"/>
        <v>28</v>
      </c>
      <c r="Y3684" s="16">
        <f t="shared" si="519"/>
        <v>10</v>
      </c>
      <c r="Z3684" s="16">
        <f t="shared" si="520"/>
        <v>2011</v>
      </c>
      <c r="AA3684" t="str">
        <f t="shared" si="521"/>
        <v>Oct</v>
      </c>
    </row>
    <row r="3685" spans="1:27" ht="43.5" x14ac:dyDescent="0.3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 t="shared" si="514"/>
        <v>153.33333333333334</v>
      </c>
      <c r="P3685" s="7">
        <f t="shared" si="515"/>
        <v>13.529411764705882</v>
      </c>
      <c r="Q3685" t="s">
        <v>8339</v>
      </c>
      <c r="R3685" t="s">
        <v>8340</v>
      </c>
      <c r="S3685">
        <v>1448040425</v>
      </c>
      <c r="T3685" s="17">
        <f t="shared" si="516"/>
        <v>42328.727141203708</v>
      </c>
      <c r="U3685">
        <v>1450612740</v>
      </c>
      <c r="V3685" s="17">
        <f t="shared" si="517"/>
        <v>42358.499305555553</v>
      </c>
      <c r="W3685">
        <f t="shared" si="513"/>
        <v>8.1567573566699386E-2</v>
      </c>
      <c r="X3685" s="16">
        <f t="shared" si="518"/>
        <v>20</v>
      </c>
      <c r="Y3685" s="16">
        <f t="shared" si="519"/>
        <v>11</v>
      </c>
      <c r="Z3685" s="16">
        <f t="shared" si="520"/>
        <v>2015</v>
      </c>
      <c r="AA3685" t="str">
        <f t="shared" si="521"/>
        <v>Nov</v>
      </c>
    </row>
    <row r="3686" spans="1:27" ht="43.5" x14ac:dyDescent="0.3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 t="shared" si="514"/>
        <v>153.4</v>
      </c>
      <c r="P3686" s="7">
        <f t="shared" si="515"/>
        <v>109.57142857142857</v>
      </c>
      <c r="Q3686" t="s">
        <v>8339</v>
      </c>
      <c r="R3686" t="s">
        <v>8340</v>
      </c>
      <c r="S3686">
        <v>1463971172</v>
      </c>
      <c r="T3686" s="17">
        <f t="shared" si="516"/>
        <v>42513.110787037032</v>
      </c>
      <c r="U3686">
        <v>1465837200</v>
      </c>
      <c r="V3686" s="17">
        <f t="shared" si="517"/>
        <v>42534.708333333328</v>
      </c>
      <c r="W3686">
        <f t="shared" si="513"/>
        <v>5.9171359715879612E-2</v>
      </c>
      <c r="X3686" s="16">
        <f t="shared" si="518"/>
        <v>23</v>
      </c>
      <c r="Y3686" s="16">
        <f t="shared" si="519"/>
        <v>5</v>
      </c>
      <c r="Z3686" s="16">
        <f t="shared" si="520"/>
        <v>2016</v>
      </c>
      <c r="AA3686" t="str">
        <f t="shared" si="521"/>
        <v>May</v>
      </c>
    </row>
    <row r="3687" spans="1:27" ht="43.5" x14ac:dyDescent="0.3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 t="shared" si="514"/>
        <v>153.452</v>
      </c>
      <c r="P3687" s="7">
        <f t="shared" si="515"/>
        <v>138.49458483754512</v>
      </c>
      <c r="Q3687" t="s">
        <v>8312</v>
      </c>
      <c r="R3687" t="s">
        <v>8356</v>
      </c>
      <c r="S3687">
        <v>1363630542</v>
      </c>
      <c r="T3687" s="17">
        <f t="shared" si="516"/>
        <v>41351.76090277778</v>
      </c>
      <c r="U3687">
        <v>1366222542</v>
      </c>
      <c r="V3687" s="17">
        <f t="shared" si="517"/>
        <v>41381.76090277778</v>
      </c>
      <c r="W3687">
        <f t="shared" si="513"/>
        <v>8.2191780821917804E-2</v>
      </c>
      <c r="X3687" s="16">
        <f t="shared" si="518"/>
        <v>18</v>
      </c>
      <c r="Y3687" s="16">
        <f t="shared" si="519"/>
        <v>3</v>
      </c>
      <c r="Z3687" s="16">
        <f t="shared" si="520"/>
        <v>2013</v>
      </c>
      <c r="AA3687" t="str">
        <f t="shared" si="521"/>
        <v>Mar</v>
      </c>
    </row>
    <row r="3688" spans="1:27" ht="58" x14ac:dyDescent="0.3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 t="shared" si="514"/>
        <v>153.73333333333335</v>
      </c>
      <c r="P3688" s="7">
        <f t="shared" si="515"/>
        <v>110.86538461538461</v>
      </c>
      <c r="Q3688" t="s">
        <v>8339</v>
      </c>
      <c r="R3688" t="s">
        <v>8340</v>
      </c>
      <c r="S3688">
        <v>1431230867</v>
      </c>
      <c r="T3688" s="17">
        <f t="shared" si="516"/>
        <v>42134.172071759262</v>
      </c>
      <c r="U3688">
        <v>1433055540</v>
      </c>
      <c r="V3688" s="17">
        <f t="shared" si="517"/>
        <v>42155.290972222225</v>
      </c>
      <c r="W3688">
        <f t="shared" si="513"/>
        <v>5.7860001268392358E-2</v>
      </c>
      <c r="X3688" s="16">
        <f t="shared" si="518"/>
        <v>10</v>
      </c>
      <c r="Y3688" s="16">
        <f t="shared" si="519"/>
        <v>5</v>
      </c>
      <c r="Z3688" s="16">
        <f t="shared" si="520"/>
        <v>2015</v>
      </c>
      <c r="AA3688" t="str">
        <f t="shared" si="521"/>
        <v>May</v>
      </c>
    </row>
    <row r="3689" spans="1:27" ht="58" x14ac:dyDescent="0.3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 t="shared" si="514"/>
        <v>153.80000000000001</v>
      </c>
      <c r="P3689" s="7">
        <f t="shared" si="515"/>
        <v>48.0625</v>
      </c>
      <c r="Q3689" t="s">
        <v>8322</v>
      </c>
      <c r="R3689" t="s">
        <v>8355</v>
      </c>
      <c r="S3689">
        <v>1421436099</v>
      </c>
      <c r="T3689" s="17">
        <f t="shared" si="516"/>
        <v>42020.806701388887</v>
      </c>
      <c r="U3689">
        <v>1423022400</v>
      </c>
      <c r="V3689" s="17">
        <f t="shared" si="517"/>
        <v>42039.166666666672</v>
      </c>
      <c r="W3689">
        <f t="shared" si="513"/>
        <v>5.0301274733656975E-2</v>
      </c>
      <c r="X3689" s="16">
        <f t="shared" si="518"/>
        <v>16</v>
      </c>
      <c r="Y3689" s="16">
        <f t="shared" si="519"/>
        <v>1</v>
      </c>
      <c r="Z3689" s="16">
        <f t="shared" si="520"/>
        <v>2015</v>
      </c>
      <c r="AA3689" t="str">
        <f t="shared" si="521"/>
        <v>Jan</v>
      </c>
    </row>
    <row r="3690" spans="1:27" ht="29" x14ac:dyDescent="0.3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 t="shared" si="514"/>
        <v>153.90035000000003</v>
      </c>
      <c r="P3690" s="7">
        <f t="shared" si="515"/>
        <v>84.871516544117654</v>
      </c>
      <c r="Q3690" t="s">
        <v>8339</v>
      </c>
      <c r="R3690" t="s">
        <v>8341</v>
      </c>
      <c r="S3690">
        <v>1404797428</v>
      </c>
      <c r="T3690" s="17">
        <f t="shared" si="516"/>
        <v>41828.229490740741</v>
      </c>
      <c r="U3690">
        <v>1407549600</v>
      </c>
      <c r="V3690" s="17">
        <f t="shared" si="517"/>
        <v>41860.083333333336</v>
      </c>
      <c r="W3690">
        <f t="shared" si="513"/>
        <v>8.7270801623546432E-2</v>
      </c>
      <c r="X3690" s="16">
        <f t="shared" si="518"/>
        <v>8</v>
      </c>
      <c r="Y3690" s="16">
        <f t="shared" si="519"/>
        <v>7</v>
      </c>
      <c r="Z3690" s="16">
        <f t="shared" si="520"/>
        <v>2014</v>
      </c>
      <c r="AA3690" t="str">
        <f t="shared" si="521"/>
        <v>Jul</v>
      </c>
    </row>
    <row r="3691" spans="1:27" ht="43.5" x14ac:dyDescent="0.3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 t="shared" si="514"/>
        <v>154.05897142857143</v>
      </c>
      <c r="P3691" s="7">
        <f t="shared" si="515"/>
        <v>70.576753926701571</v>
      </c>
      <c r="Q3691" t="s">
        <v>8317</v>
      </c>
      <c r="R3691" t="s">
        <v>8349</v>
      </c>
      <c r="S3691">
        <v>1385124940</v>
      </c>
      <c r="T3691" s="17">
        <f t="shared" si="516"/>
        <v>41600.538657407407</v>
      </c>
      <c r="U3691">
        <v>1389012940</v>
      </c>
      <c r="V3691" s="17">
        <f t="shared" si="517"/>
        <v>41645.538657407407</v>
      </c>
      <c r="W3691">
        <f t="shared" si="513"/>
        <v>0.12328767123287671</v>
      </c>
      <c r="X3691" s="16">
        <f t="shared" si="518"/>
        <v>22</v>
      </c>
      <c r="Y3691" s="16">
        <f t="shared" si="519"/>
        <v>11</v>
      </c>
      <c r="Z3691" s="16">
        <f t="shared" si="520"/>
        <v>2013</v>
      </c>
      <c r="AA3691" t="str">
        <f t="shared" si="521"/>
        <v>Nov</v>
      </c>
    </row>
    <row r="3692" spans="1:27" ht="43.5" x14ac:dyDescent="0.3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 t="shared" si="514"/>
        <v>154.15151515151516</v>
      </c>
      <c r="P3692" s="7">
        <f t="shared" si="515"/>
        <v>28.104972375690608</v>
      </c>
      <c r="Q3692" t="s">
        <v>8322</v>
      </c>
      <c r="R3692" t="s">
        <v>8355</v>
      </c>
      <c r="S3692">
        <v>1413295358</v>
      </c>
      <c r="T3692" s="17">
        <f t="shared" si="516"/>
        <v>41926.585162037038</v>
      </c>
      <c r="U3692">
        <v>1416268800</v>
      </c>
      <c r="V3692" s="17">
        <f t="shared" si="517"/>
        <v>41961</v>
      </c>
      <c r="W3692">
        <f t="shared" si="513"/>
        <v>9.4287227295787229E-2</v>
      </c>
      <c r="X3692" s="16">
        <f t="shared" si="518"/>
        <v>14</v>
      </c>
      <c r="Y3692" s="16">
        <f t="shared" si="519"/>
        <v>10</v>
      </c>
      <c r="Z3692" s="16">
        <f t="shared" si="520"/>
        <v>2014</v>
      </c>
      <c r="AA3692" t="str">
        <f t="shared" si="521"/>
        <v>Oct</v>
      </c>
    </row>
    <row r="3693" spans="1:27" ht="43.5" x14ac:dyDescent="0.3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 t="shared" si="514"/>
        <v>154.43</v>
      </c>
      <c r="P3693" s="7">
        <f t="shared" si="515"/>
        <v>106.50344827586207</v>
      </c>
      <c r="Q3693" t="s">
        <v>8339</v>
      </c>
      <c r="R3693" t="s">
        <v>8340</v>
      </c>
      <c r="S3693">
        <v>1444219209</v>
      </c>
      <c r="T3693" s="17">
        <f t="shared" si="516"/>
        <v>42284.500104166669</v>
      </c>
      <c r="U3693">
        <v>1446814809</v>
      </c>
      <c r="V3693" s="17">
        <f t="shared" si="517"/>
        <v>42314.541770833333</v>
      </c>
      <c r="W3693">
        <f t="shared" si="513"/>
        <v>8.2305936073052713E-2</v>
      </c>
      <c r="X3693" s="16">
        <f t="shared" si="518"/>
        <v>7</v>
      </c>
      <c r="Y3693" s="16">
        <f t="shared" si="519"/>
        <v>10</v>
      </c>
      <c r="Z3693" s="16">
        <f t="shared" si="520"/>
        <v>2015</v>
      </c>
      <c r="AA3693" t="str">
        <f t="shared" si="521"/>
        <v>Oct</v>
      </c>
    </row>
    <row r="3694" spans="1:27" ht="43.5" x14ac:dyDescent="0.3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 t="shared" si="514"/>
        <v>154.57142857142858</v>
      </c>
      <c r="P3694" s="7">
        <f t="shared" si="515"/>
        <v>102.0754716981132</v>
      </c>
      <c r="Q3694" t="s">
        <v>8308</v>
      </c>
      <c r="R3694" t="s">
        <v>8347</v>
      </c>
      <c r="S3694">
        <v>1430467187</v>
      </c>
      <c r="T3694" s="17">
        <f t="shared" si="516"/>
        <v>42125.333182870367</v>
      </c>
      <c r="U3694">
        <v>1433059187</v>
      </c>
      <c r="V3694" s="17">
        <f t="shared" si="517"/>
        <v>42155.333182870367</v>
      </c>
      <c r="W3694">
        <f t="shared" si="513"/>
        <v>8.2191780821917804E-2</v>
      </c>
      <c r="X3694" s="16">
        <f t="shared" si="518"/>
        <v>1</v>
      </c>
      <c r="Y3694" s="16">
        <f t="shared" si="519"/>
        <v>5</v>
      </c>
      <c r="Z3694" s="16">
        <f t="shared" si="520"/>
        <v>2015</v>
      </c>
      <c r="AA3694" t="str">
        <f t="shared" si="521"/>
        <v>May</v>
      </c>
    </row>
    <row r="3695" spans="1:27" ht="43.5" x14ac:dyDescent="0.3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 t="shared" si="514"/>
        <v>154.69999999999999</v>
      </c>
      <c r="P3695" s="7">
        <f t="shared" si="515"/>
        <v>69.268656716417908</v>
      </c>
      <c r="Q3695" t="s">
        <v>8325</v>
      </c>
      <c r="R3695" t="s">
        <v>8345</v>
      </c>
      <c r="S3695">
        <v>1483461409</v>
      </c>
      <c r="T3695" s="17">
        <f t="shared" si="516"/>
        <v>42738.692233796297</v>
      </c>
      <c r="U3695">
        <v>1486053409</v>
      </c>
      <c r="V3695" s="17">
        <f t="shared" si="517"/>
        <v>42768.692233796297</v>
      </c>
      <c r="W3695">
        <f t="shared" si="513"/>
        <v>8.2191780821917804E-2</v>
      </c>
      <c r="X3695" s="16">
        <f t="shared" si="518"/>
        <v>3</v>
      </c>
      <c r="Y3695" s="16">
        <f t="shared" si="519"/>
        <v>1</v>
      </c>
      <c r="Z3695" s="16">
        <f t="shared" si="520"/>
        <v>2017</v>
      </c>
      <c r="AA3695" t="str">
        <f t="shared" si="521"/>
        <v>Jan</v>
      </c>
    </row>
    <row r="3696" spans="1:27" ht="43.5" x14ac:dyDescent="0.3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 t="shared" si="514"/>
        <v>154.73333333333332</v>
      </c>
      <c r="P3696" s="7">
        <f t="shared" si="515"/>
        <v>96.708333333333329</v>
      </c>
      <c r="Q3696" t="s">
        <v>8308</v>
      </c>
      <c r="R3696" t="s">
        <v>8347</v>
      </c>
      <c r="S3696">
        <v>1360177878</v>
      </c>
      <c r="T3696" s="17">
        <f t="shared" si="516"/>
        <v>41311.799513888887</v>
      </c>
      <c r="U3696">
        <v>1362337878</v>
      </c>
      <c r="V3696" s="17">
        <f t="shared" si="517"/>
        <v>41336.799513888887</v>
      </c>
      <c r="W3696">
        <f t="shared" si="513"/>
        <v>6.8493150684931503E-2</v>
      </c>
      <c r="X3696" s="16">
        <f t="shared" si="518"/>
        <v>6</v>
      </c>
      <c r="Y3696" s="16">
        <f t="shared" si="519"/>
        <v>2</v>
      </c>
      <c r="Z3696" s="16">
        <f t="shared" si="520"/>
        <v>2013</v>
      </c>
      <c r="AA3696" t="str">
        <f t="shared" si="521"/>
        <v>Feb</v>
      </c>
    </row>
    <row r="3697" spans="1:27" ht="43.5" x14ac:dyDescent="0.3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 t="shared" si="514"/>
        <v>154.93846153846152</v>
      </c>
      <c r="P3697" s="7">
        <f t="shared" si="515"/>
        <v>53.005263157894738</v>
      </c>
      <c r="Q3697" t="s">
        <v>8317</v>
      </c>
      <c r="R3697" t="s">
        <v>8349</v>
      </c>
      <c r="S3697">
        <v>1401196766</v>
      </c>
      <c r="T3697" s="17">
        <f t="shared" si="516"/>
        <v>41786.555162037039</v>
      </c>
      <c r="U3697">
        <v>1403661600</v>
      </c>
      <c r="V3697" s="17">
        <f t="shared" si="517"/>
        <v>41815.083333333336</v>
      </c>
      <c r="W3697">
        <f t="shared" si="513"/>
        <v>7.8159373414512137E-2</v>
      </c>
      <c r="X3697" s="16">
        <f t="shared" si="518"/>
        <v>27</v>
      </c>
      <c r="Y3697" s="16">
        <f t="shared" si="519"/>
        <v>5</v>
      </c>
      <c r="Z3697" s="16">
        <f t="shared" si="520"/>
        <v>2014</v>
      </c>
      <c r="AA3697" t="str">
        <f t="shared" si="521"/>
        <v>May</v>
      </c>
    </row>
    <row r="3698" spans="1:27" ht="43.5" x14ac:dyDescent="0.3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 t="shared" si="514"/>
        <v>154.97535999999999</v>
      </c>
      <c r="P3698" s="7">
        <f t="shared" si="515"/>
        <v>82.963254817987149</v>
      </c>
      <c r="Q3698" t="s">
        <v>8317</v>
      </c>
      <c r="R3698" t="s">
        <v>8349</v>
      </c>
      <c r="S3698">
        <v>1343320425</v>
      </c>
      <c r="T3698" s="17">
        <f t="shared" si="516"/>
        <v>41116.690104166664</v>
      </c>
      <c r="U3698">
        <v>1346344425</v>
      </c>
      <c r="V3698" s="17">
        <f t="shared" si="517"/>
        <v>41151.690104166664</v>
      </c>
      <c r="W3698">
        <f t="shared" si="513"/>
        <v>9.5890410958904104E-2</v>
      </c>
      <c r="X3698" s="16">
        <f t="shared" si="518"/>
        <v>26</v>
      </c>
      <c r="Y3698" s="16">
        <f t="shared" si="519"/>
        <v>7</v>
      </c>
      <c r="Z3698" s="16">
        <f t="shared" si="520"/>
        <v>2012</v>
      </c>
      <c r="AA3698" t="str">
        <f t="shared" si="521"/>
        <v>Jul</v>
      </c>
    </row>
    <row r="3699" spans="1:27" ht="29" x14ac:dyDescent="0.3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 t="shared" si="514"/>
        <v>155</v>
      </c>
      <c r="P3699" s="7">
        <f t="shared" si="515"/>
        <v>51.666666666666664</v>
      </c>
      <c r="Q3699" t="s">
        <v>8329</v>
      </c>
      <c r="R3699" t="s">
        <v>8334</v>
      </c>
      <c r="S3699">
        <v>1437745060</v>
      </c>
      <c r="T3699" s="17">
        <f t="shared" si="516"/>
        <v>42209.567824074074</v>
      </c>
      <c r="U3699">
        <v>1442065060</v>
      </c>
      <c r="V3699" s="17">
        <f t="shared" si="517"/>
        <v>42259.567824074074</v>
      </c>
      <c r="W3699">
        <f t="shared" si="513"/>
        <v>0.13698630136986301</v>
      </c>
      <c r="X3699" s="16">
        <f t="shared" si="518"/>
        <v>24</v>
      </c>
      <c r="Y3699" s="16">
        <f t="shared" si="519"/>
        <v>7</v>
      </c>
      <c r="Z3699" s="16">
        <f t="shared" si="520"/>
        <v>2015</v>
      </c>
      <c r="AA3699" t="str">
        <f t="shared" si="521"/>
        <v>Jul</v>
      </c>
    </row>
    <row r="3700" spans="1:27" ht="43.5" x14ac:dyDescent="0.3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 t="shared" si="514"/>
        <v>155</v>
      </c>
      <c r="P3700" s="7">
        <f t="shared" si="515"/>
        <v>39.743589743589745</v>
      </c>
      <c r="Q3700" t="s">
        <v>8339</v>
      </c>
      <c r="R3700" t="s">
        <v>8340</v>
      </c>
      <c r="S3700">
        <v>1418654916</v>
      </c>
      <c r="T3700" s="17">
        <f t="shared" si="516"/>
        <v>41988.617083333331</v>
      </c>
      <c r="U3700">
        <v>1423838916</v>
      </c>
      <c r="V3700" s="17">
        <f t="shared" si="517"/>
        <v>42048.617083333331</v>
      </c>
      <c r="W3700">
        <f t="shared" si="513"/>
        <v>0.16438356164383561</v>
      </c>
      <c r="X3700" s="16">
        <f t="shared" si="518"/>
        <v>15</v>
      </c>
      <c r="Y3700" s="16">
        <f t="shared" si="519"/>
        <v>12</v>
      </c>
      <c r="Z3700" s="16">
        <f t="shared" si="520"/>
        <v>2014</v>
      </c>
      <c r="AA3700" t="str">
        <f t="shared" si="521"/>
        <v>Dec</v>
      </c>
    </row>
    <row r="3701" spans="1:27" ht="43.5" x14ac:dyDescent="0.3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 t="shared" si="514"/>
        <v>155.17499999999998</v>
      </c>
      <c r="P3701" s="7">
        <f t="shared" si="515"/>
        <v>46.669172932330824</v>
      </c>
      <c r="Q3701" t="s">
        <v>8317</v>
      </c>
      <c r="R3701" t="s">
        <v>8350</v>
      </c>
      <c r="S3701">
        <v>1458762717</v>
      </c>
      <c r="T3701" s="17">
        <f t="shared" si="516"/>
        <v>42452.827743055561</v>
      </c>
      <c r="U3701">
        <v>1461560340</v>
      </c>
      <c r="V3701" s="17">
        <f t="shared" si="517"/>
        <v>42485.207638888889</v>
      </c>
      <c r="W3701">
        <f t="shared" si="513"/>
        <v>8.8712043378981351E-2</v>
      </c>
      <c r="X3701" s="16">
        <f t="shared" si="518"/>
        <v>23</v>
      </c>
      <c r="Y3701" s="16">
        <f t="shared" si="519"/>
        <v>3</v>
      </c>
      <c r="Z3701" s="16">
        <f t="shared" si="520"/>
        <v>2016</v>
      </c>
      <c r="AA3701" t="str">
        <f t="shared" si="521"/>
        <v>Mar</v>
      </c>
    </row>
    <row r="3702" spans="1:27" ht="43.5" x14ac:dyDescent="0.3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 t="shared" si="514"/>
        <v>155.20000000000002</v>
      </c>
      <c r="P3702" s="7">
        <f t="shared" si="515"/>
        <v>102.10526315789474</v>
      </c>
      <c r="Q3702" t="s">
        <v>8308</v>
      </c>
      <c r="R3702" t="s">
        <v>8346</v>
      </c>
      <c r="S3702">
        <v>1404822144</v>
      </c>
      <c r="T3702" s="17">
        <f t="shared" si="516"/>
        <v>41828.515555555554</v>
      </c>
      <c r="U3702">
        <v>1408278144</v>
      </c>
      <c r="V3702" s="17">
        <f t="shared" si="517"/>
        <v>41868.515555555554</v>
      </c>
      <c r="W3702">
        <f t="shared" si="513"/>
        <v>0.1095890410958904</v>
      </c>
      <c r="X3702" s="16">
        <f t="shared" si="518"/>
        <v>8</v>
      </c>
      <c r="Y3702" s="16">
        <f t="shared" si="519"/>
        <v>7</v>
      </c>
      <c r="Z3702" s="16">
        <f t="shared" si="520"/>
        <v>2014</v>
      </c>
      <c r="AA3702" t="str">
        <f t="shared" si="521"/>
        <v>Jul</v>
      </c>
    </row>
    <row r="3703" spans="1:27" ht="43.5" x14ac:dyDescent="0.3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 t="shared" si="514"/>
        <v>155.20000000000002</v>
      </c>
      <c r="P3703" s="7">
        <f t="shared" si="515"/>
        <v>83.142857142857139</v>
      </c>
      <c r="Q3703" t="s">
        <v>8339</v>
      </c>
      <c r="R3703" t="s">
        <v>8340</v>
      </c>
      <c r="S3703">
        <v>1430600401</v>
      </c>
      <c r="T3703" s="17">
        <f t="shared" si="516"/>
        <v>42126.87501157407</v>
      </c>
      <c r="U3703">
        <v>1433314740</v>
      </c>
      <c r="V3703" s="17">
        <f t="shared" si="517"/>
        <v>42158.290972222225</v>
      </c>
      <c r="W3703">
        <f t="shared" si="513"/>
        <v>8.6071125063439197E-2</v>
      </c>
      <c r="X3703" s="16">
        <f t="shared" si="518"/>
        <v>2</v>
      </c>
      <c r="Y3703" s="16">
        <f t="shared" si="519"/>
        <v>5</v>
      </c>
      <c r="Z3703" s="16">
        <f t="shared" si="520"/>
        <v>2015</v>
      </c>
      <c r="AA3703" t="str">
        <f t="shared" si="521"/>
        <v>May</v>
      </c>
    </row>
    <row r="3704" spans="1:27" ht="58" x14ac:dyDescent="0.3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 t="shared" si="514"/>
        <v>155.29999999999998</v>
      </c>
      <c r="P3704" s="7">
        <f t="shared" si="515"/>
        <v>207.06666666666666</v>
      </c>
      <c r="Q3704" t="s">
        <v>8329</v>
      </c>
      <c r="R3704" t="s">
        <v>8334</v>
      </c>
      <c r="S3704">
        <v>1456246864</v>
      </c>
      <c r="T3704" s="17">
        <f t="shared" si="516"/>
        <v>42423.709074074075</v>
      </c>
      <c r="U3704">
        <v>1458835264</v>
      </c>
      <c r="V3704" s="17">
        <f t="shared" si="517"/>
        <v>42453.667407407411</v>
      </c>
      <c r="W3704">
        <f t="shared" si="513"/>
        <v>8.2077625570782894E-2</v>
      </c>
      <c r="X3704" s="16">
        <f t="shared" si="518"/>
        <v>23</v>
      </c>
      <c r="Y3704" s="16">
        <f t="shared" si="519"/>
        <v>2</v>
      </c>
      <c r="Z3704" s="16">
        <f t="shared" si="520"/>
        <v>2016</v>
      </c>
      <c r="AA3704" t="str">
        <f t="shared" si="521"/>
        <v>Feb</v>
      </c>
    </row>
    <row r="3705" spans="1:27" ht="58" x14ac:dyDescent="0.3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 t="shared" si="514"/>
        <v>155.33333333333331</v>
      </c>
      <c r="P3705" s="7">
        <f t="shared" si="515"/>
        <v>112.01923076923077</v>
      </c>
      <c r="Q3705" t="s">
        <v>8317</v>
      </c>
      <c r="R3705" t="s">
        <v>8349</v>
      </c>
      <c r="S3705">
        <v>1344962853</v>
      </c>
      <c r="T3705" s="17">
        <f t="shared" si="516"/>
        <v>41135.699687500004</v>
      </c>
      <c r="U3705">
        <v>1347382053</v>
      </c>
      <c r="V3705" s="17">
        <f t="shared" si="517"/>
        <v>41163.699687500004</v>
      </c>
      <c r="W3705">
        <f t="shared" si="513"/>
        <v>7.6712328767123292E-2</v>
      </c>
      <c r="X3705" s="16">
        <f t="shared" si="518"/>
        <v>14</v>
      </c>
      <c r="Y3705" s="16">
        <f t="shared" si="519"/>
        <v>8</v>
      </c>
      <c r="Z3705" s="16">
        <f t="shared" si="520"/>
        <v>2012</v>
      </c>
      <c r="AA3705" t="str">
        <f t="shared" si="521"/>
        <v>Aug</v>
      </c>
    </row>
    <row r="3706" spans="1:27" ht="58" x14ac:dyDescent="0.3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 t="shared" si="514"/>
        <v>155.51428571428571</v>
      </c>
      <c r="P3706" s="7">
        <f t="shared" si="515"/>
        <v>36.530201342281877</v>
      </c>
      <c r="Q3706" t="s">
        <v>8315</v>
      </c>
      <c r="R3706" t="s">
        <v>8351</v>
      </c>
      <c r="S3706">
        <v>1354580949</v>
      </c>
      <c r="T3706" s="17">
        <f t="shared" si="516"/>
        <v>41247.020243055551</v>
      </c>
      <c r="U3706">
        <v>1358198400</v>
      </c>
      <c r="V3706" s="17">
        <f t="shared" si="517"/>
        <v>41288.888888888891</v>
      </c>
      <c r="W3706">
        <f t="shared" si="513"/>
        <v>0.11470861872147819</v>
      </c>
      <c r="X3706" s="16">
        <f t="shared" si="518"/>
        <v>4</v>
      </c>
      <c r="Y3706" s="16">
        <f t="shared" si="519"/>
        <v>12</v>
      </c>
      <c r="Z3706" s="16">
        <f t="shared" si="520"/>
        <v>2012</v>
      </c>
      <c r="AA3706" t="str">
        <f t="shared" si="521"/>
        <v>Dec</v>
      </c>
    </row>
    <row r="3707" spans="1:27" ht="43.5" x14ac:dyDescent="0.3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 t="shared" si="514"/>
        <v>155.53333333333333</v>
      </c>
      <c r="P3707" s="7">
        <f t="shared" si="515"/>
        <v>38.883333333333333</v>
      </c>
      <c r="Q3707" t="s">
        <v>8317</v>
      </c>
      <c r="R3707" t="s">
        <v>8354</v>
      </c>
      <c r="S3707">
        <v>1343018807</v>
      </c>
      <c r="T3707" s="17">
        <f t="shared" si="516"/>
        <v>41113.199155092596</v>
      </c>
      <c r="U3707">
        <v>1348202807</v>
      </c>
      <c r="V3707" s="17">
        <f t="shared" si="517"/>
        <v>41173.199155092596</v>
      </c>
      <c r="W3707">
        <f t="shared" si="513"/>
        <v>0.16438356164383561</v>
      </c>
      <c r="X3707" s="16">
        <f t="shared" si="518"/>
        <v>23</v>
      </c>
      <c r="Y3707" s="16">
        <f t="shared" si="519"/>
        <v>7</v>
      </c>
      <c r="Z3707" s="16">
        <f t="shared" si="520"/>
        <v>2012</v>
      </c>
      <c r="AA3707" t="str">
        <f t="shared" si="521"/>
        <v>Jul</v>
      </c>
    </row>
    <row r="3708" spans="1:27" ht="43.5" x14ac:dyDescent="0.3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 t="shared" si="514"/>
        <v>155.71428571428572</v>
      </c>
      <c r="P3708" s="7">
        <f t="shared" si="515"/>
        <v>28.684210526315791</v>
      </c>
      <c r="Q3708" t="s">
        <v>8317</v>
      </c>
      <c r="R3708" t="s">
        <v>8349</v>
      </c>
      <c r="S3708">
        <v>1343682681</v>
      </c>
      <c r="T3708" s="17">
        <f t="shared" si="516"/>
        <v>41120.882881944446</v>
      </c>
      <c r="U3708">
        <v>1344358860</v>
      </c>
      <c r="V3708" s="17">
        <f t="shared" si="517"/>
        <v>41128.709027777775</v>
      </c>
      <c r="W3708">
        <f t="shared" si="513"/>
        <v>2.1441495433778261E-2</v>
      </c>
      <c r="X3708" s="16">
        <f t="shared" si="518"/>
        <v>30</v>
      </c>
      <c r="Y3708" s="16">
        <f t="shared" si="519"/>
        <v>7</v>
      </c>
      <c r="Z3708" s="16">
        <f t="shared" si="520"/>
        <v>2012</v>
      </c>
      <c r="AA3708" t="str">
        <f t="shared" si="521"/>
        <v>Jul</v>
      </c>
    </row>
    <row r="3709" spans="1:27" ht="43.5" x14ac:dyDescent="0.3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 t="shared" si="514"/>
        <v>155.75</v>
      </c>
      <c r="P3709" s="7">
        <f t="shared" si="515"/>
        <v>51.916666666666664</v>
      </c>
      <c r="Q3709" t="s">
        <v>8339</v>
      </c>
      <c r="R3709" t="s">
        <v>8340</v>
      </c>
      <c r="S3709">
        <v>1450819109</v>
      </c>
      <c r="T3709" s="17">
        <f t="shared" si="516"/>
        <v>42360.887835648144</v>
      </c>
      <c r="U3709">
        <v>1453411109</v>
      </c>
      <c r="V3709" s="17">
        <f t="shared" si="517"/>
        <v>42390.887835648144</v>
      </c>
      <c r="W3709">
        <f t="shared" si="513"/>
        <v>8.2191780821917804E-2</v>
      </c>
      <c r="X3709" s="16">
        <f t="shared" si="518"/>
        <v>22</v>
      </c>
      <c r="Y3709" s="16">
        <f t="shared" si="519"/>
        <v>12</v>
      </c>
      <c r="Z3709" s="16">
        <f t="shared" si="520"/>
        <v>2015</v>
      </c>
      <c r="AA3709" t="str">
        <f t="shared" si="521"/>
        <v>Dec</v>
      </c>
    </row>
    <row r="3710" spans="1:27" ht="43.5" x14ac:dyDescent="0.3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 t="shared" si="514"/>
        <v>155.91</v>
      </c>
      <c r="P3710" s="7">
        <f t="shared" si="515"/>
        <v>117.22556390977444</v>
      </c>
      <c r="Q3710" t="s">
        <v>8317</v>
      </c>
      <c r="R3710" t="s">
        <v>8349</v>
      </c>
      <c r="S3710">
        <v>1347482261</v>
      </c>
      <c r="T3710" s="17">
        <f t="shared" si="516"/>
        <v>41164.859502314815</v>
      </c>
      <c r="U3710">
        <v>1350074261</v>
      </c>
      <c r="V3710" s="17">
        <f t="shared" si="517"/>
        <v>41194.859502314815</v>
      </c>
      <c r="W3710">
        <f t="shared" si="513"/>
        <v>8.2191780821917804E-2</v>
      </c>
      <c r="X3710" s="16">
        <f t="shared" si="518"/>
        <v>12</v>
      </c>
      <c r="Y3710" s="16">
        <f t="shared" si="519"/>
        <v>9</v>
      </c>
      <c r="Z3710" s="16">
        <f t="shared" si="520"/>
        <v>2012</v>
      </c>
      <c r="AA3710" t="str">
        <f t="shared" si="521"/>
        <v>Sep</v>
      </c>
    </row>
    <row r="3711" spans="1:27" ht="43.5" x14ac:dyDescent="0.3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 t="shared" si="514"/>
        <v>156</v>
      </c>
      <c r="P3711" s="7">
        <f t="shared" si="515"/>
        <v>55.221238938053098</v>
      </c>
      <c r="Q3711" t="s">
        <v>8308</v>
      </c>
      <c r="R3711" t="s">
        <v>8348</v>
      </c>
      <c r="S3711">
        <v>1330638829</v>
      </c>
      <c r="T3711" s="17">
        <f t="shared" si="516"/>
        <v>40969.912372685183</v>
      </c>
      <c r="U3711">
        <v>1333609140</v>
      </c>
      <c r="V3711" s="17">
        <f t="shared" si="517"/>
        <v>41004.290972222225</v>
      </c>
      <c r="W3711">
        <f t="shared" si="513"/>
        <v>9.4187943937100643E-2</v>
      </c>
      <c r="X3711" s="16">
        <f t="shared" si="518"/>
        <v>1</v>
      </c>
      <c r="Y3711" s="16">
        <f t="shared" si="519"/>
        <v>3</v>
      </c>
      <c r="Z3711" s="16">
        <f t="shared" si="520"/>
        <v>2012</v>
      </c>
      <c r="AA3711" t="str">
        <f t="shared" si="521"/>
        <v>Mar</v>
      </c>
    </row>
    <row r="3712" spans="1:27" ht="43.5" x14ac:dyDescent="0.3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 t="shared" si="514"/>
        <v>156.14400000000001</v>
      </c>
      <c r="P3712" s="7">
        <f t="shared" si="515"/>
        <v>54.748948106591868</v>
      </c>
      <c r="Q3712" t="s">
        <v>8308</v>
      </c>
      <c r="R3712" t="s">
        <v>8348</v>
      </c>
      <c r="S3712">
        <v>1397571035</v>
      </c>
      <c r="T3712" s="17">
        <f t="shared" si="516"/>
        <v>41744.590682870366</v>
      </c>
      <c r="U3712">
        <v>1401459035</v>
      </c>
      <c r="V3712" s="17">
        <f t="shared" si="517"/>
        <v>41789.590682870366</v>
      </c>
      <c r="W3712">
        <f t="shared" si="513"/>
        <v>0.12328767123287671</v>
      </c>
      <c r="X3712" s="16">
        <f t="shared" si="518"/>
        <v>15</v>
      </c>
      <c r="Y3712" s="16">
        <f t="shared" si="519"/>
        <v>4</v>
      </c>
      <c r="Z3712" s="16">
        <f t="shared" si="520"/>
        <v>2014</v>
      </c>
      <c r="AA3712" t="str">
        <f t="shared" si="521"/>
        <v>Apr</v>
      </c>
    </row>
    <row r="3713" spans="1:27" ht="43.5" x14ac:dyDescent="0.3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 t="shared" si="514"/>
        <v>156.20000000000002</v>
      </c>
      <c r="P3713" s="7">
        <f t="shared" si="515"/>
        <v>38.284313725490193</v>
      </c>
      <c r="Q3713" t="s">
        <v>8339</v>
      </c>
      <c r="R3713" t="s">
        <v>8340</v>
      </c>
      <c r="S3713">
        <v>1440687623</v>
      </c>
      <c r="T3713" s="17">
        <f t="shared" si="516"/>
        <v>42243.6252662037</v>
      </c>
      <c r="U3713">
        <v>1443711623</v>
      </c>
      <c r="V3713" s="17">
        <f t="shared" si="517"/>
        <v>42278.6252662037</v>
      </c>
      <c r="W3713">
        <f t="shared" si="513"/>
        <v>9.5890410958904104E-2</v>
      </c>
      <c r="X3713" s="16">
        <f t="shared" si="518"/>
        <v>27</v>
      </c>
      <c r="Y3713" s="16">
        <f t="shared" si="519"/>
        <v>8</v>
      </c>
      <c r="Z3713" s="16">
        <f t="shared" si="520"/>
        <v>2015</v>
      </c>
      <c r="AA3713" t="str">
        <f t="shared" si="521"/>
        <v>Aug</v>
      </c>
    </row>
    <row r="3714" spans="1:27" ht="29" x14ac:dyDescent="0.3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 t="shared" si="514"/>
        <v>156.36363636363637</v>
      </c>
      <c r="P3714" s="7">
        <f t="shared" si="515"/>
        <v>26.060606060606062</v>
      </c>
      <c r="Q3714" t="s">
        <v>8317</v>
      </c>
      <c r="R3714" t="s">
        <v>8353</v>
      </c>
      <c r="S3714">
        <v>1329671572</v>
      </c>
      <c r="T3714" s="17">
        <f t="shared" si="516"/>
        <v>40958.717268518521</v>
      </c>
      <c r="U3714">
        <v>1331621940</v>
      </c>
      <c r="V3714" s="17">
        <f t="shared" si="517"/>
        <v>40981.290972222225</v>
      </c>
      <c r="W3714">
        <f t="shared" ref="W3714:W3777" si="522">(V3714-T3714)/365</f>
        <v>6.1845763571790023E-2</v>
      </c>
      <c r="X3714" s="16">
        <f t="shared" si="518"/>
        <v>19</v>
      </c>
      <c r="Y3714" s="16">
        <f t="shared" si="519"/>
        <v>2</v>
      </c>
      <c r="Z3714" s="16">
        <f t="shared" si="520"/>
        <v>2012</v>
      </c>
      <c r="AA3714" t="str">
        <f t="shared" si="521"/>
        <v>Feb</v>
      </c>
    </row>
    <row r="3715" spans="1:27" ht="43.5" x14ac:dyDescent="0.3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 t="shared" ref="O3715:O3778" si="523">(E3715/D3715)*100</f>
        <v>156.4</v>
      </c>
      <c r="P3715" s="7">
        <f t="shared" ref="P3715:P3778" si="524">IF(E3715&gt;0,E3715/L3715,0)</f>
        <v>30.076923076923077</v>
      </c>
      <c r="Q3715" t="s">
        <v>8317</v>
      </c>
      <c r="R3715" t="s">
        <v>8354</v>
      </c>
      <c r="S3715">
        <v>1291257298</v>
      </c>
      <c r="T3715" s="17">
        <f t="shared" ref="T3715:T3778" si="525">(((S3715/60)/60)/24)+DATE(1970,1,1)</f>
        <v>40514.107615740737</v>
      </c>
      <c r="U3715">
        <v>1293937200</v>
      </c>
      <c r="V3715" s="17">
        <f t="shared" ref="V3715:V3778" si="526">(((U3715/60)/60)/24)+DATE(1970,1,1)</f>
        <v>40545.125</v>
      </c>
      <c r="W3715">
        <f t="shared" si="522"/>
        <v>8.4979134956885083E-2</v>
      </c>
      <c r="X3715" s="16">
        <f t="shared" ref="X3715:X3778" si="527">DAY(T3715)</f>
        <v>2</v>
      </c>
      <c r="Y3715" s="16">
        <f t="shared" ref="Y3715:Y3778" si="528">MONTH(T3715)</f>
        <v>12</v>
      </c>
      <c r="Z3715" s="16">
        <f t="shared" ref="Z3715:Z3778" si="529">YEAR(T3715)</f>
        <v>2010</v>
      </c>
      <c r="AA3715" t="str">
        <f t="shared" ref="AA3715:AA3778" si="530">TEXT(DATE(Z3715,Y3715,X3715),"mmm")</f>
        <v>Dec</v>
      </c>
    </row>
    <row r="3716" spans="1:27" ht="43.5" x14ac:dyDescent="0.3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 t="shared" si="523"/>
        <v>156.44444444444446</v>
      </c>
      <c r="P3716" s="7">
        <f t="shared" si="524"/>
        <v>54.153846153846153</v>
      </c>
      <c r="Q3716" t="s">
        <v>8317</v>
      </c>
      <c r="R3716" t="s">
        <v>8354</v>
      </c>
      <c r="S3716">
        <v>1413674692</v>
      </c>
      <c r="T3716" s="17">
        <f t="shared" si="525"/>
        <v>41930.975601851853</v>
      </c>
      <c r="U3716">
        <v>1416270292</v>
      </c>
      <c r="V3716" s="17">
        <f t="shared" si="526"/>
        <v>41961.017268518524</v>
      </c>
      <c r="W3716">
        <f t="shared" si="522"/>
        <v>8.2305936073072655E-2</v>
      </c>
      <c r="X3716" s="16">
        <f t="shared" si="527"/>
        <v>18</v>
      </c>
      <c r="Y3716" s="16">
        <f t="shared" si="528"/>
        <v>10</v>
      </c>
      <c r="Z3716" s="16">
        <f t="shared" si="529"/>
        <v>2014</v>
      </c>
      <c r="AA3716" t="str">
        <f t="shared" si="530"/>
        <v>Oct</v>
      </c>
    </row>
    <row r="3717" spans="1:27" ht="58" x14ac:dyDescent="0.3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 t="shared" si="523"/>
        <v>156.73439999999999</v>
      </c>
      <c r="P3717" s="7">
        <f t="shared" si="524"/>
        <v>36.965660377358489</v>
      </c>
      <c r="Q3717" t="s">
        <v>8312</v>
      </c>
      <c r="R3717" t="s">
        <v>8356</v>
      </c>
      <c r="S3717">
        <v>1408565860</v>
      </c>
      <c r="T3717" s="17">
        <f t="shared" si="525"/>
        <v>41871.845601851855</v>
      </c>
      <c r="U3717">
        <v>1412121600</v>
      </c>
      <c r="V3717" s="17">
        <f t="shared" si="526"/>
        <v>41913</v>
      </c>
      <c r="W3717">
        <f t="shared" si="522"/>
        <v>0.11275177574834119</v>
      </c>
      <c r="X3717" s="16">
        <f t="shared" si="527"/>
        <v>20</v>
      </c>
      <c r="Y3717" s="16">
        <f t="shared" si="528"/>
        <v>8</v>
      </c>
      <c r="Z3717" s="16">
        <f t="shared" si="529"/>
        <v>2014</v>
      </c>
      <c r="AA3717" t="str">
        <f t="shared" si="530"/>
        <v>Aug</v>
      </c>
    </row>
    <row r="3718" spans="1:27" ht="43.5" x14ac:dyDescent="0.3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 t="shared" si="523"/>
        <v>156.96</v>
      </c>
      <c r="P3718" s="7">
        <f t="shared" si="524"/>
        <v>146.69158878504672</v>
      </c>
      <c r="Q3718" t="s">
        <v>8339</v>
      </c>
      <c r="R3718" t="s">
        <v>8341</v>
      </c>
      <c r="S3718">
        <v>1432325049</v>
      </c>
      <c r="T3718" s="17">
        <f t="shared" si="525"/>
        <v>42146.836215277777</v>
      </c>
      <c r="U3718">
        <v>1434917049</v>
      </c>
      <c r="V3718" s="17">
        <f t="shared" si="526"/>
        <v>42176.836215277777</v>
      </c>
      <c r="W3718">
        <f t="shared" si="522"/>
        <v>8.2191780821917804E-2</v>
      </c>
      <c r="X3718" s="16">
        <f t="shared" si="527"/>
        <v>22</v>
      </c>
      <c r="Y3718" s="16">
        <f t="shared" si="528"/>
        <v>5</v>
      </c>
      <c r="Z3718" s="16">
        <f t="shared" si="529"/>
        <v>2015</v>
      </c>
      <c r="AA3718" t="str">
        <f t="shared" si="530"/>
        <v>May</v>
      </c>
    </row>
    <row r="3719" spans="1:27" ht="43.5" x14ac:dyDescent="0.3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 t="shared" si="523"/>
        <v>156.97</v>
      </c>
      <c r="P3719" s="7">
        <f t="shared" si="524"/>
        <v>37.672800000000002</v>
      </c>
      <c r="Q3719" t="s">
        <v>8317</v>
      </c>
      <c r="R3719" t="s">
        <v>8319</v>
      </c>
      <c r="S3719">
        <v>1336482857</v>
      </c>
      <c r="T3719" s="17">
        <f t="shared" si="525"/>
        <v>41037.551585648151</v>
      </c>
      <c r="U3719">
        <v>1339074857</v>
      </c>
      <c r="V3719" s="17">
        <f t="shared" si="526"/>
        <v>41067.551585648151</v>
      </c>
      <c r="W3719">
        <f t="shared" si="522"/>
        <v>8.2191780821917804E-2</v>
      </c>
      <c r="X3719" s="16">
        <f t="shared" si="527"/>
        <v>8</v>
      </c>
      <c r="Y3719" s="16">
        <f t="shared" si="528"/>
        <v>5</v>
      </c>
      <c r="Z3719" s="16">
        <f t="shared" si="529"/>
        <v>2012</v>
      </c>
      <c r="AA3719" t="str">
        <f t="shared" si="530"/>
        <v>May</v>
      </c>
    </row>
    <row r="3720" spans="1:27" ht="43.5" x14ac:dyDescent="0.3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 t="shared" si="523"/>
        <v>157.18899999999999</v>
      </c>
      <c r="P3720" s="7">
        <f t="shared" si="524"/>
        <v>849.67027027027029</v>
      </c>
      <c r="Q3720" t="s">
        <v>8329</v>
      </c>
      <c r="R3720" t="s">
        <v>8334</v>
      </c>
      <c r="S3720">
        <v>1455516297</v>
      </c>
      <c r="T3720" s="17">
        <f t="shared" si="525"/>
        <v>42415.253437499996</v>
      </c>
      <c r="U3720">
        <v>1458104697</v>
      </c>
      <c r="V3720" s="17">
        <f t="shared" si="526"/>
        <v>42445.211770833332</v>
      </c>
      <c r="W3720">
        <f t="shared" si="522"/>
        <v>8.2077625570782894E-2</v>
      </c>
      <c r="X3720" s="16">
        <f t="shared" si="527"/>
        <v>15</v>
      </c>
      <c r="Y3720" s="16">
        <f t="shared" si="528"/>
        <v>2</v>
      </c>
      <c r="Z3720" s="16">
        <f t="shared" si="529"/>
        <v>2016</v>
      </c>
      <c r="AA3720" t="str">
        <f t="shared" si="530"/>
        <v>Feb</v>
      </c>
    </row>
    <row r="3721" spans="1:27" ht="43.5" x14ac:dyDescent="0.3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 t="shared" si="523"/>
        <v>157.31829411764707</v>
      </c>
      <c r="P3721" s="7">
        <f t="shared" si="524"/>
        <v>87.685606557377056</v>
      </c>
      <c r="Q3721" t="s">
        <v>8308</v>
      </c>
      <c r="R3721" t="s">
        <v>8348</v>
      </c>
      <c r="S3721">
        <v>1485237096</v>
      </c>
      <c r="T3721" s="17">
        <f t="shared" si="525"/>
        <v>42759.244166666671</v>
      </c>
      <c r="U3721">
        <v>1488160860</v>
      </c>
      <c r="V3721" s="17">
        <f t="shared" si="526"/>
        <v>42793.084027777775</v>
      </c>
      <c r="W3721">
        <f t="shared" si="522"/>
        <v>9.2711948249600704E-2</v>
      </c>
      <c r="X3721" s="16">
        <f t="shared" si="527"/>
        <v>24</v>
      </c>
      <c r="Y3721" s="16">
        <f t="shared" si="528"/>
        <v>1</v>
      </c>
      <c r="Z3721" s="16">
        <f t="shared" si="529"/>
        <v>2017</v>
      </c>
      <c r="AA3721" t="str">
        <f t="shared" si="530"/>
        <v>Jan</v>
      </c>
    </row>
    <row r="3722" spans="1:27" ht="43.5" x14ac:dyDescent="0.3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 t="shared" si="523"/>
        <v>157.37692307692308</v>
      </c>
      <c r="P3722" s="7">
        <f t="shared" si="524"/>
        <v>67.970099667774093</v>
      </c>
      <c r="Q3722" t="s">
        <v>8322</v>
      </c>
      <c r="R3722" t="s">
        <v>8355</v>
      </c>
      <c r="S3722">
        <v>1381778555</v>
      </c>
      <c r="T3722" s="17">
        <f t="shared" si="525"/>
        <v>41561.807349537034</v>
      </c>
      <c r="U3722">
        <v>1384374155</v>
      </c>
      <c r="V3722" s="17">
        <f t="shared" si="526"/>
        <v>41591.849016203705</v>
      </c>
      <c r="W3722">
        <f t="shared" si="522"/>
        <v>8.2305936073072655E-2</v>
      </c>
      <c r="X3722" s="16">
        <f t="shared" si="527"/>
        <v>14</v>
      </c>
      <c r="Y3722" s="16">
        <f t="shared" si="528"/>
        <v>10</v>
      </c>
      <c r="Z3722" s="16">
        <f t="shared" si="529"/>
        <v>2013</v>
      </c>
      <c r="AA3722" t="str">
        <f t="shared" si="530"/>
        <v>Oct</v>
      </c>
    </row>
    <row r="3723" spans="1:27" ht="43.5" x14ac:dyDescent="0.3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 t="shared" si="523"/>
        <v>157.9</v>
      </c>
      <c r="P3723" s="7">
        <f t="shared" si="524"/>
        <v>38.987654320987652</v>
      </c>
      <c r="Q3723" t="s">
        <v>8312</v>
      </c>
      <c r="R3723" t="s">
        <v>8337</v>
      </c>
      <c r="S3723">
        <v>1464921112</v>
      </c>
      <c r="T3723" s="17">
        <f t="shared" si="525"/>
        <v>42524.105462962965</v>
      </c>
      <c r="U3723">
        <v>1467280800</v>
      </c>
      <c r="V3723" s="17">
        <f t="shared" si="526"/>
        <v>42551.416666666672</v>
      </c>
      <c r="W3723">
        <f t="shared" si="522"/>
        <v>7.4825215626592514E-2</v>
      </c>
      <c r="X3723" s="16">
        <f t="shared" si="527"/>
        <v>3</v>
      </c>
      <c r="Y3723" s="16">
        <f t="shared" si="528"/>
        <v>6</v>
      </c>
      <c r="Z3723" s="16">
        <f t="shared" si="529"/>
        <v>2016</v>
      </c>
      <c r="AA3723" t="str">
        <f t="shared" si="530"/>
        <v>Jun</v>
      </c>
    </row>
    <row r="3724" spans="1:27" ht="43.5" x14ac:dyDescent="0.3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 t="shared" si="523"/>
        <v>158</v>
      </c>
      <c r="P3724" s="7">
        <f t="shared" si="524"/>
        <v>158</v>
      </c>
      <c r="Q3724" t="s">
        <v>8339</v>
      </c>
      <c r="R3724" t="s">
        <v>8341</v>
      </c>
      <c r="S3724">
        <v>1419364719</v>
      </c>
      <c r="T3724" s="17">
        <f t="shared" si="525"/>
        <v>41996.832395833335</v>
      </c>
      <c r="U3724">
        <v>1424548719</v>
      </c>
      <c r="V3724" s="17">
        <f t="shared" si="526"/>
        <v>42056.832395833335</v>
      </c>
      <c r="W3724">
        <f t="shared" si="522"/>
        <v>0.16438356164383561</v>
      </c>
      <c r="X3724" s="16">
        <f t="shared" si="527"/>
        <v>23</v>
      </c>
      <c r="Y3724" s="16">
        <f t="shared" si="528"/>
        <v>12</v>
      </c>
      <c r="Z3724" s="16">
        <f t="shared" si="529"/>
        <v>2014</v>
      </c>
      <c r="AA3724" t="str">
        <f t="shared" si="530"/>
        <v>Dec</v>
      </c>
    </row>
    <row r="3725" spans="1:27" ht="58" x14ac:dyDescent="0.3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 t="shared" si="523"/>
        <v>158.20000000000002</v>
      </c>
      <c r="P3725" s="7">
        <f t="shared" si="524"/>
        <v>79.099999999999994</v>
      </c>
      <c r="Q3725" t="s">
        <v>8339</v>
      </c>
      <c r="R3725" t="s">
        <v>8340</v>
      </c>
      <c r="S3725">
        <v>1430114384</v>
      </c>
      <c r="T3725" s="17">
        <f t="shared" si="525"/>
        <v>42121.249814814815</v>
      </c>
      <c r="U3725">
        <v>1431928784</v>
      </c>
      <c r="V3725" s="17">
        <f t="shared" si="526"/>
        <v>42142.249814814815</v>
      </c>
      <c r="W3725">
        <f t="shared" si="522"/>
        <v>5.7534246575342465E-2</v>
      </c>
      <c r="X3725" s="16">
        <f t="shared" si="527"/>
        <v>27</v>
      </c>
      <c r="Y3725" s="16">
        <f t="shared" si="528"/>
        <v>4</v>
      </c>
      <c r="Z3725" s="16">
        <f t="shared" si="529"/>
        <v>2015</v>
      </c>
      <c r="AA3725" t="str">
        <f t="shared" si="530"/>
        <v>Apr</v>
      </c>
    </row>
    <row r="3726" spans="1:27" ht="43.5" x14ac:dyDescent="0.3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 t="shared" si="523"/>
        <v>158.33333333333331</v>
      </c>
      <c r="P3726" s="7">
        <f t="shared" si="524"/>
        <v>68.345323741007192</v>
      </c>
      <c r="Q3726" t="s">
        <v>8315</v>
      </c>
      <c r="R3726" t="s">
        <v>8351</v>
      </c>
      <c r="S3726">
        <v>1404907429</v>
      </c>
      <c r="T3726" s="17">
        <f t="shared" si="525"/>
        <v>41829.502650462964</v>
      </c>
      <c r="U3726">
        <v>1407758629</v>
      </c>
      <c r="V3726" s="17">
        <f t="shared" si="526"/>
        <v>41862.502650462964</v>
      </c>
      <c r="W3726">
        <f t="shared" si="522"/>
        <v>9.0410958904109592E-2</v>
      </c>
      <c r="X3726" s="16">
        <f t="shared" si="527"/>
        <v>9</v>
      </c>
      <c r="Y3726" s="16">
        <f t="shared" si="528"/>
        <v>7</v>
      </c>
      <c r="Z3726" s="16">
        <f t="shared" si="529"/>
        <v>2014</v>
      </c>
      <c r="AA3726" t="str">
        <f t="shared" si="530"/>
        <v>Jul</v>
      </c>
    </row>
    <row r="3727" spans="1:27" ht="29" x14ac:dyDescent="0.3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 t="shared" si="523"/>
        <v>159.16819571865443</v>
      </c>
      <c r="P3727" s="7">
        <f t="shared" si="524"/>
        <v>102.86166007905139</v>
      </c>
      <c r="Q3727" t="s">
        <v>8329</v>
      </c>
      <c r="R3727" t="s">
        <v>8334</v>
      </c>
      <c r="S3727">
        <v>1474369513</v>
      </c>
      <c r="T3727" s="17">
        <f t="shared" si="525"/>
        <v>42633.461956018517</v>
      </c>
      <c r="U3727">
        <v>1476961513</v>
      </c>
      <c r="V3727" s="17">
        <f t="shared" si="526"/>
        <v>42663.461956018517</v>
      </c>
      <c r="W3727">
        <f t="shared" si="522"/>
        <v>8.2191780821917804E-2</v>
      </c>
      <c r="X3727" s="16">
        <f t="shared" si="527"/>
        <v>20</v>
      </c>
      <c r="Y3727" s="16">
        <f t="shared" si="528"/>
        <v>9</v>
      </c>
      <c r="Z3727" s="16">
        <f t="shared" si="529"/>
        <v>2016</v>
      </c>
      <c r="AA3727" t="str">
        <f t="shared" si="530"/>
        <v>Sep</v>
      </c>
    </row>
    <row r="3728" spans="1:27" ht="43.5" x14ac:dyDescent="0.3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 t="shared" si="523"/>
        <v>159.29509999999999</v>
      </c>
      <c r="P3728" s="7">
        <f t="shared" si="524"/>
        <v>77.327718446601949</v>
      </c>
      <c r="Q3728" t="s">
        <v>8312</v>
      </c>
      <c r="R3728" t="s">
        <v>8343</v>
      </c>
      <c r="S3728">
        <v>1440008439</v>
      </c>
      <c r="T3728" s="17">
        <f t="shared" si="525"/>
        <v>42235.764340277776</v>
      </c>
      <c r="U3728">
        <v>1443214800</v>
      </c>
      <c r="V3728" s="17">
        <f t="shared" si="526"/>
        <v>42272.875</v>
      </c>
      <c r="W3728">
        <f t="shared" si="522"/>
        <v>0.1016730403348609</v>
      </c>
      <c r="X3728" s="16">
        <f t="shared" si="527"/>
        <v>19</v>
      </c>
      <c r="Y3728" s="16">
        <f t="shared" si="528"/>
        <v>8</v>
      </c>
      <c r="Z3728" s="16">
        <f t="shared" si="529"/>
        <v>2015</v>
      </c>
      <c r="AA3728" t="str">
        <f t="shared" si="530"/>
        <v>Aug</v>
      </c>
    </row>
    <row r="3729" spans="1:27" ht="29" x14ac:dyDescent="0.3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 t="shared" si="523"/>
        <v>159.42857142857144</v>
      </c>
      <c r="P3729" s="7">
        <f t="shared" si="524"/>
        <v>18</v>
      </c>
      <c r="Q3729" t="s">
        <v>8339</v>
      </c>
      <c r="R3729" t="s">
        <v>8340</v>
      </c>
      <c r="S3729">
        <v>1473953778</v>
      </c>
      <c r="T3729" s="17">
        <f t="shared" si="525"/>
        <v>42628.650208333333</v>
      </c>
      <c r="U3729">
        <v>1476632178</v>
      </c>
      <c r="V3729" s="17">
        <f t="shared" si="526"/>
        <v>42659.650208333333</v>
      </c>
      <c r="W3729">
        <f t="shared" si="522"/>
        <v>8.4931506849315067E-2</v>
      </c>
      <c r="X3729" s="16">
        <f t="shared" si="527"/>
        <v>15</v>
      </c>
      <c r="Y3729" s="16">
        <f t="shared" si="528"/>
        <v>9</v>
      </c>
      <c r="Z3729" s="16">
        <f t="shared" si="529"/>
        <v>2016</v>
      </c>
      <c r="AA3729" t="str">
        <f t="shared" si="530"/>
        <v>Sep</v>
      </c>
    </row>
    <row r="3730" spans="1:27" ht="43.5" x14ac:dyDescent="0.3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 t="shared" si="523"/>
        <v>159.9402985074627</v>
      </c>
      <c r="P3730" s="7">
        <f t="shared" si="524"/>
        <v>40.285714285714285</v>
      </c>
      <c r="Q3730" t="s">
        <v>8339</v>
      </c>
      <c r="R3730" t="s">
        <v>8340</v>
      </c>
      <c r="S3730">
        <v>1401811381</v>
      </c>
      <c r="T3730" s="17">
        <f t="shared" si="525"/>
        <v>41793.668761574074</v>
      </c>
      <c r="U3730">
        <v>1404403381</v>
      </c>
      <c r="V3730" s="17">
        <f t="shared" si="526"/>
        <v>41823.668761574074</v>
      </c>
      <c r="W3730">
        <f t="shared" si="522"/>
        <v>8.2191780821917804E-2</v>
      </c>
      <c r="X3730" s="16">
        <f t="shared" si="527"/>
        <v>3</v>
      </c>
      <c r="Y3730" s="16">
        <f t="shared" si="528"/>
        <v>6</v>
      </c>
      <c r="Z3730" s="16">
        <f t="shared" si="529"/>
        <v>2014</v>
      </c>
      <c r="AA3730" t="str">
        <f t="shared" si="530"/>
        <v>Jun</v>
      </c>
    </row>
    <row r="3731" spans="1:27" ht="43.5" x14ac:dyDescent="0.3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 t="shared" si="523"/>
        <v>159.97142857142856</v>
      </c>
      <c r="P3731" s="7">
        <f t="shared" si="524"/>
        <v>109.78431372549019</v>
      </c>
      <c r="Q3731" t="s">
        <v>8308</v>
      </c>
      <c r="R3731" t="s">
        <v>8346</v>
      </c>
      <c r="S3731">
        <v>1463588109</v>
      </c>
      <c r="T3731" s="17">
        <f t="shared" si="525"/>
        <v>42508.677187499998</v>
      </c>
      <c r="U3731">
        <v>1466713620</v>
      </c>
      <c r="V3731" s="17">
        <f t="shared" si="526"/>
        <v>42544.852083333331</v>
      </c>
      <c r="W3731">
        <f t="shared" si="522"/>
        <v>9.9109303652969105E-2</v>
      </c>
      <c r="X3731" s="16">
        <f t="shared" si="527"/>
        <v>18</v>
      </c>
      <c r="Y3731" s="16">
        <f t="shared" si="528"/>
        <v>5</v>
      </c>
      <c r="Z3731" s="16">
        <f t="shared" si="529"/>
        <v>2016</v>
      </c>
      <c r="AA3731" t="str">
        <f t="shared" si="530"/>
        <v>May</v>
      </c>
    </row>
    <row r="3732" spans="1:27" ht="29" x14ac:dyDescent="0.3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 t="shared" si="523"/>
        <v>159.99600000000001</v>
      </c>
      <c r="P3732" s="7">
        <f t="shared" si="524"/>
        <v>24.999375000000001</v>
      </c>
      <c r="Q3732" t="s">
        <v>8317</v>
      </c>
      <c r="R3732" t="s">
        <v>8349</v>
      </c>
      <c r="S3732">
        <v>1340233365</v>
      </c>
      <c r="T3732" s="17">
        <f t="shared" si="525"/>
        <v>41080.960243055553</v>
      </c>
      <c r="U3732">
        <v>1342825365</v>
      </c>
      <c r="V3732" s="17">
        <f t="shared" si="526"/>
        <v>41110.960243055553</v>
      </c>
      <c r="W3732">
        <f t="shared" si="522"/>
        <v>8.2191780821917804E-2</v>
      </c>
      <c r="X3732" s="16">
        <f t="shared" si="527"/>
        <v>20</v>
      </c>
      <c r="Y3732" s="16">
        <f t="shared" si="528"/>
        <v>6</v>
      </c>
      <c r="Z3732" s="16">
        <f t="shared" si="529"/>
        <v>2012</v>
      </c>
      <c r="AA3732" t="str">
        <f t="shared" si="530"/>
        <v>Jun</v>
      </c>
    </row>
    <row r="3733" spans="1:27" ht="43.5" x14ac:dyDescent="0.3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 t="shared" si="523"/>
        <v>160</v>
      </c>
      <c r="P3733" s="7">
        <f t="shared" si="524"/>
        <v>4.9230769230769234</v>
      </c>
      <c r="Q3733" t="s">
        <v>8315</v>
      </c>
      <c r="R3733" t="s">
        <v>8351</v>
      </c>
      <c r="S3733">
        <v>1375265461</v>
      </c>
      <c r="T3733" s="17">
        <f t="shared" si="525"/>
        <v>41486.424317129626</v>
      </c>
      <c r="U3733">
        <v>1380449461</v>
      </c>
      <c r="V3733" s="17">
        <f t="shared" si="526"/>
        <v>41546.424317129626</v>
      </c>
      <c r="W3733">
        <f t="shared" si="522"/>
        <v>0.16438356164383561</v>
      </c>
      <c r="X3733" s="16">
        <f t="shared" si="527"/>
        <v>31</v>
      </c>
      <c r="Y3733" s="16">
        <f t="shared" si="528"/>
        <v>7</v>
      </c>
      <c r="Z3733" s="16">
        <f t="shared" si="529"/>
        <v>2013</v>
      </c>
      <c r="AA3733" t="str">
        <f t="shared" si="530"/>
        <v>Jul</v>
      </c>
    </row>
    <row r="3734" spans="1:27" ht="43.5" x14ac:dyDescent="0.3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 t="shared" si="523"/>
        <v>160</v>
      </c>
      <c r="P3734" s="7">
        <f t="shared" si="524"/>
        <v>40</v>
      </c>
      <c r="Q3734" t="s">
        <v>8339</v>
      </c>
      <c r="R3734" t="s">
        <v>8340</v>
      </c>
      <c r="S3734">
        <v>1459463808</v>
      </c>
      <c r="T3734" s="17">
        <f t="shared" si="525"/>
        <v>42460.94222222222</v>
      </c>
      <c r="U3734">
        <v>1461278208</v>
      </c>
      <c r="V3734" s="17">
        <f t="shared" si="526"/>
        <v>42481.94222222222</v>
      </c>
      <c r="W3734">
        <f t="shared" si="522"/>
        <v>5.7534246575342465E-2</v>
      </c>
      <c r="X3734" s="16">
        <f t="shared" si="527"/>
        <v>31</v>
      </c>
      <c r="Y3734" s="16">
        <f t="shared" si="528"/>
        <v>3</v>
      </c>
      <c r="Z3734" s="16">
        <f t="shared" si="529"/>
        <v>2016</v>
      </c>
      <c r="AA3734" t="str">
        <f t="shared" si="530"/>
        <v>Mar</v>
      </c>
    </row>
    <row r="3735" spans="1:27" ht="43.5" x14ac:dyDescent="0.3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 t="shared" si="523"/>
        <v>160.22808571428573</v>
      </c>
      <c r="P3735" s="7">
        <f t="shared" si="524"/>
        <v>60.300892473118282</v>
      </c>
      <c r="Q3735" t="s">
        <v>8339</v>
      </c>
      <c r="R3735" t="s">
        <v>8340</v>
      </c>
      <c r="S3735">
        <v>1414514153</v>
      </c>
      <c r="T3735" s="17">
        <f t="shared" si="525"/>
        <v>41940.69158564815</v>
      </c>
      <c r="U3735">
        <v>1416988740</v>
      </c>
      <c r="V3735" s="17">
        <f t="shared" si="526"/>
        <v>41969.332638888889</v>
      </c>
      <c r="W3735">
        <f t="shared" si="522"/>
        <v>7.8468639015723249E-2</v>
      </c>
      <c r="X3735" s="16">
        <f t="shared" si="527"/>
        <v>28</v>
      </c>
      <c r="Y3735" s="16">
        <f t="shared" si="528"/>
        <v>10</v>
      </c>
      <c r="Z3735" s="16">
        <f t="shared" si="529"/>
        <v>2014</v>
      </c>
      <c r="AA3735" t="str">
        <f t="shared" si="530"/>
        <v>Oct</v>
      </c>
    </row>
    <row r="3736" spans="1:27" ht="43.5" x14ac:dyDescent="0.3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 t="shared" si="523"/>
        <v>160.54999999999998</v>
      </c>
      <c r="P3736" s="7">
        <f t="shared" si="524"/>
        <v>37.776470588235291</v>
      </c>
      <c r="Q3736" t="s">
        <v>8329</v>
      </c>
      <c r="R3736" t="s">
        <v>8334</v>
      </c>
      <c r="S3736">
        <v>1481129340</v>
      </c>
      <c r="T3736" s="17">
        <f t="shared" si="525"/>
        <v>42711.700694444444</v>
      </c>
      <c r="U3736">
        <v>1482943740</v>
      </c>
      <c r="V3736" s="17">
        <f t="shared" si="526"/>
        <v>42732.700694444444</v>
      </c>
      <c r="W3736">
        <f t="shared" si="522"/>
        <v>5.7534246575342465E-2</v>
      </c>
      <c r="X3736" s="16">
        <f t="shared" si="527"/>
        <v>7</v>
      </c>
      <c r="Y3736" s="16">
        <f t="shared" si="528"/>
        <v>12</v>
      </c>
      <c r="Z3736" s="16">
        <f t="shared" si="529"/>
        <v>2016</v>
      </c>
      <c r="AA3736" t="str">
        <f t="shared" si="530"/>
        <v>Dec</v>
      </c>
    </row>
    <row r="3737" spans="1:27" ht="43.5" x14ac:dyDescent="0.3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 t="shared" si="523"/>
        <v>160.88</v>
      </c>
      <c r="P3737" s="7">
        <f t="shared" si="524"/>
        <v>41.04081632653061</v>
      </c>
      <c r="Q3737" t="s">
        <v>8317</v>
      </c>
      <c r="R3737" t="s">
        <v>8352</v>
      </c>
      <c r="S3737">
        <v>1361858673</v>
      </c>
      <c r="T3737" s="17">
        <f t="shared" si="525"/>
        <v>41331.253159722226</v>
      </c>
      <c r="U3737">
        <v>1364447073</v>
      </c>
      <c r="V3737" s="17">
        <f t="shared" si="526"/>
        <v>41361.211493055554</v>
      </c>
      <c r="W3737">
        <f t="shared" si="522"/>
        <v>8.2077625570762966E-2</v>
      </c>
      <c r="X3737" s="16">
        <f t="shared" si="527"/>
        <v>26</v>
      </c>
      <c r="Y3737" s="16">
        <f t="shared" si="528"/>
        <v>2</v>
      </c>
      <c r="Z3737" s="16">
        <f t="shared" si="529"/>
        <v>2013</v>
      </c>
      <c r="AA3737" t="str">
        <f t="shared" si="530"/>
        <v>Feb</v>
      </c>
    </row>
    <row r="3738" spans="1:27" ht="43.5" x14ac:dyDescent="0.3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 t="shared" si="523"/>
        <v>161</v>
      </c>
      <c r="P3738" s="7">
        <f t="shared" si="524"/>
        <v>57.5</v>
      </c>
      <c r="Q3738" t="s">
        <v>8339</v>
      </c>
      <c r="R3738" t="s">
        <v>8340</v>
      </c>
      <c r="S3738">
        <v>1458254347</v>
      </c>
      <c r="T3738" s="17">
        <f t="shared" si="525"/>
        <v>42446.943831018521</v>
      </c>
      <c r="U3738">
        <v>1460846347</v>
      </c>
      <c r="V3738" s="17">
        <f t="shared" si="526"/>
        <v>42476.943831018521</v>
      </c>
      <c r="W3738">
        <f t="shared" si="522"/>
        <v>8.2191780821917804E-2</v>
      </c>
      <c r="X3738" s="16">
        <f t="shared" si="527"/>
        <v>17</v>
      </c>
      <c r="Y3738" s="16">
        <f t="shared" si="528"/>
        <v>3</v>
      </c>
      <c r="Z3738" s="16">
        <f t="shared" si="529"/>
        <v>2016</v>
      </c>
      <c r="AA3738" t="str">
        <f t="shared" si="530"/>
        <v>Mar</v>
      </c>
    </row>
    <row r="3739" spans="1:27" ht="43.5" x14ac:dyDescent="0.3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 t="shared" si="523"/>
        <v>161.4</v>
      </c>
      <c r="P3739" s="7">
        <f t="shared" si="524"/>
        <v>76.857142857142861</v>
      </c>
      <c r="Q3739" t="s">
        <v>8317</v>
      </c>
      <c r="R3739" t="s">
        <v>8349</v>
      </c>
      <c r="S3739">
        <v>1426133192</v>
      </c>
      <c r="T3739" s="17">
        <f t="shared" si="525"/>
        <v>42075.171203703707</v>
      </c>
      <c r="U3739">
        <v>1428725192</v>
      </c>
      <c r="V3739" s="17">
        <f t="shared" si="526"/>
        <v>42105.171203703707</v>
      </c>
      <c r="W3739">
        <f t="shared" si="522"/>
        <v>8.2191780821917804E-2</v>
      </c>
      <c r="X3739" s="16">
        <f t="shared" si="527"/>
        <v>12</v>
      </c>
      <c r="Y3739" s="16">
        <f t="shared" si="528"/>
        <v>3</v>
      </c>
      <c r="Z3739" s="16">
        <f t="shared" si="529"/>
        <v>2015</v>
      </c>
      <c r="AA3739" t="str">
        <f t="shared" si="530"/>
        <v>Mar</v>
      </c>
    </row>
    <row r="3740" spans="1:27" ht="58" x14ac:dyDescent="0.3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 t="shared" si="523"/>
        <v>161.459</v>
      </c>
      <c r="P3740" s="7">
        <f t="shared" si="524"/>
        <v>457.39093484419266</v>
      </c>
      <c r="Q3740" t="s">
        <v>8312</v>
      </c>
      <c r="R3740" t="s">
        <v>8356</v>
      </c>
      <c r="S3740">
        <v>1431425153</v>
      </c>
      <c r="T3740" s="17">
        <f t="shared" si="525"/>
        <v>42136.420752314814</v>
      </c>
      <c r="U3740">
        <v>1434017153</v>
      </c>
      <c r="V3740" s="17">
        <f t="shared" si="526"/>
        <v>42166.420752314814</v>
      </c>
      <c r="W3740">
        <f t="shared" si="522"/>
        <v>8.2191780821917804E-2</v>
      </c>
      <c r="X3740" s="16">
        <f t="shared" si="527"/>
        <v>12</v>
      </c>
      <c r="Y3740" s="16">
        <f t="shared" si="528"/>
        <v>5</v>
      </c>
      <c r="Z3740" s="16">
        <f t="shared" si="529"/>
        <v>2015</v>
      </c>
      <c r="AA3740" t="str">
        <f t="shared" si="530"/>
        <v>May</v>
      </c>
    </row>
    <row r="3741" spans="1:27" ht="43.5" x14ac:dyDescent="0.3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 t="shared" si="523"/>
        <v>161.97999999999999</v>
      </c>
      <c r="P3741" s="7">
        <f t="shared" si="524"/>
        <v>39.507317073170732</v>
      </c>
      <c r="Q3741" t="s">
        <v>8329</v>
      </c>
      <c r="R3741" t="s">
        <v>8334</v>
      </c>
      <c r="S3741">
        <v>1415194553</v>
      </c>
      <c r="T3741" s="17">
        <f t="shared" si="525"/>
        <v>41948.56658564815</v>
      </c>
      <c r="U3741">
        <v>1417845600</v>
      </c>
      <c r="V3741" s="17">
        <f t="shared" si="526"/>
        <v>41979.25</v>
      </c>
      <c r="W3741">
        <f t="shared" si="522"/>
        <v>8.4064148909177905E-2</v>
      </c>
      <c r="X3741" s="16">
        <f t="shared" si="527"/>
        <v>5</v>
      </c>
      <c r="Y3741" s="16">
        <f t="shared" si="528"/>
        <v>11</v>
      </c>
      <c r="Z3741" s="16">
        <f t="shared" si="529"/>
        <v>2014</v>
      </c>
      <c r="AA3741" t="str">
        <f t="shared" si="530"/>
        <v>Nov</v>
      </c>
    </row>
    <row r="3742" spans="1:27" ht="43.5" x14ac:dyDescent="0.3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 t="shared" si="523"/>
        <v>162.14066666666668</v>
      </c>
      <c r="P3742" s="7">
        <f t="shared" si="524"/>
        <v>62.522107969151669</v>
      </c>
      <c r="Q3742" t="s">
        <v>8317</v>
      </c>
      <c r="R3742" t="s">
        <v>8349</v>
      </c>
      <c r="S3742">
        <v>1372884587</v>
      </c>
      <c r="T3742" s="17">
        <f t="shared" si="525"/>
        <v>41458.867905092593</v>
      </c>
      <c r="U3742">
        <v>1375908587</v>
      </c>
      <c r="V3742" s="17">
        <f t="shared" si="526"/>
        <v>41493.867905092593</v>
      </c>
      <c r="W3742">
        <f t="shared" si="522"/>
        <v>9.5890410958904104E-2</v>
      </c>
      <c r="X3742" s="16">
        <f t="shared" si="527"/>
        <v>3</v>
      </c>
      <c r="Y3742" s="16">
        <f t="shared" si="528"/>
        <v>7</v>
      </c>
      <c r="Z3742" s="16">
        <f t="shared" si="529"/>
        <v>2013</v>
      </c>
      <c r="AA3742" t="str">
        <f t="shared" si="530"/>
        <v>Jul</v>
      </c>
    </row>
    <row r="3743" spans="1:27" ht="43.5" x14ac:dyDescent="0.3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 t="shared" si="523"/>
        <v>162.30000000000001</v>
      </c>
      <c r="P3743" s="7">
        <f t="shared" si="524"/>
        <v>52.354838709677416</v>
      </c>
      <c r="Q3743" t="s">
        <v>8339</v>
      </c>
      <c r="R3743" t="s">
        <v>8340</v>
      </c>
      <c r="S3743">
        <v>1437214936</v>
      </c>
      <c r="T3743" s="17">
        <f t="shared" si="525"/>
        <v>42203.432129629626</v>
      </c>
      <c r="U3743">
        <v>1439806936</v>
      </c>
      <c r="V3743" s="17">
        <f t="shared" si="526"/>
        <v>42233.432129629626</v>
      </c>
      <c r="W3743">
        <f t="shared" si="522"/>
        <v>8.2191780821917804E-2</v>
      </c>
      <c r="X3743" s="16">
        <f t="shared" si="527"/>
        <v>18</v>
      </c>
      <c r="Y3743" s="16">
        <f t="shared" si="528"/>
        <v>7</v>
      </c>
      <c r="Z3743" s="16">
        <f t="shared" si="529"/>
        <v>2015</v>
      </c>
      <c r="AA3743" t="str">
        <f t="shared" si="530"/>
        <v>Jul</v>
      </c>
    </row>
    <row r="3744" spans="1:27" ht="43.5" x14ac:dyDescent="0.3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 t="shared" si="523"/>
        <v>162.5</v>
      </c>
      <c r="P3744" s="7">
        <f t="shared" si="524"/>
        <v>95.588235294117652</v>
      </c>
      <c r="Q3744" t="s">
        <v>8339</v>
      </c>
      <c r="R3744" t="s">
        <v>8340</v>
      </c>
      <c r="S3744">
        <v>1428087153</v>
      </c>
      <c r="T3744" s="17">
        <f t="shared" si="525"/>
        <v>42097.786493055552</v>
      </c>
      <c r="U3744">
        <v>1430693460</v>
      </c>
      <c r="V3744" s="17">
        <f t="shared" si="526"/>
        <v>42127.952083333337</v>
      </c>
      <c r="W3744">
        <f t="shared" si="522"/>
        <v>8.2645452815851145E-2</v>
      </c>
      <c r="X3744" s="16">
        <f t="shared" si="527"/>
        <v>3</v>
      </c>
      <c r="Y3744" s="16">
        <f t="shared" si="528"/>
        <v>4</v>
      </c>
      <c r="Z3744" s="16">
        <f t="shared" si="529"/>
        <v>2015</v>
      </c>
      <c r="AA3744" t="str">
        <f t="shared" si="530"/>
        <v>Apr</v>
      </c>
    </row>
    <row r="3745" spans="1:27" ht="43.5" x14ac:dyDescent="0.3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 t="shared" si="523"/>
        <v>162.6</v>
      </c>
      <c r="P3745" s="7">
        <f t="shared" si="524"/>
        <v>27.1</v>
      </c>
      <c r="Q3745" t="s">
        <v>8322</v>
      </c>
      <c r="R3745" t="s">
        <v>8355</v>
      </c>
      <c r="S3745">
        <v>1325184847</v>
      </c>
      <c r="T3745" s="17">
        <f t="shared" si="525"/>
        <v>40906.787581018521</v>
      </c>
      <c r="U3745">
        <v>1327776847</v>
      </c>
      <c r="V3745" s="17">
        <f t="shared" si="526"/>
        <v>40936.787581018521</v>
      </c>
      <c r="W3745">
        <f t="shared" si="522"/>
        <v>8.2191780821917804E-2</v>
      </c>
      <c r="X3745" s="16">
        <f t="shared" si="527"/>
        <v>29</v>
      </c>
      <c r="Y3745" s="16">
        <f t="shared" si="528"/>
        <v>12</v>
      </c>
      <c r="Z3745" s="16">
        <f t="shared" si="529"/>
        <v>2011</v>
      </c>
      <c r="AA3745" t="str">
        <f t="shared" si="530"/>
        <v>Dec</v>
      </c>
    </row>
    <row r="3746" spans="1:27" ht="58" x14ac:dyDescent="0.3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 t="shared" si="523"/>
        <v>162.66666666666666</v>
      </c>
      <c r="P3746" s="7">
        <f t="shared" si="524"/>
        <v>58.095238095238095</v>
      </c>
      <c r="Q3746" t="s">
        <v>8339</v>
      </c>
      <c r="R3746" t="s">
        <v>8340</v>
      </c>
      <c r="S3746">
        <v>1302493760</v>
      </c>
      <c r="T3746" s="17">
        <f t="shared" si="525"/>
        <v>40644.159259259257</v>
      </c>
      <c r="U3746">
        <v>1304395140</v>
      </c>
      <c r="V3746" s="17">
        <f t="shared" si="526"/>
        <v>40666.165972222225</v>
      </c>
      <c r="W3746">
        <f t="shared" si="522"/>
        <v>6.0292364282103744E-2</v>
      </c>
      <c r="X3746" s="16">
        <f t="shared" si="527"/>
        <v>11</v>
      </c>
      <c r="Y3746" s="16">
        <f t="shared" si="528"/>
        <v>4</v>
      </c>
      <c r="Z3746" s="16">
        <f t="shared" si="529"/>
        <v>2011</v>
      </c>
      <c r="AA3746" t="str">
        <f t="shared" si="530"/>
        <v>Apr</v>
      </c>
    </row>
    <row r="3747" spans="1:27" ht="15.5" x14ac:dyDescent="0.3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 t="shared" si="523"/>
        <v>163.19999999999999</v>
      </c>
      <c r="P3747" s="7">
        <f t="shared" si="524"/>
        <v>34.871794871794869</v>
      </c>
      <c r="Q3747" t="s">
        <v>8315</v>
      </c>
      <c r="R3747" t="s">
        <v>8357</v>
      </c>
      <c r="S3747">
        <v>1358437958</v>
      </c>
      <c r="T3747" s="17">
        <f t="shared" si="525"/>
        <v>41291.661550925928</v>
      </c>
      <c r="U3747">
        <v>1361029958</v>
      </c>
      <c r="V3747" s="17">
        <f t="shared" si="526"/>
        <v>41321.661550925928</v>
      </c>
      <c r="W3747">
        <f t="shared" si="522"/>
        <v>8.2191780821917804E-2</v>
      </c>
      <c r="X3747" s="16">
        <f t="shared" si="527"/>
        <v>17</v>
      </c>
      <c r="Y3747" s="16">
        <f t="shared" si="528"/>
        <v>1</v>
      </c>
      <c r="Z3747" s="16">
        <f t="shared" si="529"/>
        <v>2013</v>
      </c>
      <c r="AA3747" t="str">
        <f t="shared" si="530"/>
        <v>Jan</v>
      </c>
    </row>
    <row r="3748" spans="1:27" ht="43.5" x14ac:dyDescent="0.3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 t="shared" si="523"/>
        <v>164</v>
      </c>
      <c r="P3748" s="7">
        <f t="shared" si="524"/>
        <v>10.040816326530612</v>
      </c>
      <c r="Q3748" t="s">
        <v>8312</v>
      </c>
      <c r="R3748" t="s">
        <v>8337</v>
      </c>
      <c r="S3748">
        <v>1421786748</v>
      </c>
      <c r="T3748" s="17">
        <f t="shared" si="525"/>
        <v>42024.86513888889</v>
      </c>
      <c r="U3748">
        <v>1424378748</v>
      </c>
      <c r="V3748" s="17">
        <f t="shared" si="526"/>
        <v>42054.86513888889</v>
      </c>
      <c r="W3748">
        <f t="shared" si="522"/>
        <v>8.2191780821917804E-2</v>
      </c>
      <c r="X3748" s="16">
        <f t="shared" si="527"/>
        <v>20</v>
      </c>
      <c r="Y3748" s="16">
        <f t="shared" si="528"/>
        <v>1</v>
      </c>
      <c r="Z3748" s="16">
        <f t="shared" si="529"/>
        <v>2015</v>
      </c>
      <c r="AA3748" t="str">
        <f t="shared" si="530"/>
        <v>Jan</v>
      </c>
    </row>
    <row r="3749" spans="1:27" ht="43.5" x14ac:dyDescent="0.3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 t="shared" si="523"/>
        <v>164</v>
      </c>
      <c r="P3749" s="7">
        <f t="shared" si="524"/>
        <v>70.285714285714292</v>
      </c>
      <c r="Q3749" t="s">
        <v>8339</v>
      </c>
      <c r="R3749" t="s">
        <v>8340</v>
      </c>
      <c r="S3749">
        <v>1446570315</v>
      </c>
      <c r="T3749" s="17">
        <f t="shared" si="525"/>
        <v>42311.711979166663</v>
      </c>
      <c r="U3749">
        <v>1449162000</v>
      </c>
      <c r="V3749" s="17">
        <f t="shared" si="526"/>
        <v>42341.708333333328</v>
      </c>
      <c r="W3749">
        <f t="shared" si="522"/>
        <v>8.2181792237440265E-2</v>
      </c>
      <c r="X3749" s="16">
        <f t="shared" si="527"/>
        <v>3</v>
      </c>
      <c r="Y3749" s="16">
        <f t="shared" si="528"/>
        <v>11</v>
      </c>
      <c r="Z3749" s="16">
        <f t="shared" si="529"/>
        <v>2015</v>
      </c>
      <c r="AA3749" t="str">
        <f t="shared" si="530"/>
        <v>Nov</v>
      </c>
    </row>
    <row r="3750" spans="1:27" ht="58" x14ac:dyDescent="0.3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 t="shared" si="523"/>
        <v>165.29333333333335</v>
      </c>
      <c r="P3750" s="7">
        <f t="shared" si="524"/>
        <v>59.961305925030231</v>
      </c>
      <c r="Q3750" t="s">
        <v>8308</v>
      </c>
      <c r="R3750" t="s">
        <v>8346</v>
      </c>
      <c r="S3750">
        <v>1401642425</v>
      </c>
      <c r="T3750" s="17">
        <f t="shared" si="525"/>
        <v>41791.713252314818</v>
      </c>
      <c r="U3750">
        <v>1405479600</v>
      </c>
      <c r="V3750" s="17">
        <f t="shared" si="526"/>
        <v>41836.125</v>
      </c>
      <c r="W3750">
        <f t="shared" si="522"/>
        <v>0.1216760210552945</v>
      </c>
      <c r="X3750" s="16">
        <f t="shared" si="527"/>
        <v>1</v>
      </c>
      <c r="Y3750" s="16">
        <f t="shared" si="528"/>
        <v>6</v>
      </c>
      <c r="Z3750" s="16">
        <f t="shared" si="529"/>
        <v>2014</v>
      </c>
      <c r="AA3750" t="str">
        <f t="shared" si="530"/>
        <v>Jun</v>
      </c>
    </row>
    <row r="3751" spans="1:27" ht="58" x14ac:dyDescent="0.3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 t="shared" si="523"/>
        <v>165.44</v>
      </c>
      <c r="P3751" s="7">
        <f t="shared" si="524"/>
        <v>81.098039215686271</v>
      </c>
      <c r="Q3751" t="s">
        <v>8329</v>
      </c>
      <c r="R3751" t="s">
        <v>8334</v>
      </c>
      <c r="S3751">
        <v>1454688513</v>
      </c>
      <c r="T3751" s="17">
        <f t="shared" si="525"/>
        <v>42405.67260416667</v>
      </c>
      <c r="U3751">
        <v>1456416513</v>
      </c>
      <c r="V3751" s="17">
        <f t="shared" si="526"/>
        <v>42425.67260416667</v>
      </c>
      <c r="W3751">
        <f t="shared" si="522"/>
        <v>5.4794520547945202E-2</v>
      </c>
      <c r="X3751" s="16">
        <f t="shared" si="527"/>
        <v>5</v>
      </c>
      <c r="Y3751" s="16">
        <f t="shared" si="528"/>
        <v>2</v>
      </c>
      <c r="Z3751" s="16">
        <f t="shared" si="529"/>
        <v>2016</v>
      </c>
      <c r="AA3751" t="str">
        <f t="shared" si="530"/>
        <v>Feb</v>
      </c>
    </row>
    <row r="3752" spans="1:27" ht="58" x14ac:dyDescent="0.3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 t="shared" si="523"/>
        <v>166.08</v>
      </c>
      <c r="P3752" s="7">
        <f t="shared" si="524"/>
        <v>46.651685393258425</v>
      </c>
      <c r="Q3752" t="s">
        <v>8317</v>
      </c>
      <c r="R3752" t="s">
        <v>8319</v>
      </c>
      <c r="S3752">
        <v>1272692732</v>
      </c>
      <c r="T3752" s="17">
        <f t="shared" si="525"/>
        <v>40299.239953703705</v>
      </c>
      <c r="U3752">
        <v>1275368340</v>
      </c>
      <c r="V3752" s="17">
        <f t="shared" si="526"/>
        <v>40330.207638888889</v>
      </c>
      <c r="W3752">
        <f t="shared" si="522"/>
        <v>8.4842973110092201E-2</v>
      </c>
      <c r="X3752" s="16">
        <f t="shared" si="527"/>
        <v>1</v>
      </c>
      <c r="Y3752" s="16">
        <f t="shared" si="528"/>
        <v>5</v>
      </c>
      <c r="Z3752" s="16">
        <f t="shared" si="529"/>
        <v>2010</v>
      </c>
      <c r="AA3752" t="str">
        <f t="shared" si="530"/>
        <v>May</v>
      </c>
    </row>
    <row r="3753" spans="1:27" ht="29" x14ac:dyDescent="0.3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 t="shared" si="523"/>
        <v>166.2</v>
      </c>
      <c r="P3753" s="7">
        <f t="shared" si="524"/>
        <v>31.96153846153846</v>
      </c>
      <c r="Q3753" t="s">
        <v>8312</v>
      </c>
      <c r="R3753" t="s">
        <v>8337</v>
      </c>
      <c r="S3753">
        <v>1474895475</v>
      </c>
      <c r="T3753" s="17">
        <f t="shared" si="525"/>
        <v>42639.549479166672</v>
      </c>
      <c r="U3753">
        <v>1476277875</v>
      </c>
      <c r="V3753" s="17">
        <f t="shared" si="526"/>
        <v>42655.549479166672</v>
      </c>
      <c r="W3753">
        <f t="shared" si="522"/>
        <v>4.3835616438356165E-2</v>
      </c>
      <c r="X3753" s="16">
        <f t="shared" si="527"/>
        <v>26</v>
      </c>
      <c r="Y3753" s="16">
        <f t="shared" si="528"/>
        <v>9</v>
      </c>
      <c r="Z3753" s="16">
        <f t="shared" si="529"/>
        <v>2016</v>
      </c>
      <c r="AA3753" t="str">
        <f t="shared" si="530"/>
        <v>Sep</v>
      </c>
    </row>
    <row r="3754" spans="1:27" ht="29" x14ac:dyDescent="0.3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 t="shared" si="523"/>
        <v>166.33076923076925</v>
      </c>
      <c r="P3754" s="7">
        <f t="shared" si="524"/>
        <v>97.731073446327684</v>
      </c>
      <c r="Q3754" t="s">
        <v>8329</v>
      </c>
      <c r="R3754" t="s">
        <v>8334</v>
      </c>
      <c r="S3754">
        <v>1433772023</v>
      </c>
      <c r="T3754" s="17">
        <f t="shared" si="525"/>
        <v>42163.583599537036</v>
      </c>
      <c r="U3754">
        <v>1436364023</v>
      </c>
      <c r="V3754" s="17">
        <f t="shared" si="526"/>
        <v>42193.583599537036</v>
      </c>
      <c r="W3754">
        <f t="shared" si="522"/>
        <v>8.2191780821917804E-2</v>
      </c>
      <c r="X3754" s="16">
        <f t="shared" si="527"/>
        <v>8</v>
      </c>
      <c r="Y3754" s="16">
        <f t="shared" si="528"/>
        <v>6</v>
      </c>
      <c r="Z3754" s="16">
        <f t="shared" si="529"/>
        <v>2015</v>
      </c>
      <c r="AA3754" t="str">
        <f t="shared" si="530"/>
        <v>Jun</v>
      </c>
    </row>
    <row r="3755" spans="1:27" ht="58" x14ac:dyDescent="0.3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 t="shared" si="523"/>
        <v>166.4</v>
      </c>
      <c r="P3755" s="7">
        <f t="shared" si="524"/>
        <v>177.02127659574469</v>
      </c>
      <c r="Q3755" t="s">
        <v>8339</v>
      </c>
      <c r="R3755" t="s">
        <v>8341</v>
      </c>
      <c r="S3755">
        <v>1417556262</v>
      </c>
      <c r="T3755" s="17">
        <f t="shared" si="525"/>
        <v>41975.901180555549</v>
      </c>
      <c r="U3755">
        <v>1420060920</v>
      </c>
      <c r="V3755" s="17">
        <f t="shared" si="526"/>
        <v>42004.890277777777</v>
      </c>
      <c r="W3755">
        <f t="shared" si="522"/>
        <v>7.9422184170486104E-2</v>
      </c>
      <c r="X3755" s="16">
        <f t="shared" si="527"/>
        <v>2</v>
      </c>
      <c r="Y3755" s="16">
        <f t="shared" si="528"/>
        <v>12</v>
      </c>
      <c r="Z3755" s="16">
        <f t="shared" si="529"/>
        <v>2014</v>
      </c>
      <c r="AA3755" t="str">
        <f t="shared" si="530"/>
        <v>Dec</v>
      </c>
    </row>
    <row r="3756" spans="1:27" ht="43.5" x14ac:dyDescent="0.3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 t="shared" si="523"/>
        <v>166.46153846153845</v>
      </c>
      <c r="P3756" s="7">
        <f t="shared" si="524"/>
        <v>31.823529411764707</v>
      </c>
      <c r="Q3756" t="s">
        <v>8317</v>
      </c>
      <c r="R3756" t="s">
        <v>8349</v>
      </c>
      <c r="S3756">
        <v>1380556483</v>
      </c>
      <c r="T3756" s="17">
        <f t="shared" si="525"/>
        <v>41547.662997685184</v>
      </c>
      <c r="U3756">
        <v>1383062083</v>
      </c>
      <c r="V3756" s="17">
        <f t="shared" si="526"/>
        <v>41576.662997685184</v>
      </c>
      <c r="W3756">
        <f t="shared" si="522"/>
        <v>7.9452054794520555E-2</v>
      </c>
      <c r="X3756" s="16">
        <f t="shared" si="527"/>
        <v>30</v>
      </c>
      <c r="Y3756" s="16">
        <f t="shared" si="528"/>
        <v>9</v>
      </c>
      <c r="Z3756" s="16">
        <f t="shared" si="529"/>
        <v>2013</v>
      </c>
      <c r="AA3756" t="str">
        <f t="shared" si="530"/>
        <v>Sep</v>
      </c>
    </row>
    <row r="3757" spans="1:27" ht="43.5" x14ac:dyDescent="0.3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523"/>
        <v>166.5</v>
      </c>
      <c r="P3757" s="7">
        <f t="shared" si="524"/>
        <v>59.464285714285715</v>
      </c>
      <c r="Q3757" t="s">
        <v>8308</v>
      </c>
      <c r="R3757" t="s">
        <v>8346</v>
      </c>
      <c r="S3757">
        <v>1428130814</v>
      </c>
      <c r="T3757" s="17">
        <f t="shared" si="525"/>
        <v>42098.291828703703</v>
      </c>
      <c r="U3757">
        <v>1430179200</v>
      </c>
      <c r="V3757" s="17">
        <f t="shared" si="526"/>
        <v>42122</v>
      </c>
      <c r="W3757">
        <f t="shared" si="522"/>
        <v>6.495389396245814E-2</v>
      </c>
      <c r="X3757" s="16">
        <f t="shared" si="527"/>
        <v>4</v>
      </c>
      <c r="Y3757" s="16">
        <f t="shared" si="528"/>
        <v>4</v>
      </c>
      <c r="Z3757" s="16">
        <f t="shared" si="529"/>
        <v>2015</v>
      </c>
      <c r="AA3757" t="str">
        <f t="shared" si="530"/>
        <v>Apr</v>
      </c>
    </row>
    <row r="3758" spans="1:27" ht="43.5" x14ac:dyDescent="0.3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 t="shared" si="523"/>
        <v>166.68333333333334</v>
      </c>
      <c r="P3758" s="7">
        <f t="shared" si="524"/>
        <v>75.765151515151516</v>
      </c>
      <c r="Q3758" t="s">
        <v>8317</v>
      </c>
      <c r="R3758" t="s">
        <v>8349</v>
      </c>
      <c r="S3758">
        <v>1291428371</v>
      </c>
      <c r="T3758" s="17">
        <f t="shared" si="525"/>
        <v>40516.087627314817</v>
      </c>
      <c r="U3758">
        <v>1295647200</v>
      </c>
      <c r="V3758" s="17">
        <f t="shared" si="526"/>
        <v>40564.916666666664</v>
      </c>
      <c r="W3758">
        <f t="shared" si="522"/>
        <v>0.13377819000506114</v>
      </c>
      <c r="X3758" s="16">
        <f t="shared" si="527"/>
        <v>4</v>
      </c>
      <c r="Y3758" s="16">
        <f t="shared" si="528"/>
        <v>12</v>
      </c>
      <c r="Z3758" s="16">
        <f t="shared" si="529"/>
        <v>2010</v>
      </c>
      <c r="AA3758" t="str">
        <f t="shared" si="530"/>
        <v>Dec</v>
      </c>
    </row>
    <row r="3759" spans="1:27" ht="43.5" x14ac:dyDescent="0.3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 t="shared" si="523"/>
        <v>167.41666666666666</v>
      </c>
      <c r="P3759" s="7">
        <f t="shared" si="524"/>
        <v>99.455445544554451</v>
      </c>
      <c r="Q3759" t="s">
        <v>8312</v>
      </c>
      <c r="R3759" t="s">
        <v>8356</v>
      </c>
      <c r="S3759">
        <v>1415031043</v>
      </c>
      <c r="T3759" s="17">
        <f t="shared" si="525"/>
        <v>41946.674108796295</v>
      </c>
      <c r="U3759">
        <v>1417579200</v>
      </c>
      <c r="V3759" s="17">
        <f t="shared" si="526"/>
        <v>41976.166666666672</v>
      </c>
      <c r="W3759">
        <f t="shared" si="522"/>
        <v>8.0801528411991549E-2</v>
      </c>
      <c r="X3759" s="16">
        <f t="shared" si="527"/>
        <v>3</v>
      </c>
      <c r="Y3759" s="16">
        <f t="shared" si="528"/>
        <v>11</v>
      </c>
      <c r="Z3759" s="16">
        <f t="shared" si="529"/>
        <v>2014</v>
      </c>
      <c r="AA3759" t="str">
        <f t="shared" si="530"/>
        <v>Nov</v>
      </c>
    </row>
    <row r="3760" spans="1:27" ht="43.5" x14ac:dyDescent="0.3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 t="shared" si="523"/>
        <v>167.42857142857144</v>
      </c>
      <c r="P3760" s="7">
        <f t="shared" si="524"/>
        <v>17.235294117647058</v>
      </c>
      <c r="Q3760" t="s">
        <v>8317</v>
      </c>
      <c r="R3760" t="s">
        <v>8349</v>
      </c>
      <c r="S3760">
        <v>1462695073</v>
      </c>
      <c r="T3760" s="17">
        <f t="shared" si="525"/>
        <v>42498.341122685189</v>
      </c>
      <c r="U3760">
        <v>1465709400</v>
      </c>
      <c r="V3760" s="17">
        <f t="shared" si="526"/>
        <v>42533.229166666672</v>
      </c>
      <c r="W3760">
        <f t="shared" si="522"/>
        <v>9.5583682141046691E-2</v>
      </c>
      <c r="X3760" s="16">
        <f t="shared" si="527"/>
        <v>8</v>
      </c>
      <c r="Y3760" s="16">
        <f t="shared" si="528"/>
        <v>5</v>
      </c>
      <c r="Z3760" s="16">
        <f t="shared" si="529"/>
        <v>2016</v>
      </c>
      <c r="AA3760" t="str">
        <f t="shared" si="530"/>
        <v>May</v>
      </c>
    </row>
    <row r="3761" spans="1:27" ht="29" x14ac:dyDescent="0.3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 t="shared" si="523"/>
        <v>167.50470000000001</v>
      </c>
      <c r="P3761" s="7">
        <f t="shared" si="524"/>
        <v>76.138500000000008</v>
      </c>
      <c r="Q3761" t="s">
        <v>8312</v>
      </c>
      <c r="R3761" t="s">
        <v>8356</v>
      </c>
      <c r="S3761">
        <v>1348712513</v>
      </c>
      <c r="T3761" s="17">
        <f t="shared" si="525"/>
        <v>41179.098530092589</v>
      </c>
      <c r="U3761">
        <v>1351304513</v>
      </c>
      <c r="V3761" s="17">
        <f t="shared" si="526"/>
        <v>41209.098530092589</v>
      </c>
      <c r="W3761">
        <f t="shared" si="522"/>
        <v>8.2191780821917804E-2</v>
      </c>
      <c r="X3761" s="16">
        <f t="shared" si="527"/>
        <v>27</v>
      </c>
      <c r="Y3761" s="16">
        <f t="shared" si="528"/>
        <v>9</v>
      </c>
      <c r="Z3761" s="16">
        <f t="shared" si="529"/>
        <v>2012</v>
      </c>
      <c r="AA3761" t="str">
        <f t="shared" si="530"/>
        <v>Sep</v>
      </c>
    </row>
    <row r="3762" spans="1:27" ht="58" x14ac:dyDescent="0.3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 t="shared" si="523"/>
        <v>167.98</v>
      </c>
      <c r="P3762" s="7">
        <f t="shared" si="524"/>
        <v>75.666666666666671</v>
      </c>
      <c r="Q3762" t="s">
        <v>8325</v>
      </c>
      <c r="R3762" t="s">
        <v>8345</v>
      </c>
      <c r="S3762">
        <v>1477578471</v>
      </c>
      <c r="T3762" s="17">
        <f t="shared" si="525"/>
        <v>42670.602673611109</v>
      </c>
      <c r="U3762">
        <v>1480174071</v>
      </c>
      <c r="V3762" s="17">
        <f t="shared" si="526"/>
        <v>42700.64434027778</v>
      </c>
      <c r="W3762">
        <f t="shared" si="522"/>
        <v>8.2305936073072655E-2</v>
      </c>
      <c r="X3762" s="16">
        <f t="shared" si="527"/>
        <v>27</v>
      </c>
      <c r="Y3762" s="16">
        <f t="shared" si="528"/>
        <v>10</v>
      </c>
      <c r="Z3762" s="16">
        <f t="shared" si="529"/>
        <v>2016</v>
      </c>
      <c r="AA3762" t="str">
        <f t="shared" si="530"/>
        <v>Oct</v>
      </c>
    </row>
    <row r="3763" spans="1:27" ht="29" x14ac:dyDescent="0.3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 t="shared" si="523"/>
        <v>168.01999999999998</v>
      </c>
      <c r="P3763" s="7">
        <f t="shared" si="524"/>
        <v>84.858585858585855</v>
      </c>
      <c r="Q3763" t="s">
        <v>8339</v>
      </c>
      <c r="R3763" t="s">
        <v>8341</v>
      </c>
      <c r="S3763">
        <v>1468650025</v>
      </c>
      <c r="T3763" s="17">
        <f t="shared" si="525"/>
        <v>42567.264178240745</v>
      </c>
      <c r="U3763">
        <v>1471242025</v>
      </c>
      <c r="V3763" s="17">
        <f t="shared" si="526"/>
        <v>42597.264178240745</v>
      </c>
      <c r="W3763">
        <f t="shared" si="522"/>
        <v>8.2191780821917804E-2</v>
      </c>
      <c r="X3763" s="16">
        <f t="shared" si="527"/>
        <v>16</v>
      </c>
      <c r="Y3763" s="16">
        <f t="shared" si="528"/>
        <v>7</v>
      </c>
      <c r="Z3763" s="16">
        <f t="shared" si="529"/>
        <v>2016</v>
      </c>
      <c r="AA3763" t="str">
        <f t="shared" si="530"/>
        <v>Jul</v>
      </c>
    </row>
    <row r="3764" spans="1:27" ht="29" x14ac:dyDescent="0.3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 t="shared" si="523"/>
        <v>168.28125</v>
      </c>
      <c r="P3764" s="7">
        <f t="shared" si="524"/>
        <v>10.507317073170732</v>
      </c>
      <c r="Q3764" t="s">
        <v>8312</v>
      </c>
      <c r="R3764" t="s">
        <v>8356</v>
      </c>
      <c r="S3764">
        <v>1421916830</v>
      </c>
      <c r="T3764" s="17">
        <f t="shared" si="525"/>
        <v>42026.370717592596</v>
      </c>
      <c r="U3764">
        <v>1425326400</v>
      </c>
      <c r="V3764" s="17">
        <f t="shared" si="526"/>
        <v>42065.833333333328</v>
      </c>
      <c r="W3764">
        <f t="shared" si="522"/>
        <v>0.10811675545406266</v>
      </c>
      <c r="X3764" s="16">
        <f t="shared" si="527"/>
        <v>22</v>
      </c>
      <c r="Y3764" s="16">
        <f t="shared" si="528"/>
        <v>1</v>
      </c>
      <c r="Z3764" s="16">
        <f t="shared" si="529"/>
        <v>2015</v>
      </c>
      <c r="AA3764" t="str">
        <f t="shared" si="530"/>
        <v>Jan</v>
      </c>
    </row>
    <row r="3765" spans="1:27" ht="43.5" x14ac:dyDescent="0.3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 t="shared" si="523"/>
        <v>168.77142857142857</v>
      </c>
      <c r="P3765" s="7">
        <f t="shared" si="524"/>
        <v>32.81666666666667</v>
      </c>
      <c r="Q3765" t="s">
        <v>8322</v>
      </c>
      <c r="R3765" t="s">
        <v>8355</v>
      </c>
      <c r="S3765">
        <v>1362329565</v>
      </c>
      <c r="T3765" s="17">
        <f t="shared" si="525"/>
        <v>41336.703298611108</v>
      </c>
      <c r="U3765">
        <v>1364917965</v>
      </c>
      <c r="V3765" s="17">
        <f t="shared" si="526"/>
        <v>41366.661631944444</v>
      </c>
      <c r="W3765">
        <f t="shared" si="522"/>
        <v>8.2077625570782894E-2</v>
      </c>
      <c r="X3765" s="16">
        <f t="shared" si="527"/>
        <v>3</v>
      </c>
      <c r="Y3765" s="16">
        <f t="shared" si="528"/>
        <v>3</v>
      </c>
      <c r="Z3765" s="16">
        <f t="shared" si="529"/>
        <v>2013</v>
      </c>
      <c r="AA3765" t="str">
        <f t="shared" si="530"/>
        <v>Mar</v>
      </c>
    </row>
    <row r="3766" spans="1:27" ht="58" x14ac:dyDescent="0.3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 t="shared" si="523"/>
        <v>169.42857142857144</v>
      </c>
      <c r="P3766" s="7">
        <f t="shared" si="524"/>
        <v>45.615384615384613</v>
      </c>
      <c r="Q3766" t="s">
        <v>8339</v>
      </c>
      <c r="R3766" t="s">
        <v>8340</v>
      </c>
      <c r="S3766">
        <v>1409388020</v>
      </c>
      <c r="T3766" s="17">
        <f t="shared" si="525"/>
        <v>41881.361342592594</v>
      </c>
      <c r="U3766">
        <v>1411980020</v>
      </c>
      <c r="V3766" s="17">
        <f t="shared" si="526"/>
        <v>41911.361342592594</v>
      </c>
      <c r="W3766">
        <f t="shared" si="522"/>
        <v>8.2191780821917804E-2</v>
      </c>
      <c r="X3766" s="16">
        <f t="shared" si="527"/>
        <v>30</v>
      </c>
      <c r="Y3766" s="16">
        <f t="shared" si="528"/>
        <v>8</v>
      </c>
      <c r="Z3766" s="16">
        <f t="shared" si="529"/>
        <v>2014</v>
      </c>
      <c r="AA3766" t="str">
        <f t="shared" si="530"/>
        <v>Aug</v>
      </c>
    </row>
    <row r="3767" spans="1:27" ht="43.5" x14ac:dyDescent="0.3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 t="shared" si="523"/>
        <v>169.76511744127936</v>
      </c>
      <c r="P3767" s="7">
        <f t="shared" si="524"/>
        <v>47.180555555555557</v>
      </c>
      <c r="Q3767" t="s">
        <v>8312</v>
      </c>
      <c r="R3767" t="s">
        <v>8337</v>
      </c>
      <c r="S3767">
        <v>1458820564</v>
      </c>
      <c r="T3767" s="17">
        <f t="shared" si="525"/>
        <v>42453.49726851852</v>
      </c>
      <c r="U3767">
        <v>1462017600</v>
      </c>
      <c r="V3767" s="17">
        <f t="shared" si="526"/>
        <v>42490.5</v>
      </c>
      <c r="W3767">
        <f t="shared" si="522"/>
        <v>0.10137734652460195</v>
      </c>
      <c r="X3767" s="16">
        <f t="shared" si="527"/>
        <v>24</v>
      </c>
      <c r="Y3767" s="16">
        <f t="shared" si="528"/>
        <v>3</v>
      </c>
      <c r="Z3767" s="16">
        <f t="shared" si="529"/>
        <v>2016</v>
      </c>
      <c r="AA3767" t="str">
        <f t="shared" si="530"/>
        <v>Mar</v>
      </c>
    </row>
    <row r="3768" spans="1:27" ht="43.5" x14ac:dyDescent="0.3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 t="shared" si="523"/>
        <v>169.86</v>
      </c>
      <c r="P3768" s="7">
        <f t="shared" si="524"/>
        <v>39.967058823529413</v>
      </c>
      <c r="Q3768" t="s">
        <v>8317</v>
      </c>
      <c r="R3768" t="s">
        <v>8349</v>
      </c>
      <c r="S3768">
        <v>1279603955</v>
      </c>
      <c r="T3768" s="17">
        <f t="shared" si="525"/>
        <v>40379.23096064815</v>
      </c>
      <c r="U3768">
        <v>1280800740</v>
      </c>
      <c r="V3768" s="17">
        <f t="shared" si="526"/>
        <v>40393.082638888889</v>
      </c>
      <c r="W3768">
        <f t="shared" si="522"/>
        <v>3.7949803399284089E-2</v>
      </c>
      <c r="X3768" s="16">
        <f t="shared" si="527"/>
        <v>20</v>
      </c>
      <c r="Y3768" s="16">
        <f t="shared" si="528"/>
        <v>7</v>
      </c>
      <c r="Z3768" s="16">
        <f t="shared" si="529"/>
        <v>2010</v>
      </c>
      <c r="AA3768" t="str">
        <f t="shared" si="530"/>
        <v>Jul</v>
      </c>
    </row>
    <row r="3769" spans="1:27" ht="43.5" x14ac:dyDescent="0.3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 t="shared" si="523"/>
        <v>170</v>
      </c>
      <c r="P3769" s="7">
        <f t="shared" si="524"/>
        <v>64.761904761904759</v>
      </c>
      <c r="Q3769" t="s">
        <v>8339</v>
      </c>
      <c r="R3769" t="s">
        <v>8340</v>
      </c>
      <c r="S3769">
        <v>1421362930</v>
      </c>
      <c r="T3769" s="17">
        <f t="shared" si="525"/>
        <v>42019.959837962961</v>
      </c>
      <c r="U3769">
        <v>1422658930</v>
      </c>
      <c r="V3769" s="17">
        <f t="shared" si="526"/>
        <v>42034.959837962961</v>
      </c>
      <c r="W3769">
        <f t="shared" si="522"/>
        <v>4.1095890410958902E-2</v>
      </c>
      <c r="X3769" s="16">
        <f t="shared" si="527"/>
        <v>15</v>
      </c>
      <c r="Y3769" s="16">
        <f t="shared" si="528"/>
        <v>1</v>
      </c>
      <c r="Z3769" s="16">
        <f t="shared" si="529"/>
        <v>2015</v>
      </c>
      <c r="AA3769" t="str">
        <f t="shared" si="530"/>
        <v>Jan</v>
      </c>
    </row>
    <row r="3770" spans="1:27" ht="43.5" x14ac:dyDescent="0.3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 t="shared" si="523"/>
        <v>170.28880000000001</v>
      </c>
      <c r="P3770" s="7">
        <f t="shared" si="524"/>
        <v>90.579148936170213</v>
      </c>
      <c r="Q3770" t="s">
        <v>8308</v>
      </c>
      <c r="R3770" t="s">
        <v>8348</v>
      </c>
      <c r="S3770">
        <v>1442232021</v>
      </c>
      <c r="T3770" s="17">
        <f t="shared" si="525"/>
        <v>42261.500243055561</v>
      </c>
      <c r="U3770">
        <v>1444824021</v>
      </c>
      <c r="V3770" s="17">
        <f t="shared" si="526"/>
        <v>42291.500243055561</v>
      </c>
      <c r="W3770">
        <f t="shared" si="522"/>
        <v>8.2191780821917804E-2</v>
      </c>
      <c r="X3770" s="16">
        <f t="shared" si="527"/>
        <v>14</v>
      </c>
      <c r="Y3770" s="16">
        <f t="shared" si="528"/>
        <v>9</v>
      </c>
      <c r="Z3770" s="16">
        <f t="shared" si="529"/>
        <v>2015</v>
      </c>
      <c r="AA3770" t="str">
        <f t="shared" si="530"/>
        <v>Sep</v>
      </c>
    </row>
    <row r="3771" spans="1:27" ht="43.5" x14ac:dyDescent="0.3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 t="shared" si="523"/>
        <v>170.29262962962963</v>
      </c>
      <c r="P3771" s="7">
        <f t="shared" si="524"/>
        <v>67.417903225806455</v>
      </c>
      <c r="Q3771" t="s">
        <v>8312</v>
      </c>
      <c r="R3771" t="s">
        <v>8356</v>
      </c>
      <c r="S3771">
        <v>1363611575</v>
      </c>
      <c r="T3771" s="17">
        <f t="shared" si="525"/>
        <v>41351.541377314818</v>
      </c>
      <c r="U3771">
        <v>1366635575</v>
      </c>
      <c r="V3771" s="17">
        <f t="shared" si="526"/>
        <v>41386.541377314818</v>
      </c>
      <c r="W3771">
        <f t="shared" si="522"/>
        <v>9.5890410958904104E-2</v>
      </c>
      <c r="X3771" s="16">
        <f t="shared" si="527"/>
        <v>18</v>
      </c>
      <c r="Y3771" s="16">
        <f t="shared" si="528"/>
        <v>3</v>
      </c>
      <c r="Z3771" s="16">
        <f t="shared" si="529"/>
        <v>2013</v>
      </c>
      <c r="AA3771" t="str">
        <f t="shared" si="530"/>
        <v>Mar</v>
      </c>
    </row>
    <row r="3772" spans="1:27" ht="58" x14ac:dyDescent="0.3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 t="shared" si="523"/>
        <v>170.44444444444446</v>
      </c>
      <c r="P3772" s="7">
        <f t="shared" si="524"/>
        <v>84.285714285714292</v>
      </c>
      <c r="Q3772" t="s">
        <v>8339</v>
      </c>
      <c r="R3772" t="s">
        <v>8340</v>
      </c>
      <c r="S3772">
        <v>1486030352</v>
      </c>
      <c r="T3772" s="17">
        <f t="shared" si="525"/>
        <v>42768.425370370373</v>
      </c>
      <c r="U3772">
        <v>1488622352</v>
      </c>
      <c r="V3772" s="17">
        <f t="shared" si="526"/>
        <v>42798.425370370373</v>
      </c>
      <c r="W3772">
        <f t="shared" si="522"/>
        <v>8.2191780821917804E-2</v>
      </c>
      <c r="X3772" s="16">
        <f t="shared" si="527"/>
        <v>2</v>
      </c>
      <c r="Y3772" s="16">
        <f t="shared" si="528"/>
        <v>2</v>
      </c>
      <c r="Z3772" s="16">
        <f t="shared" si="529"/>
        <v>2017</v>
      </c>
      <c r="AA3772" t="str">
        <f t="shared" si="530"/>
        <v>Feb</v>
      </c>
    </row>
    <row r="3773" spans="1:27" ht="43.5" x14ac:dyDescent="0.3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 t="shared" si="523"/>
        <v>170.625</v>
      </c>
      <c r="P3773" s="7">
        <f t="shared" si="524"/>
        <v>68.25</v>
      </c>
      <c r="Q3773" t="s">
        <v>8339</v>
      </c>
      <c r="R3773" t="s">
        <v>8340</v>
      </c>
      <c r="S3773">
        <v>1465607738</v>
      </c>
      <c r="T3773" s="17">
        <f t="shared" si="525"/>
        <v>42532.052523148144</v>
      </c>
      <c r="U3773">
        <v>1468036800</v>
      </c>
      <c r="V3773" s="17">
        <f t="shared" si="526"/>
        <v>42560.166666666672</v>
      </c>
      <c r="W3773">
        <f t="shared" si="522"/>
        <v>7.7025050735691158E-2</v>
      </c>
      <c r="X3773" s="16">
        <f t="shared" si="527"/>
        <v>11</v>
      </c>
      <c r="Y3773" s="16">
        <f t="shared" si="528"/>
        <v>6</v>
      </c>
      <c r="Z3773" s="16">
        <f t="shared" si="529"/>
        <v>2016</v>
      </c>
      <c r="AA3773" t="str">
        <f t="shared" si="530"/>
        <v>Jun</v>
      </c>
    </row>
    <row r="3774" spans="1:27" ht="43.5" x14ac:dyDescent="0.3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 t="shared" si="523"/>
        <v>170.65217391304347</v>
      </c>
      <c r="P3774" s="7">
        <f t="shared" si="524"/>
        <v>46.176470588235297</v>
      </c>
      <c r="Q3774" t="s">
        <v>8317</v>
      </c>
      <c r="R3774" t="s">
        <v>8319</v>
      </c>
      <c r="S3774">
        <v>1385585434</v>
      </c>
      <c r="T3774" s="17">
        <f t="shared" si="525"/>
        <v>41605.868449074071</v>
      </c>
      <c r="U3774">
        <v>1388473200</v>
      </c>
      <c r="V3774" s="17">
        <f t="shared" si="526"/>
        <v>41639.291666666664</v>
      </c>
      <c r="W3774">
        <f t="shared" si="522"/>
        <v>9.1570459157790607E-2</v>
      </c>
      <c r="X3774" s="16">
        <f t="shared" si="527"/>
        <v>27</v>
      </c>
      <c r="Y3774" s="16">
        <f t="shared" si="528"/>
        <v>11</v>
      </c>
      <c r="Z3774" s="16">
        <f t="shared" si="529"/>
        <v>2013</v>
      </c>
      <c r="AA3774" t="str">
        <f t="shared" si="530"/>
        <v>Nov</v>
      </c>
    </row>
    <row r="3775" spans="1:27" ht="43.5" x14ac:dyDescent="0.3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 t="shared" si="523"/>
        <v>170.66666666666669</v>
      </c>
      <c r="P3775" s="7">
        <f t="shared" si="524"/>
        <v>44.912280701754383</v>
      </c>
      <c r="Q3775" t="s">
        <v>8339</v>
      </c>
      <c r="R3775" t="s">
        <v>8340</v>
      </c>
      <c r="S3775">
        <v>1444164280</v>
      </c>
      <c r="T3775" s="17">
        <f t="shared" si="525"/>
        <v>42283.864351851851</v>
      </c>
      <c r="U3775">
        <v>1446759880</v>
      </c>
      <c r="V3775" s="17">
        <f t="shared" si="526"/>
        <v>42313.906018518523</v>
      </c>
      <c r="W3775">
        <f t="shared" si="522"/>
        <v>8.2305936073072655E-2</v>
      </c>
      <c r="X3775" s="16">
        <f t="shared" si="527"/>
        <v>6</v>
      </c>
      <c r="Y3775" s="16">
        <f t="shared" si="528"/>
        <v>10</v>
      </c>
      <c r="Z3775" s="16">
        <f t="shared" si="529"/>
        <v>2015</v>
      </c>
      <c r="AA3775" t="str">
        <f t="shared" si="530"/>
        <v>Oct</v>
      </c>
    </row>
    <row r="3776" spans="1:27" ht="29" x14ac:dyDescent="0.3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 t="shared" si="523"/>
        <v>170.70000000000002</v>
      </c>
      <c r="P3776" s="7">
        <f t="shared" si="524"/>
        <v>60.964285714285715</v>
      </c>
      <c r="Q3776" t="s">
        <v>8312</v>
      </c>
      <c r="R3776" t="s">
        <v>8343</v>
      </c>
      <c r="S3776">
        <v>1443449265</v>
      </c>
      <c r="T3776" s="17">
        <f t="shared" si="525"/>
        <v>42275.588715277772</v>
      </c>
      <c r="U3776">
        <v>1447079520</v>
      </c>
      <c r="V3776" s="17">
        <f t="shared" si="526"/>
        <v>42317.60555555555</v>
      </c>
      <c r="W3776">
        <f t="shared" si="522"/>
        <v>0.11511463089802219</v>
      </c>
      <c r="X3776" s="16">
        <f t="shared" si="527"/>
        <v>28</v>
      </c>
      <c r="Y3776" s="16">
        <f t="shared" si="528"/>
        <v>9</v>
      </c>
      <c r="Z3776" s="16">
        <f t="shared" si="529"/>
        <v>2015</v>
      </c>
      <c r="AA3776" t="str">
        <f t="shared" si="530"/>
        <v>Sep</v>
      </c>
    </row>
    <row r="3777" spans="1:27" ht="43.5" x14ac:dyDescent="0.3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 t="shared" si="523"/>
        <v>170.92307692307693</v>
      </c>
      <c r="P3777" s="7">
        <f t="shared" si="524"/>
        <v>35.838709677419352</v>
      </c>
      <c r="Q3777" t="s">
        <v>8317</v>
      </c>
      <c r="R3777" t="s">
        <v>8319</v>
      </c>
      <c r="S3777">
        <v>1304770233</v>
      </c>
      <c r="T3777" s="17">
        <f t="shared" si="525"/>
        <v>40670.507326388892</v>
      </c>
      <c r="U3777">
        <v>1308110340</v>
      </c>
      <c r="V3777" s="17">
        <f t="shared" si="526"/>
        <v>40709.165972222225</v>
      </c>
      <c r="W3777">
        <f t="shared" si="522"/>
        <v>0.10591409817351545</v>
      </c>
      <c r="X3777" s="16">
        <f t="shared" si="527"/>
        <v>7</v>
      </c>
      <c r="Y3777" s="16">
        <f t="shared" si="528"/>
        <v>5</v>
      </c>
      <c r="Z3777" s="16">
        <f t="shared" si="529"/>
        <v>2011</v>
      </c>
      <c r="AA3777" t="str">
        <f t="shared" si="530"/>
        <v>May</v>
      </c>
    </row>
    <row r="3778" spans="1:27" ht="58" x14ac:dyDescent="0.3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 t="shared" si="523"/>
        <v>171.04755366949576</v>
      </c>
      <c r="P3778" s="7">
        <f t="shared" si="524"/>
        <v>25.42547309833024</v>
      </c>
      <c r="Q3778" t="s">
        <v>8322</v>
      </c>
      <c r="R3778" t="s">
        <v>8355</v>
      </c>
      <c r="S3778">
        <v>1375113391</v>
      </c>
      <c r="T3778" s="17">
        <f t="shared" si="525"/>
        <v>41484.664247685185</v>
      </c>
      <c r="U3778">
        <v>1378180800</v>
      </c>
      <c r="V3778" s="17">
        <f t="shared" si="526"/>
        <v>41520.166666666664</v>
      </c>
      <c r="W3778">
        <f t="shared" ref="W3778:W3841" si="531">(V3778-T3778)/365</f>
        <v>9.7266901319121704E-2</v>
      </c>
      <c r="X3778" s="16">
        <f t="shared" si="527"/>
        <v>29</v>
      </c>
      <c r="Y3778" s="16">
        <f t="shared" si="528"/>
        <v>7</v>
      </c>
      <c r="Z3778" s="16">
        <f t="shared" si="529"/>
        <v>2013</v>
      </c>
      <c r="AA3778" t="str">
        <f t="shared" si="530"/>
        <v>Jul</v>
      </c>
    </row>
    <row r="3779" spans="1:27" ht="58" x14ac:dyDescent="0.3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 t="shared" ref="O3779:O3842" si="532">(E3779/D3779)*100</f>
        <v>171.32499999999999</v>
      </c>
      <c r="P3779" s="7">
        <f t="shared" ref="P3779:P3842" si="533">IF(E3779&gt;0,E3779/L3779,0)</f>
        <v>62.871559633027523</v>
      </c>
      <c r="Q3779" t="s">
        <v>8317</v>
      </c>
      <c r="R3779" t="s">
        <v>8349</v>
      </c>
      <c r="S3779">
        <v>1481852119</v>
      </c>
      <c r="T3779" s="17">
        <f t="shared" ref="T3779:T3842" si="534">(((S3779/60)/60)/24)+DATE(1970,1,1)</f>
        <v>42720.066192129627</v>
      </c>
      <c r="U3779">
        <v>1484444119</v>
      </c>
      <c r="V3779" s="17">
        <f t="shared" ref="V3779:V3842" si="535">(((U3779/60)/60)/24)+DATE(1970,1,1)</f>
        <v>42750.066192129627</v>
      </c>
      <c r="W3779">
        <f t="shared" si="531"/>
        <v>8.2191780821917804E-2</v>
      </c>
      <c r="X3779" s="16">
        <f t="shared" ref="X3779:X3842" si="536">DAY(T3779)</f>
        <v>16</v>
      </c>
      <c r="Y3779" s="16">
        <f t="shared" ref="Y3779:Y3842" si="537">MONTH(T3779)</f>
        <v>12</v>
      </c>
      <c r="Z3779" s="16">
        <f t="shared" ref="Z3779:Z3842" si="538">YEAR(T3779)</f>
        <v>2016</v>
      </c>
      <c r="AA3779" t="str">
        <f t="shared" ref="AA3779:AA3842" si="539">TEXT(DATE(Z3779,Y3779,X3779),"mmm")</f>
        <v>Dec</v>
      </c>
    </row>
    <row r="3780" spans="1:27" ht="29" x14ac:dyDescent="0.3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 t="shared" si="532"/>
        <v>171.33333333333334</v>
      </c>
      <c r="P3780" s="7">
        <f t="shared" si="533"/>
        <v>31.341463414634145</v>
      </c>
      <c r="Q3780" t="s">
        <v>8317</v>
      </c>
      <c r="R3780" t="s">
        <v>8319</v>
      </c>
      <c r="S3780">
        <v>1340901345</v>
      </c>
      <c r="T3780" s="17">
        <f t="shared" si="534"/>
        <v>41088.691493055558</v>
      </c>
      <c r="U3780">
        <v>1344789345</v>
      </c>
      <c r="V3780" s="17">
        <f t="shared" si="535"/>
        <v>41133.691493055558</v>
      </c>
      <c r="W3780">
        <f t="shared" si="531"/>
        <v>0.12328767123287671</v>
      </c>
      <c r="X3780" s="16">
        <f t="shared" si="536"/>
        <v>28</v>
      </c>
      <c r="Y3780" s="16">
        <f t="shared" si="537"/>
        <v>6</v>
      </c>
      <c r="Z3780" s="16">
        <f t="shared" si="538"/>
        <v>2012</v>
      </c>
      <c r="AA3780" t="str">
        <f t="shared" si="539"/>
        <v>Jun</v>
      </c>
    </row>
    <row r="3781" spans="1:27" ht="43.5" x14ac:dyDescent="0.3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 t="shared" si="532"/>
        <v>171.42857142857142</v>
      </c>
      <c r="P3781" s="7">
        <f t="shared" si="533"/>
        <v>8.5714285714285712</v>
      </c>
      <c r="Q3781" t="s">
        <v>8339</v>
      </c>
      <c r="R3781" t="s">
        <v>8340</v>
      </c>
      <c r="S3781">
        <v>1456421530</v>
      </c>
      <c r="T3781" s="17">
        <f t="shared" si="534"/>
        <v>42425.730671296296</v>
      </c>
      <c r="U3781">
        <v>1457870400</v>
      </c>
      <c r="V3781" s="17">
        <f t="shared" si="535"/>
        <v>42442.5</v>
      </c>
      <c r="W3781">
        <f t="shared" si="531"/>
        <v>4.5943366311516846E-2</v>
      </c>
      <c r="X3781" s="16">
        <f t="shared" si="536"/>
        <v>25</v>
      </c>
      <c r="Y3781" s="16">
        <f t="shared" si="537"/>
        <v>2</v>
      </c>
      <c r="Z3781" s="16">
        <f t="shared" si="538"/>
        <v>2016</v>
      </c>
      <c r="AA3781" t="str">
        <f t="shared" si="539"/>
        <v>Feb</v>
      </c>
    </row>
    <row r="3782" spans="1:27" ht="43.5" x14ac:dyDescent="0.3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 t="shared" si="532"/>
        <v>171.42857142857142</v>
      </c>
      <c r="P3782" s="7">
        <f t="shared" si="533"/>
        <v>52.173913043478258</v>
      </c>
      <c r="Q3782" t="s">
        <v>8339</v>
      </c>
      <c r="R3782" t="s">
        <v>8340</v>
      </c>
      <c r="S3782">
        <v>1458770384</v>
      </c>
      <c r="T3782" s="17">
        <f t="shared" si="534"/>
        <v>42452.916481481487</v>
      </c>
      <c r="U3782">
        <v>1460553480</v>
      </c>
      <c r="V3782" s="17">
        <f t="shared" si="535"/>
        <v>42473.554166666669</v>
      </c>
      <c r="W3782">
        <f t="shared" si="531"/>
        <v>5.6541603247073718E-2</v>
      </c>
      <c r="X3782" s="16">
        <f t="shared" si="536"/>
        <v>23</v>
      </c>
      <c r="Y3782" s="16">
        <f t="shared" si="537"/>
        <v>3</v>
      </c>
      <c r="Z3782" s="16">
        <f t="shared" si="538"/>
        <v>2016</v>
      </c>
      <c r="AA3782" t="str">
        <f t="shared" si="539"/>
        <v>Mar</v>
      </c>
    </row>
    <row r="3783" spans="1:27" ht="58" x14ac:dyDescent="0.3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 t="shared" si="532"/>
        <v>171.73333333333335</v>
      </c>
      <c r="P3783" s="7">
        <f t="shared" si="533"/>
        <v>33.025641025641029</v>
      </c>
      <c r="Q3783" t="s">
        <v>8339</v>
      </c>
      <c r="R3783" t="s">
        <v>8340</v>
      </c>
      <c r="S3783">
        <v>1402929075</v>
      </c>
      <c r="T3783" s="17">
        <f t="shared" si="534"/>
        <v>41806.605034722219</v>
      </c>
      <c r="U3783">
        <v>1405521075</v>
      </c>
      <c r="V3783" s="17">
        <f t="shared" si="535"/>
        <v>41836.605034722219</v>
      </c>
      <c r="W3783">
        <f t="shared" si="531"/>
        <v>8.2191780821917804E-2</v>
      </c>
      <c r="X3783" s="16">
        <f t="shared" si="536"/>
        <v>16</v>
      </c>
      <c r="Y3783" s="16">
        <f t="shared" si="537"/>
        <v>6</v>
      </c>
      <c r="Z3783" s="16">
        <f t="shared" si="538"/>
        <v>2014</v>
      </c>
      <c r="AA3783" t="str">
        <f t="shared" si="539"/>
        <v>Jun</v>
      </c>
    </row>
    <row r="3784" spans="1:27" ht="43.5" x14ac:dyDescent="0.3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 t="shared" si="532"/>
        <v>171.76130000000001</v>
      </c>
      <c r="P3784" s="7">
        <f t="shared" si="533"/>
        <v>58.422210884353746</v>
      </c>
      <c r="Q3784" t="s">
        <v>8312</v>
      </c>
      <c r="R3784" t="s">
        <v>8337</v>
      </c>
      <c r="S3784">
        <v>1418095570</v>
      </c>
      <c r="T3784" s="17">
        <f t="shared" si="534"/>
        <v>41982.143171296295</v>
      </c>
      <c r="U3784">
        <v>1420773970</v>
      </c>
      <c r="V3784" s="17">
        <f t="shared" si="535"/>
        <v>42013.143171296295</v>
      </c>
      <c r="W3784">
        <f t="shared" si="531"/>
        <v>8.4931506849315067E-2</v>
      </c>
      <c r="X3784" s="16">
        <f t="shared" si="536"/>
        <v>9</v>
      </c>
      <c r="Y3784" s="16">
        <f t="shared" si="537"/>
        <v>12</v>
      </c>
      <c r="Z3784" s="16">
        <f t="shared" si="538"/>
        <v>2014</v>
      </c>
      <c r="AA3784" t="str">
        <f t="shared" si="539"/>
        <v>Dec</v>
      </c>
    </row>
    <row r="3785" spans="1:27" ht="29" x14ac:dyDescent="0.3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 t="shared" si="532"/>
        <v>171.94285714285715</v>
      </c>
      <c r="P3785" s="7">
        <f t="shared" si="533"/>
        <v>153.5204081632653</v>
      </c>
      <c r="Q3785" t="s">
        <v>8339</v>
      </c>
      <c r="R3785" t="s">
        <v>8341</v>
      </c>
      <c r="S3785">
        <v>1427493240</v>
      </c>
      <c r="T3785" s="17">
        <f t="shared" si="534"/>
        <v>42090.912500000006</v>
      </c>
      <c r="U3785">
        <v>1432677240</v>
      </c>
      <c r="V3785" s="17">
        <f t="shared" si="535"/>
        <v>42150.912500000006</v>
      </c>
      <c r="W3785">
        <f t="shared" si="531"/>
        <v>0.16438356164383561</v>
      </c>
      <c r="X3785" s="16">
        <f t="shared" si="536"/>
        <v>27</v>
      </c>
      <c r="Y3785" s="16">
        <f t="shared" si="537"/>
        <v>3</v>
      </c>
      <c r="Z3785" s="16">
        <f t="shared" si="538"/>
        <v>2015</v>
      </c>
      <c r="AA3785" t="str">
        <f t="shared" si="539"/>
        <v>Mar</v>
      </c>
    </row>
    <row r="3786" spans="1:27" ht="58" x14ac:dyDescent="0.3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 t="shared" si="532"/>
        <v>172.27777777777777</v>
      </c>
      <c r="P3786" s="7">
        <f t="shared" si="533"/>
        <v>174.2134831460674</v>
      </c>
      <c r="Q3786" t="s">
        <v>8329</v>
      </c>
      <c r="R3786" t="s">
        <v>8334</v>
      </c>
      <c r="S3786">
        <v>1443714800</v>
      </c>
      <c r="T3786" s="17">
        <f t="shared" si="534"/>
        <v>42278.662037037036</v>
      </c>
      <c r="U3786">
        <v>1446346800</v>
      </c>
      <c r="V3786" s="17">
        <f t="shared" si="535"/>
        <v>42309.125</v>
      </c>
      <c r="W3786">
        <f t="shared" si="531"/>
        <v>8.3460172501269872E-2</v>
      </c>
      <c r="X3786" s="16">
        <f t="shared" si="536"/>
        <v>1</v>
      </c>
      <c r="Y3786" s="16">
        <f t="shared" si="537"/>
        <v>10</v>
      </c>
      <c r="Z3786" s="16">
        <f t="shared" si="538"/>
        <v>2015</v>
      </c>
      <c r="AA3786" t="str">
        <f t="shared" si="539"/>
        <v>Oct</v>
      </c>
    </row>
    <row r="3787" spans="1:27" ht="43.5" x14ac:dyDescent="0.3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 t="shared" si="532"/>
        <v>172.43333333333334</v>
      </c>
      <c r="P3787" s="7">
        <f t="shared" si="533"/>
        <v>94.054545454545448</v>
      </c>
      <c r="Q3787" t="s">
        <v>8317</v>
      </c>
      <c r="R3787" t="s">
        <v>8319</v>
      </c>
      <c r="S3787">
        <v>1409195307</v>
      </c>
      <c r="T3787" s="17">
        <f t="shared" si="534"/>
        <v>41879.130868055552</v>
      </c>
      <c r="U3787">
        <v>1411787307</v>
      </c>
      <c r="V3787" s="17">
        <f t="shared" si="535"/>
        <v>41909.130868055552</v>
      </c>
      <c r="W3787">
        <f t="shared" si="531"/>
        <v>8.2191780821917804E-2</v>
      </c>
      <c r="X3787" s="16">
        <f t="shared" si="536"/>
        <v>28</v>
      </c>
      <c r="Y3787" s="16">
        <f t="shared" si="537"/>
        <v>8</v>
      </c>
      <c r="Z3787" s="16">
        <f t="shared" si="538"/>
        <v>2014</v>
      </c>
      <c r="AA3787" t="str">
        <f t="shared" si="539"/>
        <v>Aug</v>
      </c>
    </row>
    <row r="3788" spans="1:27" ht="43.5" x14ac:dyDescent="0.3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 t="shared" si="532"/>
        <v>172.68449999999999</v>
      </c>
      <c r="P3788" s="7">
        <f t="shared" si="533"/>
        <v>49.338428571428572</v>
      </c>
      <c r="Q3788" t="s">
        <v>8317</v>
      </c>
      <c r="R3788" t="s">
        <v>8319</v>
      </c>
      <c r="S3788">
        <v>1423366789</v>
      </c>
      <c r="T3788" s="17">
        <f t="shared" si="534"/>
        <v>42043.152650462958</v>
      </c>
      <c r="U3788">
        <v>1425955189</v>
      </c>
      <c r="V3788" s="17">
        <f t="shared" si="535"/>
        <v>42073.110983796301</v>
      </c>
      <c r="W3788">
        <f t="shared" si="531"/>
        <v>8.2077625570802837E-2</v>
      </c>
      <c r="X3788" s="16">
        <f t="shared" si="536"/>
        <v>8</v>
      </c>
      <c r="Y3788" s="16">
        <f t="shared" si="537"/>
        <v>2</v>
      </c>
      <c r="Z3788" s="16">
        <f t="shared" si="538"/>
        <v>2015</v>
      </c>
      <c r="AA3788" t="str">
        <f t="shared" si="539"/>
        <v>Feb</v>
      </c>
    </row>
    <row r="3789" spans="1:27" ht="43.5" x14ac:dyDescent="0.3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 t="shared" si="532"/>
        <v>172.8</v>
      </c>
      <c r="P3789" s="7">
        <f t="shared" si="533"/>
        <v>100.46511627906976</v>
      </c>
      <c r="Q3789" t="s">
        <v>8317</v>
      </c>
      <c r="R3789" t="s">
        <v>8349</v>
      </c>
      <c r="S3789">
        <v>1332199618</v>
      </c>
      <c r="T3789" s="17">
        <f t="shared" si="534"/>
        <v>40987.977060185185</v>
      </c>
      <c r="U3789">
        <v>1335153600</v>
      </c>
      <c r="V3789" s="17">
        <f t="shared" si="535"/>
        <v>41022.166666666664</v>
      </c>
      <c r="W3789">
        <f t="shared" si="531"/>
        <v>9.3670154743778447E-2</v>
      </c>
      <c r="X3789" s="16">
        <f t="shared" si="536"/>
        <v>19</v>
      </c>
      <c r="Y3789" s="16">
        <f t="shared" si="537"/>
        <v>3</v>
      </c>
      <c r="Z3789" s="16">
        <f t="shared" si="538"/>
        <v>2012</v>
      </c>
      <c r="AA3789" t="str">
        <f t="shared" si="539"/>
        <v>Mar</v>
      </c>
    </row>
    <row r="3790" spans="1:27" ht="58" x14ac:dyDescent="0.3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 t="shared" si="532"/>
        <v>172.8</v>
      </c>
      <c r="P3790" s="7">
        <f t="shared" si="533"/>
        <v>75.130434782608702</v>
      </c>
      <c r="Q3790" t="s">
        <v>8325</v>
      </c>
      <c r="R3790" t="s">
        <v>8345</v>
      </c>
      <c r="S3790">
        <v>1440650021</v>
      </c>
      <c r="T3790" s="17">
        <f t="shared" si="534"/>
        <v>42243.190057870372</v>
      </c>
      <c r="U3790">
        <v>1443242021</v>
      </c>
      <c r="V3790" s="17">
        <f t="shared" si="535"/>
        <v>42273.190057870372</v>
      </c>
      <c r="W3790">
        <f t="shared" si="531"/>
        <v>8.2191780821917804E-2</v>
      </c>
      <c r="X3790" s="16">
        <f t="shared" si="536"/>
        <v>27</v>
      </c>
      <c r="Y3790" s="16">
        <f t="shared" si="537"/>
        <v>8</v>
      </c>
      <c r="Z3790" s="16">
        <f t="shared" si="538"/>
        <v>2015</v>
      </c>
      <c r="AA3790" t="str">
        <f t="shared" si="539"/>
        <v>Aug</v>
      </c>
    </row>
    <row r="3791" spans="1:27" ht="29" x14ac:dyDescent="0.3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 t="shared" si="532"/>
        <v>173.2</v>
      </c>
      <c r="P3791" s="7">
        <f t="shared" si="533"/>
        <v>32.074074074074076</v>
      </c>
      <c r="Q3791" t="s">
        <v>8315</v>
      </c>
      <c r="R3791" t="s">
        <v>8351</v>
      </c>
      <c r="S3791">
        <v>1341524220</v>
      </c>
      <c r="T3791" s="17">
        <f t="shared" si="534"/>
        <v>41095.900694444441</v>
      </c>
      <c r="U3791">
        <v>1343943420</v>
      </c>
      <c r="V3791" s="17">
        <f t="shared" si="535"/>
        <v>41123.900694444441</v>
      </c>
      <c r="W3791">
        <f t="shared" si="531"/>
        <v>7.6712328767123292E-2</v>
      </c>
      <c r="X3791" s="16">
        <f t="shared" si="536"/>
        <v>5</v>
      </c>
      <c r="Y3791" s="16">
        <f t="shared" si="537"/>
        <v>7</v>
      </c>
      <c r="Z3791" s="16">
        <f t="shared" si="538"/>
        <v>2012</v>
      </c>
      <c r="AA3791" t="str">
        <f t="shared" si="539"/>
        <v>Jul</v>
      </c>
    </row>
    <row r="3792" spans="1:27" ht="58" x14ac:dyDescent="0.3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 t="shared" si="532"/>
        <v>173.33333333333334</v>
      </c>
      <c r="P3792" s="7">
        <f t="shared" si="533"/>
        <v>86.666666666666671</v>
      </c>
      <c r="Q3792" t="s">
        <v>8308</v>
      </c>
      <c r="R3792" t="s">
        <v>8347</v>
      </c>
      <c r="S3792">
        <v>1370651181</v>
      </c>
      <c r="T3792" s="17">
        <f t="shared" si="534"/>
        <v>41433.01829861111</v>
      </c>
      <c r="U3792">
        <v>1373243181</v>
      </c>
      <c r="V3792" s="17">
        <f t="shared" si="535"/>
        <v>41463.01829861111</v>
      </c>
      <c r="W3792">
        <f t="shared" si="531"/>
        <v>8.2191780821917804E-2</v>
      </c>
      <c r="X3792" s="16">
        <f t="shared" si="536"/>
        <v>8</v>
      </c>
      <c r="Y3792" s="16">
        <f t="shared" si="537"/>
        <v>6</v>
      </c>
      <c r="Z3792" s="16">
        <f t="shared" si="538"/>
        <v>2013</v>
      </c>
      <c r="AA3792" t="str">
        <f t="shared" si="539"/>
        <v>Jun</v>
      </c>
    </row>
    <row r="3793" spans="1:27" ht="58" x14ac:dyDescent="0.3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 t="shared" si="532"/>
        <v>174</v>
      </c>
      <c r="P3793" s="7">
        <f t="shared" si="533"/>
        <v>86.138613861386133</v>
      </c>
      <c r="Q3793" t="s">
        <v>8308</v>
      </c>
      <c r="R3793" t="s">
        <v>8348</v>
      </c>
      <c r="S3793">
        <v>1426396797</v>
      </c>
      <c r="T3793" s="17">
        <f t="shared" si="534"/>
        <v>42078.222187499996</v>
      </c>
      <c r="U3793">
        <v>1429852797</v>
      </c>
      <c r="V3793" s="17">
        <f t="shared" si="535"/>
        <v>42118.222187499996</v>
      </c>
      <c r="W3793">
        <f t="shared" si="531"/>
        <v>0.1095890410958904</v>
      </c>
      <c r="X3793" s="16">
        <f t="shared" si="536"/>
        <v>15</v>
      </c>
      <c r="Y3793" s="16">
        <f t="shared" si="537"/>
        <v>3</v>
      </c>
      <c r="Z3793" s="16">
        <f t="shared" si="538"/>
        <v>2015</v>
      </c>
      <c r="AA3793" t="str">
        <f t="shared" si="539"/>
        <v>Mar</v>
      </c>
    </row>
    <row r="3794" spans="1:27" ht="43.5" x14ac:dyDescent="0.3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 t="shared" si="532"/>
        <v>174.00576923076923</v>
      </c>
      <c r="P3794" s="7">
        <f t="shared" si="533"/>
        <v>32.315357142857138</v>
      </c>
      <c r="Q3794" t="s">
        <v>8329</v>
      </c>
      <c r="R3794" t="s">
        <v>8334</v>
      </c>
      <c r="S3794">
        <v>1468947138</v>
      </c>
      <c r="T3794" s="17">
        <f t="shared" si="534"/>
        <v>42570.702986111108</v>
      </c>
      <c r="U3794">
        <v>1471539138</v>
      </c>
      <c r="V3794" s="17">
        <f t="shared" si="535"/>
        <v>42600.702986111108</v>
      </c>
      <c r="W3794">
        <f t="shared" si="531"/>
        <v>8.2191780821917804E-2</v>
      </c>
      <c r="X3794" s="16">
        <f t="shared" si="536"/>
        <v>19</v>
      </c>
      <c r="Y3794" s="16">
        <f t="shared" si="537"/>
        <v>7</v>
      </c>
      <c r="Z3794" s="16">
        <f t="shared" si="538"/>
        <v>2016</v>
      </c>
      <c r="AA3794" t="str">
        <f t="shared" si="539"/>
        <v>Jul</v>
      </c>
    </row>
    <row r="3795" spans="1:27" ht="43.5" x14ac:dyDescent="0.3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 t="shared" si="532"/>
        <v>174.2304</v>
      </c>
      <c r="P3795" s="7">
        <f t="shared" si="533"/>
        <v>51.854285714285716</v>
      </c>
      <c r="Q3795" t="s">
        <v>8317</v>
      </c>
      <c r="R3795" t="s">
        <v>8352</v>
      </c>
      <c r="S3795">
        <v>1300996896</v>
      </c>
      <c r="T3795" s="17">
        <f t="shared" si="534"/>
        <v>40626.834444444445</v>
      </c>
      <c r="U3795">
        <v>1303675296</v>
      </c>
      <c r="V3795" s="17">
        <f t="shared" si="535"/>
        <v>40657.834444444445</v>
      </c>
      <c r="W3795">
        <f t="shared" si="531"/>
        <v>8.4931506849315067E-2</v>
      </c>
      <c r="X3795" s="16">
        <f t="shared" si="536"/>
        <v>24</v>
      </c>
      <c r="Y3795" s="16">
        <f t="shared" si="537"/>
        <v>3</v>
      </c>
      <c r="Z3795" s="16">
        <f t="shared" si="538"/>
        <v>2011</v>
      </c>
      <c r="AA3795" t="str">
        <f t="shared" si="539"/>
        <v>Mar</v>
      </c>
    </row>
    <row r="3796" spans="1:27" ht="58" x14ac:dyDescent="0.3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 t="shared" si="532"/>
        <v>174.4</v>
      </c>
      <c r="P3796" s="7">
        <f t="shared" si="533"/>
        <v>68.84210526315789</v>
      </c>
      <c r="Q3796" t="s">
        <v>8339</v>
      </c>
      <c r="R3796" t="s">
        <v>8340</v>
      </c>
      <c r="S3796">
        <v>1457690386</v>
      </c>
      <c r="T3796" s="17">
        <f t="shared" si="534"/>
        <v>42440.416504629626</v>
      </c>
      <c r="U3796">
        <v>1459702800</v>
      </c>
      <c r="V3796" s="17">
        <f t="shared" si="535"/>
        <v>42463.708333333328</v>
      </c>
      <c r="W3796">
        <f t="shared" si="531"/>
        <v>6.3813229325213092E-2</v>
      </c>
      <c r="X3796" s="16">
        <f t="shared" si="536"/>
        <v>11</v>
      </c>
      <c r="Y3796" s="16">
        <f t="shared" si="537"/>
        <v>3</v>
      </c>
      <c r="Z3796" s="16">
        <f t="shared" si="538"/>
        <v>2016</v>
      </c>
      <c r="AA3796" t="str">
        <f t="shared" si="539"/>
        <v>Mar</v>
      </c>
    </row>
    <row r="3797" spans="1:27" ht="43.5" x14ac:dyDescent="0.3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 t="shared" si="532"/>
        <v>174.8</v>
      </c>
      <c r="P3797" s="7">
        <f t="shared" si="533"/>
        <v>264.84848484848487</v>
      </c>
      <c r="Q3797" t="s">
        <v>8339</v>
      </c>
      <c r="R3797" t="s">
        <v>8340</v>
      </c>
      <c r="S3797">
        <v>1449171508</v>
      </c>
      <c r="T3797" s="17">
        <f t="shared" si="534"/>
        <v>42341.818379629629</v>
      </c>
      <c r="U3797">
        <v>1451620800</v>
      </c>
      <c r="V3797" s="17">
        <f t="shared" si="535"/>
        <v>42370.166666666672</v>
      </c>
      <c r="W3797">
        <f t="shared" si="531"/>
        <v>7.7666539827513995E-2</v>
      </c>
      <c r="X3797" s="16">
        <f t="shared" si="536"/>
        <v>3</v>
      </c>
      <c r="Y3797" s="16">
        <f t="shared" si="537"/>
        <v>12</v>
      </c>
      <c r="Z3797" s="16">
        <f t="shared" si="538"/>
        <v>2015</v>
      </c>
      <c r="AA3797" t="str">
        <f t="shared" si="539"/>
        <v>Dec</v>
      </c>
    </row>
    <row r="3798" spans="1:27" ht="58" x14ac:dyDescent="0.3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 t="shared" si="532"/>
        <v>175</v>
      </c>
      <c r="P3798" s="7">
        <f t="shared" si="533"/>
        <v>62.5</v>
      </c>
      <c r="Q3798" t="s">
        <v>8317</v>
      </c>
      <c r="R3798" t="s">
        <v>8352</v>
      </c>
      <c r="S3798">
        <v>1309311545</v>
      </c>
      <c r="T3798" s="17">
        <f t="shared" si="534"/>
        <v>40723.068807870368</v>
      </c>
      <c r="U3798">
        <v>1311298745</v>
      </c>
      <c r="V3798" s="17">
        <f t="shared" si="535"/>
        <v>40746.068807870368</v>
      </c>
      <c r="W3798">
        <f t="shared" si="531"/>
        <v>6.3013698630136991E-2</v>
      </c>
      <c r="X3798" s="16">
        <f t="shared" si="536"/>
        <v>29</v>
      </c>
      <c r="Y3798" s="16">
        <f t="shared" si="537"/>
        <v>6</v>
      </c>
      <c r="Z3798" s="16">
        <f t="shared" si="538"/>
        <v>2011</v>
      </c>
      <c r="AA3798" t="str">
        <f t="shared" si="539"/>
        <v>Jun</v>
      </c>
    </row>
    <row r="3799" spans="1:27" ht="58" x14ac:dyDescent="0.3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 t="shared" si="532"/>
        <v>175</v>
      </c>
      <c r="P3799" s="7">
        <f t="shared" si="533"/>
        <v>29.166666666666668</v>
      </c>
      <c r="Q3799" t="s">
        <v>8339</v>
      </c>
      <c r="R3799" t="s">
        <v>8340</v>
      </c>
      <c r="S3799">
        <v>1410114375</v>
      </c>
      <c r="T3799" s="17">
        <f t="shared" si="534"/>
        <v>41889.768229166664</v>
      </c>
      <c r="U3799">
        <v>1412706375</v>
      </c>
      <c r="V3799" s="17">
        <f t="shared" si="535"/>
        <v>41919.768229166664</v>
      </c>
      <c r="W3799">
        <f t="shared" si="531"/>
        <v>8.2191780821917804E-2</v>
      </c>
      <c r="X3799" s="16">
        <f t="shared" si="536"/>
        <v>7</v>
      </c>
      <c r="Y3799" s="16">
        <f t="shared" si="537"/>
        <v>9</v>
      </c>
      <c r="Z3799" s="16">
        <f t="shared" si="538"/>
        <v>2014</v>
      </c>
      <c r="AA3799" t="str">
        <f t="shared" si="539"/>
        <v>Sep</v>
      </c>
    </row>
    <row r="3800" spans="1:27" ht="43.5" x14ac:dyDescent="0.3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 t="shared" si="532"/>
        <v>175</v>
      </c>
      <c r="P3800" s="7">
        <f t="shared" si="533"/>
        <v>68.055555555555557</v>
      </c>
      <c r="Q3800" t="s">
        <v>8339</v>
      </c>
      <c r="R3800" t="s">
        <v>8340</v>
      </c>
      <c r="S3800">
        <v>1419979544</v>
      </c>
      <c r="T3800" s="17">
        <f t="shared" si="534"/>
        <v>42003.948425925926</v>
      </c>
      <c r="U3800">
        <v>1422075540</v>
      </c>
      <c r="V3800" s="17">
        <f t="shared" si="535"/>
        <v>42028.207638888889</v>
      </c>
      <c r="W3800">
        <f t="shared" si="531"/>
        <v>6.6463597158802526E-2</v>
      </c>
      <c r="X3800" s="16">
        <f t="shared" si="536"/>
        <v>30</v>
      </c>
      <c r="Y3800" s="16">
        <f t="shared" si="537"/>
        <v>12</v>
      </c>
      <c r="Z3800" s="16">
        <f t="shared" si="538"/>
        <v>2014</v>
      </c>
      <c r="AA3800" t="str">
        <f t="shared" si="539"/>
        <v>Dec</v>
      </c>
    </row>
    <row r="3801" spans="1:27" ht="58" x14ac:dyDescent="0.3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 t="shared" si="532"/>
        <v>175.33333333333334</v>
      </c>
      <c r="P3801" s="7">
        <f t="shared" si="533"/>
        <v>48.703703703703702</v>
      </c>
      <c r="Q3801" t="s">
        <v>8339</v>
      </c>
      <c r="R3801" t="s">
        <v>8340</v>
      </c>
      <c r="S3801">
        <v>1462252542</v>
      </c>
      <c r="T3801" s="17">
        <f t="shared" si="534"/>
        <v>42493.219236111108</v>
      </c>
      <c r="U3801">
        <v>1465527600</v>
      </c>
      <c r="V3801" s="17">
        <f t="shared" si="535"/>
        <v>42531.125</v>
      </c>
      <c r="W3801">
        <f t="shared" si="531"/>
        <v>0.1038514079147717</v>
      </c>
      <c r="X3801" s="16">
        <f t="shared" si="536"/>
        <v>3</v>
      </c>
      <c r="Y3801" s="16">
        <f t="shared" si="537"/>
        <v>5</v>
      </c>
      <c r="Z3801" s="16">
        <f t="shared" si="538"/>
        <v>2016</v>
      </c>
      <c r="AA3801" t="str">
        <f t="shared" si="539"/>
        <v>May</v>
      </c>
    </row>
    <row r="3802" spans="1:27" ht="29" x14ac:dyDescent="0.3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 t="shared" si="532"/>
        <v>175.84040000000002</v>
      </c>
      <c r="P3802" s="7">
        <f t="shared" si="533"/>
        <v>56.000127388535034</v>
      </c>
      <c r="Q3802" t="s">
        <v>8317</v>
      </c>
      <c r="R3802" t="s">
        <v>8319</v>
      </c>
      <c r="S3802">
        <v>1333494026</v>
      </c>
      <c r="T3802" s="17">
        <f t="shared" si="534"/>
        <v>41002.958634259259</v>
      </c>
      <c r="U3802">
        <v>1336086026</v>
      </c>
      <c r="V3802" s="17">
        <f t="shared" si="535"/>
        <v>41032.958634259259</v>
      </c>
      <c r="W3802">
        <f t="shared" si="531"/>
        <v>8.2191780821917804E-2</v>
      </c>
      <c r="X3802" s="16">
        <f t="shared" si="536"/>
        <v>3</v>
      </c>
      <c r="Y3802" s="16">
        <f t="shared" si="537"/>
        <v>4</v>
      </c>
      <c r="Z3802" s="16">
        <f t="shared" si="538"/>
        <v>2012</v>
      </c>
      <c r="AA3802" t="str">
        <f t="shared" si="539"/>
        <v>Apr</v>
      </c>
    </row>
    <row r="3803" spans="1:27" ht="58" x14ac:dyDescent="0.3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 t="shared" si="532"/>
        <v>175.95744680851064</v>
      </c>
      <c r="P3803" s="7">
        <f t="shared" si="533"/>
        <v>56.643835616438359</v>
      </c>
      <c r="Q3803" t="s">
        <v>8329</v>
      </c>
      <c r="R3803" t="s">
        <v>8334</v>
      </c>
      <c r="S3803">
        <v>1414610126</v>
      </c>
      <c r="T3803" s="17">
        <f t="shared" si="534"/>
        <v>41941.802384259259</v>
      </c>
      <c r="U3803">
        <v>1417402800</v>
      </c>
      <c r="V3803" s="17">
        <f t="shared" si="535"/>
        <v>41974.125</v>
      </c>
      <c r="W3803">
        <f t="shared" si="531"/>
        <v>8.8555111618467755E-2</v>
      </c>
      <c r="X3803" s="16">
        <f t="shared" si="536"/>
        <v>29</v>
      </c>
      <c r="Y3803" s="16">
        <f t="shared" si="537"/>
        <v>10</v>
      </c>
      <c r="Z3803" s="16">
        <f t="shared" si="538"/>
        <v>2014</v>
      </c>
      <c r="AA3803" t="str">
        <f t="shared" si="539"/>
        <v>Oct</v>
      </c>
    </row>
    <row r="3804" spans="1:27" ht="29" x14ac:dyDescent="0.3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 t="shared" si="532"/>
        <v>176.29999999999998</v>
      </c>
      <c r="P3804" s="7">
        <f t="shared" si="533"/>
        <v>91.189655172413794</v>
      </c>
      <c r="Q3804" t="s">
        <v>8308</v>
      </c>
      <c r="R3804" t="s">
        <v>8348</v>
      </c>
      <c r="S3804">
        <v>1349160018</v>
      </c>
      <c r="T3804" s="17">
        <f t="shared" si="534"/>
        <v>41184.277986111112</v>
      </c>
      <c r="U3804">
        <v>1351828800</v>
      </c>
      <c r="V3804" s="17">
        <f t="shared" si="535"/>
        <v>41215.166666666664</v>
      </c>
      <c r="W3804">
        <f t="shared" si="531"/>
        <v>8.462652207000583E-2</v>
      </c>
      <c r="X3804" s="16">
        <f t="shared" si="536"/>
        <v>2</v>
      </c>
      <c r="Y3804" s="16">
        <f t="shared" si="537"/>
        <v>10</v>
      </c>
      <c r="Z3804" s="16">
        <f t="shared" si="538"/>
        <v>2012</v>
      </c>
      <c r="AA3804" t="str">
        <f t="shared" si="539"/>
        <v>Oct</v>
      </c>
    </row>
    <row r="3805" spans="1:27" ht="15.5" x14ac:dyDescent="0.3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 t="shared" si="532"/>
        <v>176.535</v>
      </c>
      <c r="P3805" s="7">
        <f t="shared" si="533"/>
        <v>96.997252747252745</v>
      </c>
      <c r="Q3805" t="s">
        <v>8339</v>
      </c>
      <c r="R3805" t="s">
        <v>8341</v>
      </c>
      <c r="S3805">
        <v>1448756962</v>
      </c>
      <c r="T3805" s="17">
        <f t="shared" si="534"/>
        <v>42337.02039351852</v>
      </c>
      <c r="U3805">
        <v>1450673940</v>
      </c>
      <c r="V3805" s="17">
        <f t="shared" si="535"/>
        <v>42359.207638888889</v>
      </c>
      <c r="W3805">
        <f t="shared" si="531"/>
        <v>6.0786973617449468E-2</v>
      </c>
      <c r="X3805" s="16">
        <f t="shared" si="536"/>
        <v>29</v>
      </c>
      <c r="Y3805" s="16">
        <f t="shared" si="537"/>
        <v>11</v>
      </c>
      <c r="Z3805" s="16">
        <f t="shared" si="538"/>
        <v>2015</v>
      </c>
      <c r="AA3805" t="str">
        <f t="shared" si="539"/>
        <v>Nov</v>
      </c>
    </row>
    <row r="3806" spans="1:27" ht="43.5" x14ac:dyDescent="0.3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 t="shared" si="532"/>
        <v>177.43366666666668</v>
      </c>
      <c r="P3806" s="7">
        <f t="shared" si="533"/>
        <v>81.892461538461546</v>
      </c>
      <c r="Q3806" t="s">
        <v>8308</v>
      </c>
      <c r="R3806" t="s">
        <v>8348</v>
      </c>
      <c r="S3806">
        <v>1267220191</v>
      </c>
      <c r="T3806" s="17">
        <f t="shared" si="534"/>
        <v>40235.900358796294</v>
      </c>
      <c r="U3806">
        <v>1272480540</v>
      </c>
      <c r="V3806" s="17">
        <f t="shared" si="535"/>
        <v>40296.78402777778</v>
      </c>
      <c r="W3806">
        <f t="shared" si="531"/>
        <v>0.16680457255201436</v>
      </c>
      <c r="X3806" s="16">
        <f t="shared" si="536"/>
        <v>26</v>
      </c>
      <c r="Y3806" s="16">
        <f t="shared" si="537"/>
        <v>2</v>
      </c>
      <c r="Z3806" s="16">
        <f t="shared" si="538"/>
        <v>2010</v>
      </c>
      <c r="AA3806" t="str">
        <f t="shared" si="539"/>
        <v>Feb</v>
      </c>
    </row>
    <row r="3807" spans="1:27" ht="58" x14ac:dyDescent="0.3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 t="shared" si="532"/>
        <v>178.67599999999999</v>
      </c>
      <c r="P3807" s="7">
        <f t="shared" si="533"/>
        <v>282.71518987341773</v>
      </c>
      <c r="Q3807" t="s">
        <v>8312</v>
      </c>
      <c r="R3807" t="s">
        <v>8356</v>
      </c>
      <c r="S3807">
        <v>1395885518</v>
      </c>
      <c r="T3807" s="17">
        <f t="shared" si="534"/>
        <v>41725.082384259258</v>
      </c>
      <c r="U3807">
        <v>1398477518</v>
      </c>
      <c r="V3807" s="17">
        <f t="shared" si="535"/>
        <v>41755.082384259258</v>
      </c>
      <c r="W3807">
        <f t="shared" si="531"/>
        <v>8.2191780821917804E-2</v>
      </c>
      <c r="X3807" s="16">
        <f t="shared" si="536"/>
        <v>27</v>
      </c>
      <c r="Y3807" s="16">
        <f t="shared" si="537"/>
        <v>3</v>
      </c>
      <c r="Z3807" s="16">
        <f t="shared" si="538"/>
        <v>2014</v>
      </c>
      <c r="AA3807" t="str">
        <f t="shared" si="539"/>
        <v>Mar</v>
      </c>
    </row>
    <row r="3808" spans="1:27" ht="58" x14ac:dyDescent="0.3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 t="shared" si="532"/>
        <v>178.95250000000001</v>
      </c>
      <c r="P3808" s="7">
        <f t="shared" si="533"/>
        <v>73.341188524590166</v>
      </c>
      <c r="Q3808" t="s">
        <v>8308</v>
      </c>
      <c r="R3808" t="s">
        <v>8348</v>
      </c>
      <c r="S3808">
        <v>1287379460</v>
      </c>
      <c r="T3808" s="17">
        <f t="shared" si="534"/>
        <v>40469.225231481483</v>
      </c>
      <c r="U3808">
        <v>1289975060</v>
      </c>
      <c r="V3808" s="17">
        <f t="shared" si="535"/>
        <v>40499.266898148147</v>
      </c>
      <c r="W3808">
        <f t="shared" si="531"/>
        <v>8.2305936073052713E-2</v>
      </c>
      <c r="X3808" s="16">
        <f t="shared" si="536"/>
        <v>18</v>
      </c>
      <c r="Y3808" s="16">
        <f t="shared" si="537"/>
        <v>10</v>
      </c>
      <c r="Z3808" s="16">
        <f t="shared" si="538"/>
        <v>2010</v>
      </c>
      <c r="AA3808" t="str">
        <f t="shared" si="539"/>
        <v>Oct</v>
      </c>
    </row>
    <row r="3809" spans="1:27" ht="58" x14ac:dyDescent="0.3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 t="shared" si="532"/>
        <v>179.09909909909908</v>
      </c>
      <c r="P3809" s="7">
        <f t="shared" si="533"/>
        <v>53.729729729729726</v>
      </c>
      <c r="Q3809" t="s">
        <v>8315</v>
      </c>
      <c r="R3809" t="s">
        <v>8351</v>
      </c>
      <c r="S3809">
        <v>1364996645</v>
      </c>
      <c r="T3809" s="17">
        <f t="shared" si="534"/>
        <v>41367.572280092594</v>
      </c>
      <c r="U3809">
        <v>1367588645</v>
      </c>
      <c r="V3809" s="17">
        <f t="shared" si="535"/>
        <v>41397.572280092594</v>
      </c>
      <c r="W3809">
        <f t="shared" si="531"/>
        <v>8.2191780821917804E-2</v>
      </c>
      <c r="X3809" s="16">
        <f t="shared" si="536"/>
        <v>3</v>
      </c>
      <c r="Y3809" s="16">
        <f t="shared" si="537"/>
        <v>4</v>
      </c>
      <c r="Z3809" s="16">
        <f t="shared" si="538"/>
        <v>2013</v>
      </c>
      <c r="AA3809" t="str">
        <f t="shared" si="539"/>
        <v>Apr</v>
      </c>
    </row>
    <row r="3810" spans="1:27" ht="43.5" x14ac:dyDescent="0.3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 t="shared" si="532"/>
        <v>179.5</v>
      </c>
      <c r="P3810" s="7">
        <f t="shared" si="533"/>
        <v>43.515151515151516</v>
      </c>
      <c r="Q3810" t="s">
        <v>8317</v>
      </c>
      <c r="R3810" t="s">
        <v>8349</v>
      </c>
      <c r="S3810">
        <v>1424474452</v>
      </c>
      <c r="T3810" s="17">
        <f t="shared" si="534"/>
        <v>42055.972824074073</v>
      </c>
      <c r="U3810">
        <v>1427062852</v>
      </c>
      <c r="V3810" s="17">
        <f t="shared" si="535"/>
        <v>42085.931157407409</v>
      </c>
      <c r="W3810">
        <f t="shared" si="531"/>
        <v>8.2077625570782894E-2</v>
      </c>
      <c r="X3810" s="16">
        <f t="shared" si="536"/>
        <v>20</v>
      </c>
      <c r="Y3810" s="16">
        <f t="shared" si="537"/>
        <v>2</v>
      </c>
      <c r="Z3810" s="16">
        <f t="shared" si="538"/>
        <v>2015</v>
      </c>
      <c r="AA3810" t="str">
        <f t="shared" si="539"/>
        <v>Feb</v>
      </c>
    </row>
    <row r="3811" spans="1:27" ht="43.5" x14ac:dyDescent="0.3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 t="shared" si="532"/>
        <v>179.9</v>
      </c>
      <c r="P3811" s="7">
        <f t="shared" si="533"/>
        <v>96.375</v>
      </c>
      <c r="Q3811" t="s">
        <v>8329</v>
      </c>
      <c r="R3811" t="s">
        <v>8334</v>
      </c>
      <c r="S3811">
        <v>1467358427</v>
      </c>
      <c r="T3811" s="17">
        <f t="shared" si="534"/>
        <v>42552.315127314811</v>
      </c>
      <c r="U3811">
        <v>1470506400</v>
      </c>
      <c r="V3811" s="17">
        <f t="shared" si="535"/>
        <v>42588.75</v>
      </c>
      <c r="W3811">
        <f t="shared" si="531"/>
        <v>9.9821569000519111E-2</v>
      </c>
      <c r="X3811" s="16">
        <f t="shared" si="536"/>
        <v>1</v>
      </c>
      <c r="Y3811" s="16">
        <f t="shared" si="537"/>
        <v>7</v>
      </c>
      <c r="Z3811" s="16">
        <f t="shared" si="538"/>
        <v>2016</v>
      </c>
      <c r="AA3811" t="str">
        <f t="shared" si="539"/>
        <v>Jul</v>
      </c>
    </row>
    <row r="3812" spans="1:27" ht="29" x14ac:dyDescent="0.3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 t="shared" si="532"/>
        <v>180</v>
      </c>
      <c r="P3812" s="7">
        <f t="shared" si="533"/>
        <v>54</v>
      </c>
      <c r="Q3812" t="s">
        <v>8339</v>
      </c>
      <c r="R3812" t="s">
        <v>8341</v>
      </c>
      <c r="S3812">
        <v>1428124283</v>
      </c>
      <c r="T3812" s="17">
        <f t="shared" si="534"/>
        <v>42098.216238425928</v>
      </c>
      <c r="U3812">
        <v>1429938683</v>
      </c>
      <c r="V3812" s="17">
        <f t="shared" si="535"/>
        <v>42119.216238425928</v>
      </c>
      <c r="W3812">
        <f t="shared" si="531"/>
        <v>5.7534246575342465E-2</v>
      </c>
      <c r="X3812" s="16">
        <f t="shared" si="536"/>
        <v>4</v>
      </c>
      <c r="Y3812" s="16">
        <f t="shared" si="537"/>
        <v>4</v>
      </c>
      <c r="Z3812" s="16">
        <f t="shared" si="538"/>
        <v>2015</v>
      </c>
      <c r="AA3812" t="str">
        <f t="shared" si="539"/>
        <v>Apr</v>
      </c>
    </row>
    <row r="3813" spans="1:27" ht="43.5" x14ac:dyDescent="0.3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532"/>
        <v>180</v>
      </c>
      <c r="P3813" s="7">
        <f t="shared" si="533"/>
        <v>12</v>
      </c>
      <c r="Q3813" t="s">
        <v>8339</v>
      </c>
      <c r="R3813" t="s">
        <v>8340</v>
      </c>
      <c r="S3813">
        <v>1460914253</v>
      </c>
      <c r="T3813" s="17">
        <f t="shared" si="534"/>
        <v>42477.729780092588</v>
      </c>
      <c r="U3813">
        <v>1462914000</v>
      </c>
      <c r="V3813" s="17">
        <f t="shared" si="535"/>
        <v>42500.875</v>
      </c>
      <c r="W3813">
        <f t="shared" si="531"/>
        <v>6.3411561390169749E-2</v>
      </c>
      <c r="X3813" s="16">
        <f t="shared" si="536"/>
        <v>17</v>
      </c>
      <c r="Y3813" s="16">
        <f t="shared" si="537"/>
        <v>4</v>
      </c>
      <c r="Z3813" s="16">
        <f t="shared" si="538"/>
        <v>2016</v>
      </c>
      <c r="AA3813" t="str">
        <f t="shared" si="539"/>
        <v>Apr</v>
      </c>
    </row>
    <row r="3814" spans="1:27" ht="58" x14ac:dyDescent="0.3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 t="shared" si="532"/>
        <v>180.03333333333333</v>
      </c>
      <c r="P3814" s="7">
        <f t="shared" si="533"/>
        <v>24.274157303370785</v>
      </c>
      <c r="Q3814" t="s">
        <v>8322</v>
      </c>
      <c r="R3814" t="s">
        <v>8355</v>
      </c>
      <c r="S3814">
        <v>1462543114</v>
      </c>
      <c r="T3814" s="17">
        <f t="shared" si="534"/>
        <v>42496.582337962958</v>
      </c>
      <c r="U3814">
        <v>1463972400</v>
      </c>
      <c r="V3814" s="17">
        <f t="shared" si="535"/>
        <v>42513.125</v>
      </c>
      <c r="W3814">
        <f t="shared" si="531"/>
        <v>4.5322361745319825E-2</v>
      </c>
      <c r="X3814" s="16">
        <f t="shared" si="536"/>
        <v>6</v>
      </c>
      <c r="Y3814" s="16">
        <f t="shared" si="537"/>
        <v>5</v>
      </c>
      <c r="Z3814" s="16">
        <f t="shared" si="538"/>
        <v>2016</v>
      </c>
      <c r="AA3814" t="str">
        <f t="shared" si="539"/>
        <v>May</v>
      </c>
    </row>
    <row r="3815" spans="1:27" ht="43.5" x14ac:dyDescent="0.3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 t="shared" si="532"/>
        <v>180.14285714285714</v>
      </c>
      <c r="P3815" s="7">
        <f t="shared" si="533"/>
        <v>26.270833333333332</v>
      </c>
      <c r="Q3815" t="s">
        <v>8317</v>
      </c>
      <c r="R3815" t="s">
        <v>8319</v>
      </c>
      <c r="S3815">
        <v>1345828548</v>
      </c>
      <c r="T3815" s="17">
        <f t="shared" si="534"/>
        <v>41145.719305555554</v>
      </c>
      <c r="U3815">
        <v>1348420548</v>
      </c>
      <c r="V3815" s="17">
        <f t="shared" si="535"/>
        <v>41175.719305555554</v>
      </c>
      <c r="W3815">
        <f t="shared" si="531"/>
        <v>8.2191780821917804E-2</v>
      </c>
      <c r="X3815" s="16">
        <f t="shared" si="536"/>
        <v>24</v>
      </c>
      <c r="Y3815" s="16">
        <f t="shared" si="537"/>
        <v>8</v>
      </c>
      <c r="Z3815" s="16">
        <f t="shared" si="538"/>
        <v>2012</v>
      </c>
      <c r="AA3815" t="str">
        <f t="shared" si="539"/>
        <v>Aug</v>
      </c>
    </row>
    <row r="3816" spans="1:27" ht="58" x14ac:dyDescent="0.3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 t="shared" si="532"/>
        <v>180.44444444444446</v>
      </c>
      <c r="P3816" s="7">
        <f t="shared" si="533"/>
        <v>43.5</v>
      </c>
      <c r="Q3816" t="s">
        <v>8339</v>
      </c>
      <c r="R3816" t="s">
        <v>8340</v>
      </c>
      <c r="S3816">
        <v>1413016216</v>
      </c>
      <c r="T3816" s="17">
        <f t="shared" si="534"/>
        <v>41923.354351851849</v>
      </c>
      <c r="U3816">
        <v>1416211140</v>
      </c>
      <c r="V3816" s="17">
        <f t="shared" si="535"/>
        <v>41960.332638888889</v>
      </c>
      <c r="W3816">
        <f t="shared" si="531"/>
        <v>0.10131037544394518</v>
      </c>
      <c r="X3816" s="16">
        <f t="shared" si="536"/>
        <v>11</v>
      </c>
      <c r="Y3816" s="16">
        <f t="shared" si="537"/>
        <v>10</v>
      </c>
      <c r="Z3816" s="16">
        <f t="shared" si="538"/>
        <v>2014</v>
      </c>
      <c r="AA3816" t="str">
        <f t="shared" si="539"/>
        <v>Oct</v>
      </c>
    </row>
    <row r="3817" spans="1:27" ht="58" x14ac:dyDescent="0.3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 t="shared" si="532"/>
        <v>180.62799999999999</v>
      </c>
      <c r="P3817" s="7">
        <f t="shared" si="533"/>
        <v>31.142758620689655</v>
      </c>
      <c r="Q3817" t="s">
        <v>8317</v>
      </c>
      <c r="R3817" t="s">
        <v>8349</v>
      </c>
      <c r="S3817">
        <v>1359468915</v>
      </c>
      <c r="T3817" s="17">
        <f t="shared" si="534"/>
        <v>41303.593923611108</v>
      </c>
      <c r="U3817">
        <v>1362060915</v>
      </c>
      <c r="V3817" s="17">
        <f t="shared" si="535"/>
        <v>41333.593923611108</v>
      </c>
      <c r="W3817">
        <f t="shared" si="531"/>
        <v>8.2191780821917804E-2</v>
      </c>
      <c r="X3817" s="16">
        <f t="shared" si="536"/>
        <v>29</v>
      </c>
      <c r="Y3817" s="16">
        <f t="shared" si="537"/>
        <v>1</v>
      </c>
      <c r="Z3817" s="16">
        <f t="shared" si="538"/>
        <v>2013</v>
      </c>
      <c r="AA3817" t="str">
        <f t="shared" si="539"/>
        <v>Jan</v>
      </c>
    </row>
    <row r="3818" spans="1:27" ht="43.5" x14ac:dyDescent="0.3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 t="shared" si="532"/>
        <v>180.85714285714286</v>
      </c>
      <c r="P3818" s="7">
        <f t="shared" si="533"/>
        <v>33.315789473684212</v>
      </c>
      <c r="Q3818" t="s">
        <v>8317</v>
      </c>
      <c r="R3818" t="s">
        <v>8349</v>
      </c>
      <c r="S3818">
        <v>1436810422</v>
      </c>
      <c r="T3818" s="17">
        <f t="shared" si="534"/>
        <v>42198.750254629631</v>
      </c>
      <c r="U3818">
        <v>1440266422</v>
      </c>
      <c r="V3818" s="17">
        <f t="shared" si="535"/>
        <v>42238.750254629631</v>
      </c>
      <c r="W3818">
        <f t="shared" si="531"/>
        <v>0.1095890410958904</v>
      </c>
      <c r="X3818" s="16">
        <f t="shared" si="536"/>
        <v>13</v>
      </c>
      <c r="Y3818" s="16">
        <f t="shared" si="537"/>
        <v>7</v>
      </c>
      <c r="Z3818" s="16">
        <f t="shared" si="538"/>
        <v>2015</v>
      </c>
      <c r="AA3818" t="str">
        <f t="shared" si="539"/>
        <v>Jul</v>
      </c>
    </row>
    <row r="3819" spans="1:27" ht="43.5" x14ac:dyDescent="0.3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 t="shared" si="532"/>
        <v>180.86666666666667</v>
      </c>
      <c r="P3819" s="7">
        <f t="shared" si="533"/>
        <v>40.492537313432834</v>
      </c>
      <c r="Q3819" t="s">
        <v>8325</v>
      </c>
      <c r="R3819" t="s">
        <v>8345</v>
      </c>
      <c r="S3819">
        <v>1485471839</v>
      </c>
      <c r="T3819" s="17">
        <f t="shared" si="534"/>
        <v>42761.961099537039</v>
      </c>
      <c r="U3819">
        <v>1488063839</v>
      </c>
      <c r="V3819" s="17">
        <f t="shared" si="535"/>
        <v>42791.961099537039</v>
      </c>
      <c r="W3819">
        <f t="shared" si="531"/>
        <v>8.2191780821917804E-2</v>
      </c>
      <c r="X3819" s="16">
        <f t="shared" si="536"/>
        <v>26</v>
      </c>
      <c r="Y3819" s="16">
        <f t="shared" si="537"/>
        <v>1</v>
      </c>
      <c r="Z3819" s="16">
        <f t="shared" si="538"/>
        <v>2017</v>
      </c>
      <c r="AA3819" t="str">
        <f t="shared" si="539"/>
        <v>Jan</v>
      </c>
    </row>
    <row r="3820" spans="1:27" ht="58" x14ac:dyDescent="0.3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 t="shared" si="532"/>
        <v>181.53547058823528</v>
      </c>
      <c r="P3820" s="7">
        <f t="shared" si="533"/>
        <v>81.75107284768211</v>
      </c>
      <c r="Q3820" t="s">
        <v>8308</v>
      </c>
      <c r="R3820" t="s">
        <v>8348</v>
      </c>
      <c r="S3820">
        <v>1391477450</v>
      </c>
      <c r="T3820" s="17">
        <f t="shared" si="534"/>
        <v>41674.063078703701</v>
      </c>
      <c r="U3820">
        <v>1394233140</v>
      </c>
      <c r="V3820" s="17">
        <f t="shared" si="535"/>
        <v>41705.957638888889</v>
      </c>
      <c r="W3820">
        <f t="shared" si="531"/>
        <v>8.7382356671748804E-2</v>
      </c>
      <c r="X3820" s="16">
        <f t="shared" si="536"/>
        <v>4</v>
      </c>
      <c r="Y3820" s="16">
        <f t="shared" si="537"/>
        <v>2</v>
      </c>
      <c r="Z3820" s="16">
        <f t="shared" si="538"/>
        <v>2014</v>
      </c>
      <c r="AA3820" t="str">
        <f t="shared" si="539"/>
        <v>Feb</v>
      </c>
    </row>
    <row r="3821" spans="1:27" ht="43.5" x14ac:dyDescent="0.3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 t="shared" si="532"/>
        <v>181.86315789473684</v>
      </c>
      <c r="P3821" s="7">
        <f t="shared" si="533"/>
        <v>143.97499999999999</v>
      </c>
      <c r="Q3821" t="s">
        <v>8312</v>
      </c>
      <c r="R3821" t="s">
        <v>8356</v>
      </c>
      <c r="S3821">
        <v>1476189427</v>
      </c>
      <c r="T3821" s="17">
        <f t="shared" si="534"/>
        <v>42654.525775462964</v>
      </c>
      <c r="U3821">
        <v>1478785027</v>
      </c>
      <c r="V3821" s="17">
        <f t="shared" si="535"/>
        <v>42684.567442129628</v>
      </c>
      <c r="W3821">
        <f t="shared" si="531"/>
        <v>8.2305936073052713E-2</v>
      </c>
      <c r="X3821" s="16">
        <f t="shared" si="536"/>
        <v>11</v>
      </c>
      <c r="Y3821" s="16">
        <f t="shared" si="537"/>
        <v>10</v>
      </c>
      <c r="Z3821" s="16">
        <f t="shared" si="538"/>
        <v>2016</v>
      </c>
      <c r="AA3821" t="str">
        <f t="shared" si="539"/>
        <v>Oct</v>
      </c>
    </row>
    <row r="3822" spans="1:27" ht="43.5" x14ac:dyDescent="0.3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 t="shared" si="532"/>
        <v>182</v>
      </c>
      <c r="P3822" s="7">
        <f t="shared" si="533"/>
        <v>34.125</v>
      </c>
      <c r="Q3822" t="s">
        <v>8325</v>
      </c>
      <c r="R3822" t="s">
        <v>8345</v>
      </c>
      <c r="S3822">
        <v>1458758750</v>
      </c>
      <c r="T3822" s="17">
        <f t="shared" si="534"/>
        <v>42452.781828703708</v>
      </c>
      <c r="U3822">
        <v>1461177950</v>
      </c>
      <c r="V3822" s="17">
        <f t="shared" si="535"/>
        <v>42480.781828703708</v>
      </c>
      <c r="W3822">
        <f t="shared" si="531"/>
        <v>7.6712328767123292E-2</v>
      </c>
      <c r="X3822" s="16">
        <f t="shared" si="536"/>
        <v>23</v>
      </c>
      <c r="Y3822" s="16">
        <f t="shared" si="537"/>
        <v>3</v>
      </c>
      <c r="Z3822" s="16">
        <f t="shared" si="538"/>
        <v>2016</v>
      </c>
      <c r="AA3822" t="str">
        <f t="shared" si="539"/>
        <v>Mar</v>
      </c>
    </row>
    <row r="3823" spans="1:27" ht="43.5" x14ac:dyDescent="0.3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 t="shared" si="532"/>
        <v>182.81058823529412</v>
      </c>
      <c r="P3823" s="7">
        <f t="shared" si="533"/>
        <v>71.443218390804603</v>
      </c>
      <c r="Q3823" t="s">
        <v>8315</v>
      </c>
      <c r="R3823" t="s">
        <v>8351</v>
      </c>
      <c r="S3823">
        <v>1370393760</v>
      </c>
      <c r="T3823" s="17">
        <f t="shared" si="534"/>
        <v>41430.038888888892</v>
      </c>
      <c r="U3823">
        <v>1372985760</v>
      </c>
      <c r="V3823" s="17">
        <f t="shared" si="535"/>
        <v>41460.038888888892</v>
      </c>
      <c r="W3823">
        <f t="shared" si="531"/>
        <v>8.2191780821917804E-2</v>
      </c>
      <c r="X3823" s="16">
        <f t="shared" si="536"/>
        <v>5</v>
      </c>
      <c r="Y3823" s="16">
        <f t="shared" si="537"/>
        <v>6</v>
      </c>
      <c r="Z3823" s="16">
        <f t="shared" si="538"/>
        <v>2013</v>
      </c>
      <c r="AA3823" t="str">
        <f t="shared" si="539"/>
        <v>Jun</v>
      </c>
    </row>
    <row r="3824" spans="1:27" ht="43.5" x14ac:dyDescent="0.3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 t="shared" si="532"/>
        <v>183.44090909090909</v>
      </c>
      <c r="P3824" s="7">
        <f t="shared" si="533"/>
        <v>159.51383399209487</v>
      </c>
      <c r="Q3824" t="s">
        <v>8308</v>
      </c>
      <c r="R3824" t="s">
        <v>8346</v>
      </c>
      <c r="S3824">
        <v>1422463079</v>
      </c>
      <c r="T3824" s="17">
        <f t="shared" si="534"/>
        <v>42032.693043981482</v>
      </c>
      <c r="U3824">
        <v>1425055079</v>
      </c>
      <c r="V3824" s="17">
        <f t="shared" si="535"/>
        <v>42062.693043981482</v>
      </c>
      <c r="W3824">
        <f t="shared" si="531"/>
        <v>8.2191780821917804E-2</v>
      </c>
      <c r="X3824" s="16">
        <f t="shared" si="536"/>
        <v>28</v>
      </c>
      <c r="Y3824" s="16">
        <f t="shared" si="537"/>
        <v>1</v>
      </c>
      <c r="Z3824" s="16">
        <f t="shared" si="538"/>
        <v>2015</v>
      </c>
      <c r="AA3824" t="str">
        <f t="shared" si="539"/>
        <v>Jan</v>
      </c>
    </row>
    <row r="3825" spans="1:27" ht="29" x14ac:dyDescent="0.3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 t="shared" si="532"/>
        <v>184</v>
      </c>
      <c r="P3825" s="7">
        <f t="shared" si="533"/>
        <v>24.210526315789473</v>
      </c>
      <c r="Q3825" t="s">
        <v>8339</v>
      </c>
      <c r="R3825" t="s">
        <v>8340</v>
      </c>
      <c r="S3825">
        <v>1431795944</v>
      </c>
      <c r="T3825" s="17">
        <f t="shared" si="534"/>
        <v>42140.712314814817</v>
      </c>
      <c r="U3825">
        <v>1433009400</v>
      </c>
      <c r="V3825" s="17">
        <f t="shared" si="535"/>
        <v>42154.756944444445</v>
      </c>
      <c r="W3825">
        <f t="shared" si="531"/>
        <v>3.8478437341448263E-2</v>
      </c>
      <c r="X3825" s="16">
        <f t="shared" si="536"/>
        <v>16</v>
      </c>
      <c r="Y3825" s="16">
        <f t="shared" si="537"/>
        <v>5</v>
      </c>
      <c r="Z3825" s="16">
        <f t="shared" si="538"/>
        <v>2015</v>
      </c>
      <c r="AA3825" t="str">
        <f t="shared" si="539"/>
        <v>May</v>
      </c>
    </row>
    <row r="3826" spans="1:27" ht="58" x14ac:dyDescent="0.3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 t="shared" si="532"/>
        <v>184</v>
      </c>
      <c r="P3826" s="7">
        <f t="shared" si="533"/>
        <v>30.666666666666668</v>
      </c>
      <c r="Q3826" t="s">
        <v>8339</v>
      </c>
      <c r="R3826" t="s">
        <v>8340</v>
      </c>
      <c r="S3826">
        <v>1452798126</v>
      </c>
      <c r="T3826" s="17">
        <f t="shared" si="534"/>
        <v>42383.793124999997</v>
      </c>
      <c r="U3826">
        <v>1455390126</v>
      </c>
      <c r="V3826" s="17">
        <f t="shared" si="535"/>
        <v>42413.793124999997</v>
      </c>
      <c r="W3826">
        <f t="shared" si="531"/>
        <v>8.2191780821917804E-2</v>
      </c>
      <c r="X3826" s="16">
        <f t="shared" si="536"/>
        <v>14</v>
      </c>
      <c r="Y3826" s="16">
        <f t="shared" si="537"/>
        <v>1</v>
      </c>
      <c r="Z3826" s="16">
        <f t="shared" si="538"/>
        <v>2016</v>
      </c>
      <c r="AA3826" t="str">
        <f t="shared" si="539"/>
        <v>Jan</v>
      </c>
    </row>
    <row r="3827" spans="1:27" ht="43.5" x14ac:dyDescent="0.3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 t="shared" si="532"/>
        <v>184.56</v>
      </c>
      <c r="P3827" s="7">
        <f t="shared" si="533"/>
        <v>85.444444444444443</v>
      </c>
      <c r="Q3827" t="s">
        <v>8308</v>
      </c>
      <c r="R3827" t="s">
        <v>8348</v>
      </c>
      <c r="S3827">
        <v>1269878058</v>
      </c>
      <c r="T3827" s="17">
        <f t="shared" si="534"/>
        <v>40266.662708333337</v>
      </c>
      <c r="U3827">
        <v>1275364740</v>
      </c>
      <c r="V3827" s="17">
        <f t="shared" si="535"/>
        <v>40330.165972222225</v>
      </c>
      <c r="W3827">
        <f t="shared" si="531"/>
        <v>0.17398154490106271</v>
      </c>
      <c r="X3827" s="16">
        <f t="shared" si="536"/>
        <v>29</v>
      </c>
      <c r="Y3827" s="16">
        <f t="shared" si="537"/>
        <v>3</v>
      </c>
      <c r="Z3827" s="16">
        <f t="shared" si="538"/>
        <v>2010</v>
      </c>
      <c r="AA3827" t="str">
        <f t="shared" si="539"/>
        <v>Mar</v>
      </c>
    </row>
    <row r="3828" spans="1:27" ht="43.5" x14ac:dyDescent="0.3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 t="shared" si="532"/>
        <v>184.61052631578946</v>
      </c>
      <c r="P3828" s="7">
        <f t="shared" si="533"/>
        <v>65.318435754189949</v>
      </c>
      <c r="Q3828" t="s">
        <v>8322</v>
      </c>
      <c r="R3828" t="s">
        <v>8355</v>
      </c>
      <c r="S3828">
        <v>1455721204</v>
      </c>
      <c r="T3828" s="17">
        <f t="shared" si="534"/>
        <v>42417.625046296293</v>
      </c>
      <c r="U3828">
        <v>1458716340</v>
      </c>
      <c r="V3828" s="17">
        <f t="shared" si="535"/>
        <v>42452.290972222225</v>
      </c>
      <c r="W3828">
        <f t="shared" si="531"/>
        <v>9.4975139523102034E-2</v>
      </c>
      <c r="X3828" s="16">
        <f t="shared" si="536"/>
        <v>17</v>
      </c>
      <c r="Y3828" s="16">
        <f t="shared" si="537"/>
        <v>2</v>
      </c>
      <c r="Z3828" s="16">
        <f t="shared" si="538"/>
        <v>2016</v>
      </c>
      <c r="AA3828" t="str">
        <f t="shared" si="539"/>
        <v>Feb</v>
      </c>
    </row>
    <row r="3829" spans="1:27" ht="43.5" x14ac:dyDescent="0.3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 t="shared" si="532"/>
        <v>185</v>
      </c>
      <c r="P3829" s="7">
        <f t="shared" si="533"/>
        <v>50.454545454545453</v>
      </c>
      <c r="Q3829" t="s">
        <v>8317</v>
      </c>
      <c r="R3829" t="s">
        <v>8349</v>
      </c>
      <c r="S3829">
        <v>1306219897</v>
      </c>
      <c r="T3829" s="17">
        <f t="shared" si="534"/>
        <v>40687.285844907405</v>
      </c>
      <c r="U3829">
        <v>1311576600</v>
      </c>
      <c r="V3829" s="17">
        <f t="shared" si="535"/>
        <v>40749.284722222219</v>
      </c>
      <c r="W3829">
        <f t="shared" si="531"/>
        <v>0.16985993784880632</v>
      </c>
      <c r="X3829" s="16">
        <f t="shared" si="536"/>
        <v>24</v>
      </c>
      <c r="Y3829" s="16">
        <f t="shared" si="537"/>
        <v>5</v>
      </c>
      <c r="Z3829" s="16">
        <f t="shared" si="538"/>
        <v>2011</v>
      </c>
      <c r="AA3829" t="str">
        <f t="shared" si="539"/>
        <v>May</v>
      </c>
    </row>
    <row r="3830" spans="1:27" ht="29" x14ac:dyDescent="0.3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 t="shared" si="532"/>
        <v>185.33333333333331</v>
      </c>
      <c r="P3830" s="7">
        <f t="shared" si="533"/>
        <v>115.83333333333333</v>
      </c>
      <c r="Q3830" t="s">
        <v>8317</v>
      </c>
      <c r="R3830" t="s">
        <v>8349</v>
      </c>
      <c r="S3830">
        <v>1447560686</v>
      </c>
      <c r="T3830" s="17">
        <f t="shared" si="534"/>
        <v>42323.17460648148</v>
      </c>
      <c r="U3830">
        <v>1452744686</v>
      </c>
      <c r="V3830" s="17">
        <f t="shared" si="535"/>
        <v>42383.17460648148</v>
      </c>
      <c r="W3830">
        <f t="shared" si="531"/>
        <v>0.16438356164383561</v>
      </c>
      <c r="X3830" s="16">
        <f t="shared" si="536"/>
        <v>15</v>
      </c>
      <c r="Y3830" s="16">
        <f t="shared" si="537"/>
        <v>11</v>
      </c>
      <c r="Z3830" s="16">
        <f t="shared" si="538"/>
        <v>2015</v>
      </c>
      <c r="AA3830" t="str">
        <f t="shared" si="539"/>
        <v>Nov</v>
      </c>
    </row>
    <row r="3831" spans="1:27" ht="43.5" x14ac:dyDescent="0.3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 t="shared" si="532"/>
        <v>185.5</v>
      </c>
      <c r="P3831" s="7">
        <f t="shared" si="533"/>
        <v>41.222222222222221</v>
      </c>
      <c r="Q3831" t="s">
        <v>8339</v>
      </c>
      <c r="R3831" t="s">
        <v>8340</v>
      </c>
      <c r="S3831">
        <v>1407674146</v>
      </c>
      <c r="T3831" s="17">
        <f t="shared" si="534"/>
        <v>41861.524837962963</v>
      </c>
      <c r="U3831">
        <v>1410266146</v>
      </c>
      <c r="V3831" s="17">
        <f t="shared" si="535"/>
        <v>41891.524837962963</v>
      </c>
      <c r="W3831">
        <f t="shared" si="531"/>
        <v>8.2191780821917804E-2</v>
      </c>
      <c r="X3831" s="16">
        <f t="shared" si="536"/>
        <v>10</v>
      </c>
      <c r="Y3831" s="16">
        <f t="shared" si="537"/>
        <v>8</v>
      </c>
      <c r="Z3831" s="16">
        <f t="shared" si="538"/>
        <v>2014</v>
      </c>
      <c r="AA3831" t="str">
        <f t="shared" si="539"/>
        <v>Aug</v>
      </c>
    </row>
    <row r="3832" spans="1:27" ht="43.5" x14ac:dyDescent="0.3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 t="shared" si="532"/>
        <v>186</v>
      </c>
      <c r="P3832" s="7">
        <f t="shared" si="533"/>
        <v>80.869565217391298</v>
      </c>
      <c r="Q3832" t="s">
        <v>8339</v>
      </c>
      <c r="R3832" t="s">
        <v>8340</v>
      </c>
      <c r="S3832">
        <v>1467335378</v>
      </c>
      <c r="T3832" s="17">
        <f t="shared" si="534"/>
        <v>42552.048356481479</v>
      </c>
      <c r="U3832">
        <v>1469165160</v>
      </c>
      <c r="V3832" s="17">
        <f t="shared" si="535"/>
        <v>42573.226388888885</v>
      </c>
      <c r="W3832">
        <f t="shared" si="531"/>
        <v>5.8022006595633245E-2</v>
      </c>
      <c r="X3832" s="16">
        <f t="shared" si="536"/>
        <v>1</v>
      </c>
      <c r="Y3832" s="16">
        <f t="shared" si="537"/>
        <v>7</v>
      </c>
      <c r="Z3832" s="16">
        <f t="shared" si="538"/>
        <v>2016</v>
      </c>
      <c r="AA3832" t="str">
        <f t="shared" si="539"/>
        <v>Jul</v>
      </c>
    </row>
    <row r="3833" spans="1:27" ht="43.5" x14ac:dyDescent="0.3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 t="shared" si="532"/>
        <v>187.09899999999999</v>
      </c>
      <c r="P3833" s="7">
        <f t="shared" si="533"/>
        <v>20.118172043010752</v>
      </c>
      <c r="Q3833" t="s">
        <v>8339</v>
      </c>
      <c r="R3833" t="s">
        <v>8340</v>
      </c>
      <c r="S3833">
        <v>1446742417</v>
      </c>
      <c r="T3833" s="17">
        <f t="shared" si="534"/>
        <v>42313.703900462962</v>
      </c>
      <c r="U3833">
        <v>1449273600</v>
      </c>
      <c r="V3833" s="17">
        <f t="shared" si="535"/>
        <v>42343</v>
      </c>
      <c r="W3833">
        <f t="shared" si="531"/>
        <v>8.0263286402842915E-2</v>
      </c>
      <c r="X3833" s="16">
        <f t="shared" si="536"/>
        <v>5</v>
      </c>
      <c r="Y3833" s="16">
        <f t="shared" si="537"/>
        <v>11</v>
      </c>
      <c r="Z3833" s="16">
        <f t="shared" si="538"/>
        <v>2015</v>
      </c>
      <c r="AA3833" t="str">
        <f t="shared" si="539"/>
        <v>Nov</v>
      </c>
    </row>
    <row r="3834" spans="1:27" ht="43.5" x14ac:dyDescent="0.3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 t="shared" si="532"/>
        <v>187.245</v>
      </c>
      <c r="P3834" s="7">
        <f t="shared" si="533"/>
        <v>38.740344827586206</v>
      </c>
      <c r="Q3834" t="s">
        <v>8317</v>
      </c>
      <c r="R3834" t="s">
        <v>8319</v>
      </c>
      <c r="S3834">
        <v>1338346281</v>
      </c>
      <c r="T3834" s="17">
        <f t="shared" si="534"/>
        <v>41059.118993055556</v>
      </c>
      <c r="U3834">
        <v>1339732740</v>
      </c>
      <c r="V3834" s="17">
        <f t="shared" si="535"/>
        <v>41075.165972222225</v>
      </c>
      <c r="W3834">
        <f t="shared" si="531"/>
        <v>4.3964326484025172E-2</v>
      </c>
      <c r="X3834" s="16">
        <f t="shared" si="536"/>
        <v>30</v>
      </c>
      <c r="Y3834" s="16">
        <f t="shared" si="537"/>
        <v>5</v>
      </c>
      <c r="Z3834" s="16">
        <f t="shared" si="538"/>
        <v>2012</v>
      </c>
      <c r="AA3834" t="str">
        <f t="shared" si="539"/>
        <v>May</v>
      </c>
    </row>
    <row r="3835" spans="1:27" ht="58" x14ac:dyDescent="0.3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 t="shared" si="532"/>
        <v>187.3</v>
      </c>
      <c r="P3835" s="7">
        <f t="shared" si="533"/>
        <v>37.46</v>
      </c>
      <c r="Q3835" t="s">
        <v>8312</v>
      </c>
      <c r="R3835" t="s">
        <v>8337</v>
      </c>
      <c r="S3835">
        <v>1474641914</v>
      </c>
      <c r="T3835" s="17">
        <f t="shared" si="534"/>
        <v>42636.614745370374</v>
      </c>
      <c r="U3835">
        <v>1476579600</v>
      </c>
      <c r="V3835" s="17">
        <f t="shared" si="535"/>
        <v>42659.041666666672</v>
      </c>
      <c r="W3835">
        <f t="shared" si="531"/>
        <v>6.1443619989855404E-2</v>
      </c>
      <c r="X3835" s="16">
        <f t="shared" si="536"/>
        <v>23</v>
      </c>
      <c r="Y3835" s="16">
        <f t="shared" si="537"/>
        <v>9</v>
      </c>
      <c r="Z3835" s="16">
        <f t="shared" si="538"/>
        <v>2016</v>
      </c>
      <c r="AA3835" t="str">
        <f t="shared" si="539"/>
        <v>Sep</v>
      </c>
    </row>
    <row r="3836" spans="1:27" ht="43.5" x14ac:dyDescent="0.3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 t="shared" si="532"/>
        <v>188.39999999999998</v>
      </c>
      <c r="P3836" s="7">
        <f t="shared" si="533"/>
        <v>35.547169811320757</v>
      </c>
      <c r="Q3836" t="s">
        <v>8312</v>
      </c>
      <c r="R3836" t="s">
        <v>8337</v>
      </c>
      <c r="S3836">
        <v>1443302004</v>
      </c>
      <c r="T3836" s="17">
        <f t="shared" si="534"/>
        <v>42273.884305555555</v>
      </c>
      <c r="U3836">
        <v>1445598000</v>
      </c>
      <c r="V3836" s="17">
        <f t="shared" si="535"/>
        <v>42300.458333333328</v>
      </c>
      <c r="W3836">
        <f t="shared" si="531"/>
        <v>7.2805555555542883E-2</v>
      </c>
      <c r="X3836" s="16">
        <f t="shared" si="536"/>
        <v>26</v>
      </c>
      <c r="Y3836" s="16">
        <f t="shared" si="537"/>
        <v>9</v>
      </c>
      <c r="Z3836" s="16">
        <f t="shared" si="538"/>
        <v>2015</v>
      </c>
      <c r="AA3836" t="str">
        <f t="shared" si="539"/>
        <v>Sep</v>
      </c>
    </row>
    <row r="3837" spans="1:27" ht="43.5" x14ac:dyDescent="0.3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 t="shared" si="532"/>
        <v>188.50460000000001</v>
      </c>
      <c r="P3837" s="7">
        <f t="shared" si="533"/>
        <v>31.209370860927152</v>
      </c>
      <c r="Q3837" t="s">
        <v>8339</v>
      </c>
      <c r="R3837" t="s">
        <v>8340</v>
      </c>
      <c r="S3837">
        <v>1353412725</v>
      </c>
      <c r="T3837" s="17">
        <f t="shared" si="534"/>
        <v>41233.499131944445</v>
      </c>
      <c r="U3837">
        <v>1356004725</v>
      </c>
      <c r="V3837" s="17">
        <f t="shared" si="535"/>
        <v>41263.499131944445</v>
      </c>
      <c r="W3837">
        <f t="shared" si="531"/>
        <v>8.2191780821917804E-2</v>
      </c>
      <c r="X3837" s="16">
        <f t="shared" si="536"/>
        <v>20</v>
      </c>
      <c r="Y3837" s="16">
        <f t="shared" si="537"/>
        <v>11</v>
      </c>
      <c r="Z3837" s="16">
        <f t="shared" si="538"/>
        <v>2012</v>
      </c>
      <c r="AA3837" t="str">
        <f t="shared" si="539"/>
        <v>Nov</v>
      </c>
    </row>
    <row r="3838" spans="1:27" ht="43.5" x14ac:dyDescent="0.3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 t="shared" si="532"/>
        <v>188.66966666666667</v>
      </c>
      <c r="P3838" s="7">
        <f t="shared" si="533"/>
        <v>64.173356009070289</v>
      </c>
      <c r="Q3838" t="s">
        <v>8315</v>
      </c>
      <c r="R3838" t="s">
        <v>8357</v>
      </c>
      <c r="S3838">
        <v>1416244863</v>
      </c>
      <c r="T3838" s="17">
        <f t="shared" si="534"/>
        <v>41960.722951388889</v>
      </c>
      <c r="U3838">
        <v>1419051540</v>
      </c>
      <c r="V3838" s="17">
        <f t="shared" si="535"/>
        <v>41993.207638888889</v>
      </c>
      <c r="W3838">
        <f t="shared" si="531"/>
        <v>8.8999143835617231E-2</v>
      </c>
      <c r="X3838" s="16">
        <f t="shared" si="536"/>
        <v>17</v>
      </c>
      <c r="Y3838" s="16">
        <f t="shared" si="537"/>
        <v>11</v>
      </c>
      <c r="Z3838" s="16">
        <f t="shared" si="538"/>
        <v>2014</v>
      </c>
      <c r="AA3838" t="str">
        <f t="shared" si="539"/>
        <v>Nov</v>
      </c>
    </row>
    <row r="3839" spans="1:27" ht="43.5" x14ac:dyDescent="0.3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 t="shared" si="532"/>
        <v>189.46666666666667</v>
      </c>
      <c r="P3839" s="7">
        <f t="shared" si="533"/>
        <v>43.060606060606062</v>
      </c>
      <c r="Q3839" t="s">
        <v>8317</v>
      </c>
      <c r="R3839" t="s">
        <v>8349</v>
      </c>
      <c r="S3839">
        <v>1456285988</v>
      </c>
      <c r="T3839" s="17">
        <f t="shared" si="534"/>
        <v>42424.161898148144</v>
      </c>
      <c r="U3839">
        <v>1458874388</v>
      </c>
      <c r="V3839" s="17">
        <f t="shared" si="535"/>
        <v>42454.12023148148</v>
      </c>
      <c r="W3839">
        <f t="shared" si="531"/>
        <v>8.2077625570782894E-2</v>
      </c>
      <c r="X3839" s="16">
        <f t="shared" si="536"/>
        <v>24</v>
      </c>
      <c r="Y3839" s="16">
        <f t="shared" si="537"/>
        <v>2</v>
      </c>
      <c r="Z3839" s="16">
        <f t="shared" si="538"/>
        <v>2016</v>
      </c>
      <c r="AA3839" t="str">
        <f t="shared" si="539"/>
        <v>Feb</v>
      </c>
    </row>
    <row r="3840" spans="1:27" ht="43.5" x14ac:dyDescent="0.3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 t="shared" si="532"/>
        <v>190</v>
      </c>
      <c r="P3840" s="7">
        <f t="shared" si="533"/>
        <v>50</v>
      </c>
      <c r="Q3840" t="s">
        <v>8339</v>
      </c>
      <c r="R3840" t="s">
        <v>8340</v>
      </c>
      <c r="S3840">
        <v>1406896752</v>
      </c>
      <c r="T3840" s="17">
        <f t="shared" si="534"/>
        <v>41852.527222222219</v>
      </c>
      <c r="U3840">
        <v>1408106352</v>
      </c>
      <c r="V3840" s="17">
        <f t="shared" si="535"/>
        <v>41866.527222222219</v>
      </c>
      <c r="W3840">
        <f t="shared" si="531"/>
        <v>3.8356164383561646E-2</v>
      </c>
      <c r="X3840" s="16">
        <f t="shared" si="536"/>
        <v>1</v>
      </c>
      <c r="Y3840" s="16">
        <f t="shared" si="537"/>
        <v>8</v>
      </c>
      <c r="Z3840" s="16">
        <f t="shared" si="538"/>
        <v>2014</v>
      </c>
      <c r="AA3840" t="str">
        <f t="shared" si="539"/>
        <v>Aug</v>
      </c>
    </row>
    <row r="3841" spans="1:27" ht="58" x14ac:dyDescent="0.3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 t="shared" si="532"/>
        <v>190.84810126582278</v>
      </c>
      <c r="P3841" s="7">
        <f t="shared" si="533"/>
        <v>259.94827586206895</v>
      </c>
      <c r="Q3841" t="s">
        <v>8339</v>
      </c>
      <c r="R3841" t="s">
        <v>8341</v>
      </c>
      <c r="S3841">
        <v>1407784586</v>
      </c>
      <c r="T3841" s="17">
        <f t="shared" si="534"/>
        <v>41862.803078703706</v>
      </c>
      <c r="U3841">
        <v>1410324720</v>
      </c>
      <c r="V3841" s="17">
        <f t="shared" si="535"/>
        <v>41892.202777777777</v>
      </c>
      <c r="W3841">
        <f t="shared" si="531"/>
        <v>8.054712075087854E-2</v>
      </c>
      <c r="X3841" s="16">
        <f t="shared" si="536"/>
        <v>11</v>
      </c>
      <c r="Y3841" s="16">
        <f t="shared" si="537"/>
        <v>8</v>
      </c>
      <c r="Z3841" s="16">
        <f t="shared" si="538"/>
        <v>2014</v>
      </c>
      <c r="AA3841" t="str">
        <f t="shared" si="539"/>
        <v>Aug</v>
      </c>
    </row>
    <row r="3842" spans="1:27" ht="58" x14ac:dyDescent="0.3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 t="shared" si="532"/>
        <v>191.14</v>
      </c>
      <c r="P3842" s="7">
        <f t="shared" si="533"/>
        <v>83.345930232558146</v>
      </c>
      <c r="Q3842" t="s">
        <v>8308</v>
      </c>
      <c r="R3842" t="s">
        <v>8348</v>
      </c>
      <c r="S3842">
        <v>1305767666</v>
      </c>
      <c r="T3842" s="17">
        <f t="shared" si="534"/>
        <v>40682.051689814813</v>
      </c>
      <c r="U3842">
        <v>1308359666</v>
      </c>
      <c r="V3842" s="17">
        <f t="shared" si="535"/>
        <v>40712.051689814813</v>
      </c>
      <c r="W3842">
        <f t="shared" ref="W3842:W3905" si="540">(V3842-T3842)/365</f>
        <v>8.2191780821917804E-2</v>
      </c>
      <c r="X3842" s="16">
        <f t="shared" si="536"/>
        <v>19</v>
      </c>
      <c r="Y3842" s="16">
        <f t="shared" si="537"/>
        <v>5</v>
      </c>
      <c r="Z3842" s="16">
        <f t="shared" si="538"/>
        <v>2011</v>
      </c>
      <c r="AA3842" t="str">
        <f t="shared" si="539"/>
        <v>May</v>
      </c>
    </row>
    <row r="3843" spans="1:27" ht="43.5" x14ac:dyDescent="0.3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 t="shared" ref="O3843:O3906" si="541">(E3843/D3843)*100</f>
        <v>191.16676082790633</v>
      </c>
      <c r="P3843" s="7">
        <f t="shared" ref="P3843:P3906" si="542">IF(E3843&gt;0,E3843/L3843,0)</f>
        <v>86.163845492085343</v>
      </c>
      <c r="Q3843" t="s">
        <v>8312</v>
      </c>
      <c r="R3843" t="s">
        <v>8356</v>
      </c>
      <c r="S3843">
        <v>1366879523</v>
      </c>
      <c r="T3843" s="17">
        <f t="shared" ref="T3843:T3906" si="543">(((S3843/60)/60)/24)+DATE(1970,1,1)</f>
        <v>41389.364849537036</v>
      </c>
      <c r="U3843">
        <v>1370001600</v>
      </c>
      <c r="V3843" s="17">
        <f t="shared" ref="V3843:V3906" si="544">(((U3843/60)/60)/24)+DATE(1970,1,1)</f>
        <v>41425.5</v>
      </c>
      <c r="W3843">
        <f t="shared" si="540"/>
        <v>9.9000412227298065E-2</v>
      </c>
      <c r="X3843" s="16">
        <f t="shared" ref="X3843:X3906" si="545">DAY(T3843)</f>
        <v>25</v>
      </c>
      <c r="Y3843" s="16">
        <f t="shared" ref="Y3843:Y3906" si="546">MONTH(T3843)</f>
        <v>4</v>
      </c>
      <c r="Z3843" s="16">
        <f t="shared" ref="Z3843:Z3906" si="547">YEAR(T3843)</f>
        <v>2013</v>
      </c>
      <c r="AA3843" t="str">
        <f t="shared" ref="AA3843:AA3906" si="548">TEXT(DATE(Z3843,Y3843,X3843),"mmm")</f>
        <v>Apr</v>
      </c>
    </row>
    <row r="3844" spans="1:27" ht="43.5" x14ac:dyDescent="0.3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 t="shared" si="541"/>
        <v>191.3</v>
      </c>
      <c r="P3844" s="7">
        <f t="shared" si="542"/>
        <v>358.6875</v>
      </c>
      <c r="Q3844" t="s">
        <v>8339</v>
      </c>
      <c r="R3844" t="s">
        <v>8340</v>
      </c>
      <c r="S3844">
        <v>1404190567</v>
      </c>
      <c r="T3844" s="17">
        <f t="shared" si="543"/>
        <v>41821.205636574072</v>
      </c>
      <c r="U3844">
        <v>1406876340</v>
      </c>
      <c r="V3844" s="17">
        <f t="shared" si="544"/>
        <v>41852.290972222225</v>
      </c>
      <c r="W3844">
        <f t="shared" si="540"/>
        <v>8.5165303145624593E-2</v>
      </c>
      <c r="X3844" s="16">
        <f t="shared" si="545"/>
        <v>1</v>
      </c>
      <c r="Y3844" s="16">
        <f t="shared" si="546"/>
        <v>7</v>
      </c>
      <c r="Z3844" s="16">
        <f t="shared" si="547"/>
        <v>2014</v>
      </c>
      <c r="AA3844" t="str">
        <f t="shared" si="548"/>
        <v>Jul</v>
      </c>
    </row>
    <row r="3845" spans="1:27" ht="43.5" x14ac:dyDescent="0.3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 t="shared" si="541"/>
        <v>192.33333333333334</v>
      </c>
      <c r="P3845" s="7">
        <f t="shared" si="542"/>
        <v>23.647540983606557</v>
      </c>
      <c r="Q3845" t="s">
        <v>8312</v>
      </c>
      <c r="R3845" t="s">
        <v>8356</v>
      </c>
      <c r="S3845">
        <v>1396923624</v>
      </c>
      <c r="T3845" s="17">
        <f t="shared" si="543"/>
        <v>41737.097499999996</v>
      </c>
      <c r="U3845">
        <v>1400108640</v>
      </c>
      <c r="V3845" s="17">
        <f t="shared" si="544"/>
        <v>41773.961111111108</v>
      </c>
      <c r="W3845">
        <f t="shared" si="540"/>
        <v>0.1009961948249639</v>
      </c>
      <c r="X3845" s="16">
        <f t="shared" si="545"/>
        <v>8</v>
      </c>
      <c r="Y3845" s="16">
        <f t="shared" si="546"/>
        <v>4</v>
      </c>
      <c r="Z3845" s="16">
        <f t="shared" si="547"/>
        <v>2014</v>
      </c>
      <c r="AA3845" t="str">
        <f t="shared" si="548"/>
        <v>Apr</v>
      </c>
    </row>
    <row r="3846" spans="1:27" ht="43.5" x14ac:dyDescent="0.3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 t="shared" si="541"/>
        <v>192.92499999999998</v>
      </c>
      <c r="P3846" s="7">
        <f t="shared" si="542"/>
        <v>63.04738562091503</v>
      </c>
      <c r="Q3846" t="s">
        <v>8312</v>
      </c>
      <c r="R3846" t="s">
        <v>8356</v>
      </c>
      <c r="S3846">
        <v>1397414636</v>
      </c>
      <c r="T3846" s="17">
        <f t="shared" si="543"/>
        <v>41742.780509259261</v>
      </c>
      <c r="U3846">
        <v>1400006636</v>
      </c>
      <c r="V3846" s="17">
        <f t="shared" si="544"/>
        <v>41772.780509259261</v>
      </c>
      <c r="W3846">
        <f t="shared" si="540"/>
        <v>8.2191780821917804E-2</v>
      </c>
      <c r="X3846" s="16">
        <f t="shared" si="545"/>
        <v>13</v>
      </c>
      <c r="Y3846" s="16">
        <f t="shared" si="546"/>
        <v>4</v>
      </c>
      <c r="Z3846" s="16">
        <f t="shared" si="547"/>
        <v>2014</v>
      </c>
      <c r="AA3846" t="str">
        <f t="shared" si="548"/>
        <v>Apr</v>
      </c>
    </row>
    <row r="3847" spans="1:27" ht="58" x14ac:dyDescent="0.3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 t="shared" si="541"/>
        <v>194.13333333333333</v>
      </c>
      <c r="P3847" s="7">
        <f t="shared" si="542"/>
        <v>36.628930817610062</v>
      </c>
      <c r="Q3847" t="s">
        <v>8317</v>
      </c>
      <c r="R3847" t="s">
        <v>8350</v>
      </c>
      <c r="S3847">
        <v>1411489552</v>
      </c>
      <c r="T3847" s="17">
        <f t="shared" si="543"/>
        <v>41905.684629629628</v>
      </c>
      <c r="U3847">
        <v>1414817940</v>
      </c>
      <c r="V3847" s="17">
        <f t="shared" si="544"/>
        <v>41944.207638888889</v>
      </c>
      <c r="W3847">
        <f t="shared" si="540"/>
        <v>0.10554249112126306</v>
      </c>
      <c r="X3847" s="16">
        <f t="shared" si="545"/>
        <v>23</v>
      </c>
      <c r="Y3847" s="16">
        <f t="shared" si="546"/>
        <v>9</v>
      </c>
      <c r="Z3847" s="16">
        <f t="shared" si="547"/>
        <v>2014</v>
      </c>
      <c r="AA3847" t="str">
        <f t="shared" si="548"/>
        <v>Sep</v>
      </c>
    </row>
    <row r="3848" spans="1:27" ht="43.5" x14ac:dyDescent="0.3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 t="shared" si="541"/>
        <v>195.3</v>
      </c>
      <c r="P3848" s="7">
        <f t="shared" si="542"/>
        <v>64.032786885245898</v>
      </c>
      <c r="Q3848" t="s">
        <v>8317</v>
      </c>
      <c r="R3848" t="s">
        <v>8354</v>
      </c>
      <c r="S3848">
        <v>1421983138</v>
      </c>
      <c r="T3848" s="17">
        <f t="shared" si="543"/>
        <v>42027.13817129629</v>
      </c>
      <c r="U3848">
        <v>1424997000</v>
      </c>
      <c r="V3848" s="17">
        <f t="shared" si="544"/>
        <v>42062.020833333328</v>
      </c>
      <c r="W3848">
        <f t="shared" si="540"/>
        <v>9.5568937087776015E-2</v>
      </c>
      <c r="X3848" s="16">
        <f t="shared" si="545"/>
        <v>23</v>
      </c>
      <c r="Y3848" s="16">
        <f t="shared" si="546"/>
        <v>1</v>
      </c>
      <c r="Z3848" s="16">
        <f t="shared" si="547"/>
        <v>2015</v>
      </c>
      <c r="AA3848" t="str">
        <f t="shared" si="548"/>
        <v>Jan</v>
      </c>
    </row>
    <row r="3849" spans="1:27" ht="58" x14ac:dyDescent="0.3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 t="shared" si="541"/>
        <v>195.37933333333334</v>
      </c>
      <c r="P3849" s="7">
        <f t="shared" si="542"/>
        <v>27.3896261682243</v>
      </c>
      <c r="Q3849" t="s">
        <v>8317</v>
      </c>
      <c r="R3849" t="s">
        <v>8319</v>
      </c>
      <c r="S3849">
        <v>1286319256</v>
      </c>
      <c r="T3849" s="17">
        <f t="shared" si="543"/>
        <v>40456.954351851848</v>
      </c>
      <c r="U3849">
        <v>1288657560</v>
      </c>
      <c r="V3849" s="17">
        <f t="shared" si="544"/>
        <v>40484.018055555556</v>
      </c>
      <c r="W3849">
        <f t="shared" si="540"/>
        <v>7.4147133434818074E-2</v>
      </c>
      <c r="X3849" s="16">
        <f t="shared" si="545"/>
        <v>5</v>
      </c>
      <c r="Y3849" s="16">
        <f t="shared" si="546"/>
        <v>10</v>
      </c>
      <c r="Z3849" s="16">
        <f t="shared" si="547"/>
        <v>2010</v>
      </c>
      <c r="AA3849" t="str">
        <f t="shared" si="548"/>
        <v>Oct</v>
      </c>
    </row>
    <row r="3850" spans="1:27" ht="58" x14ac:dyDescent="0.3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 t="shared" si="541"/>
        <v>195.6</v>
      </c>
      <c r="P3850" s="7">
        <f t="shared" si="542"/>
        <v>40.75</v>
      </c>
      <c r="Q3850" t="s">
        <v>8317</v>
      </c>
      <c r="R3850" t="s">
        <v>8353</v>
      </c>
      <c r="S3850">
        <v>1395168625</v>
      </c>
      <c r="T3850" s="17">
        <f t="shared" si="543"/>
        <v>41716.785011574073</v>
      </c>
      <c r="U3850">
        <v>1397113140</v>
      </c>
      <c r="V3850" s="17">
        <f t="shared" si="544"/>
        <v>41739.290972222225</v>
      </c>
      <c r="W3850">
        <f t="shared" si="540"/>
        <v>6.1660166159320039E-2</v>
      </c>
      <c r="X3850" s="16">
        <f t="shared" si="545"/>
        <v>18</v>
      </c>
      <c r="Y3850" s="16">
        <f t="shared" si="546"/>
        <v>3</v>
      </c>
      <c r="Z3850" s="16">
        <f t="shared" si="547"/>
        <v>2014</v>
      </c>
      <c r="AA3850" t="str">
        <f t="shared" si="548"/>
        <v>Mar</v>
      </c>
    </row>
    <row r="3851" spans="1:27" ht="43.5" x14ac:dyDescent="0.3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 t="shared" si="541"/>
        <v>196.4</v>
      </c>
      <c r="P3851" s="7">
        <f t="shared" si="542"/>
        <v>35.997067448680355</v>
      </c>
      <c r="Q3851" t="s">
        <v>8312</v>
      </c>
      <c r="R3851" t="s">
        <v>8356</v>
      </c>
      <c r="S3851">
        <v>1400945150</v>
      </c>
      <c r="T3851" s="17">
        <f t="shared" si="543"/>
        <v>41783.642939814818</v>
      </c>
      <c r="U3851">
        <v>1406129150</v>
      </c>
      <c r="V3851" s="17">
        <f t="shared" si="544"/>
        <v>41843.642939814818</v>
      </c>
      <c r="W3851">
        <f t="shared" si="540"/>
        <v>0.16438356164383561</v>
      </c>
      <c r="X3851" s="16">
        <f t="shared" si="545"/>
        <v>24</v>
      </c>
      <c r="Y3851" s="16">
        <f t="shared" si="546"/>
        <v>5</v>
      </c>
      <c r="Z3851" s="16">
        <f t="shared" si="547"/>
        <v>2014</v>
      </c>
      <c r="AA3851" t="str">
        <f t="shared" si="548"/>
        <v>May</v>
      </c>
    </row>
    <row r="3852" spans="1:27" ht="43.5" x14ac:dyDescent="0.3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 t="shared" si="541"/>
        <v>198</v>
      </c>
      <c r="P3852" s="7">
        <f t="shared" si="542"/>
        <v>53.035714285714285</v>
      </c>
      <c r="Q3852" t="s">
        <v>8308</v>
      </c>
      <c r="R3852" t="s">
        <v>8347</v>
      </c>
      <c r="S3852">
        <v>1341892127</v>
      </c>
      <c r="T3852" s="17">
        <f t="shared" si="543"/>
        <v>41100.158877314818</v>
      </c>
      <c r="U3852">
        <v>1342234920</v>
      </c>
      <c r="V3852" s="17">
        <f t="shared" si="544"/>
        <v>41104.126388888886</v>
      </c>
      <c r="W3852">
        <f t="shared" si="540"/>
        <v>1.0869894723474903E-2</v>
      </c>
      <c r="X3852" s="16">
        <f t="shared" si="545"/>
        <v>10</v>
      </c>
      <c r="Y3852" s="16">
        <f t="shared" si="546"/>
        <v>7</v>
      </c>
      <c r="Z3852" s="16">
        <f t="shared" si="547"/>
        <v>2012</v>
      </c>
      <c r="AA3852" t="str">
        <f t="shared" si="548"/>
        <v>Jul</v>
      </c>
    </row>
    <row r="3853" spans="1:27" ht="43.5" x14ac:dyDescent="0.3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 t="shared" si="541"/>
        <v>198.47237142857145</v>
      </c>
      <c r="P3853" s="7">
        <f t="shared" si="542"/>
        <v>101.85532258064516</v>
      </c>
      <c r="Q3853" t="s">
        <v>8312</v>
      </c>
      <c r="R3853" t="s">
        <v>8356</v>
      </c>
      <c r="S3853">
        <v>1378737215</v>
      </c>
      <c r="T3853" s="17">
        <f t="shared" si="543"/>
        <v>41526.60665509259</v>
      </c>
      <c r="U3853">
        <v>1381934015</v>
      </c>
      <c r="V3853" s="17">
        <f t="shared" si="544"/>
        <v>41563.60665509259</v>
      </c>
      <c r="W3853">
        <f t="shared" si="540"/>
        <v>0.10136986301369863</v>
      </c>
      <c r="X3853" s="16">
        <f t="shared" si="545"/>
        <v>9</v>
      </c>
      <c r="Y3853" s="16">
        <f t="shared" si="546"/>
        <v>9</v>
      </c>
      <c r="Z3853" s="16">
        <f t="shared" si="547"/>
        <v>2013</v>
      </c>
      <c r="AA3853" t="str">
        <f t="shared" si="548"/>
        <v>Sep</v>
      </c>
    </row>
    <row r="3854" spans="1:27" ht="43.5" x14ac:dyDescent="0.3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 t="shared" si="541"/>
        <v>198.85074626865671</v>
      </c>
      <c r="P3854" s="7">
        <f t="shared" si="542"/>
        <v>94.489361702127653</v>
      </c>
      <c r="Q3854" t="s">
        <v>8317</v>
      </c>
      <c r="R3854" t="s">
        <v>8349</v>
      </c>
      <c r="S3854">
        <v>1288968886</v>
      </c>
      <c r="T3854" s="17">
        <f t="shared" si="543"/>
        <v>40487.621365740742</v>
      </c>
      <c r="U3854">
        <v>1293857940</v>
      </c>
      <c r="V3854" s="17">
        <f t="shared" si="544"/>
        <v>40544.207638888889</v>
      </c>
      <c r="W3854">
        <f t="shared" si="540"/>
        <v>0.15503088533738787</v>
      </c>
      <c r="X3854" s="16">
        <f t="shared" si="545"/>
        <v>5</v>
      </c>
      <c r="Y3854" s="16">
        <f t="shared" si="546"/>
        <v>11</v>
      </c>
      <c r="Z3854" s="16">
        <f t="shared" si="547"/>
        <v>2010</v>
      </c>
      <c r="AA3854" t="str">
        <f t="shared" si="548"/>
        <v>Nov</v>
      </c>
    </row>
    <row r="3855" spans="1:27" ht="43.5" x14ac:dyDescent="0.3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 t="shared" si="541"/>
        <v>199.215125</v>
      </c>
      <c r="P3855" s="7">
        <f t="shared" si="542"/>
        <v>51.212114395886893</v>
      </c>
      <c r="Q3855" t="s">
        <v>8312</v>
      </c>
      <c r="R3855" t="s">
        <v>8356</v>
      </c>
      <c r="S3855">
        <v>1385366429</v>
      </c>
      <c r="T3855" s="17">
        <f t="shared" si="543"/>
        <v>41603.333668981482</v>
      </c>
      <c r="U3855">
        <v>1387958429</v>
      </c>
      <c r="V3855" s="17">
        <f t="shared" si="544"/>
        <v>41633.333668981482</v>
      </c>
      <c r="W3855">
        <f t="shared" si="540"/>
        <v>8.2191780821917804E-2</v>
      </c>
      <c r="X3855" s="16">
        <f t="shared" si="545"/>
        <v>25</v>
      </c>
      <c r="Y3855" s="16">
        <f t="shared" si="546"/>
        <v>11</v>
      </c>
      <c r="Z3855" s="16">
        <f t="shared" si="547"/>
        <v>2013</v>
      </c>
      <c r="AA3855" t="str">
        <f t="shared" si="548"/>
        <v>Nov</v>
      </c>
    </row>
    <row r="3856" spans="1:27" ht="58" x14ac:dyDescent="0.3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 t="shared" si="541"/>
        <v>199.244</v>
      </c>
      <c r="P3856" s="7">
        <f t="shared" si="542"/>
        <v>183.80442804428046</v>
      </c>
      <c r="Q3856" t="s">
        <v>8329</v>
      </c>
      <c r="R3856" t="s">
        <v>8334</v>
      </c>
      <c r="S3856">
        <v>1432796154</v>
      </c>
      <c r="T3856" s="17">
        <f t="shared" si="543"/>
        <v>42152.288819444439</v>
      </c>
      <c r="U3856">
        <v>1435388154</v>
      </c>
      <c r="V3856" s="17">
        <f t="shared" si="544"/>
        <v>42182.288819444439</v>
      </c>
      <c r="W3856">
        <f t="shared" si="540"/>
        <v>8.2191780821917804E-2</v>
      </c>
      <c r="X3856" s="16">
        <f t="shared" si="545"/>
        <v>28</v>
      </c>
      <c r="Y3856" s="16">
        <f t="shared" si="546"/>
        <v>5</v>
      </c>
      <c r="Z3856" s="16">
        <f t="shared" si="547"/>
        <v>2015</v>
      </c>
      <c r="AA3856" t="str">
        <f t="shared" si="548"/>
        <v>May</v>
      </c>
    </row>
    <row r="3857" spans="1:27" ht="72.5" x14ac:dyDescent="0.3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 t="shared" si="541"/>
        <v>200</v>
      </c>
      <c r="P3857" s="7">
        <f t="shared" si="542"/>
        <v>10</v>
      </c>
      <c r="Q3857" t="s">
        <v>8317</v>
      </c>
      <c r="R3857" t="s">
        <v>8353</v>
      </c>
      <c r="S3857">
        <v>1429127379</v>
      </c>
      <c r="T3857" s="17">
        <f t="shared" si="543"/>
        <v>42109.826145833329</v>
      </c>
      <c r="U3857">
        <v>1431719379</v>
      </c>
      <c r="V3857" s="17">
        <f t="shared" si="544"/>
        <v>42139.826145833329</v>
      </c>
      <c r="W3857">
        <f t="shared" si="540"/>
        <v>8.2191780821917804E-2</v>
      </c>
      <c r="X3857" s="16">
        <f t="shared" si="545"/>
        <v>15</v>
      </c>
      <c r="Y3857" s="16">
        <f t="shared" si="546"/>
        <v>4</v>
      </c>
      <c r="Z3857" s="16">
        <f t="shared" si="547"/>
        <v>2015</v>
      </c>
      <c r="AA3857" t="str">
        <f t="shared" si="548"/>
        <v>Apr</v>
      </c>
    </row>
    <row r="3858" spans="1:27" ht="58" x14ac:dyDescent="0.3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 t="shared" si="541"/>
        <v>200.15333333333331</v>
      </c>
      <c r="P3858" s="7">
        <f t="shared" si="542"/>
        <v>118.2007874015748</v>
      </c>
      <c r="Q3858" t="s">
        <v>8317</v>
      </c>
      <c r="R3858" t="s">
        <v>8349</v>
      </c>
      <c r="S3858">
        <v>1406129131</v>
      </c>
      <c r="T3858" s="17">
        <f t="shared" si="543"/>
        <v>41843.64271990741</v>
      </c>
      <c r="U3858">
        <v>1410017131</v>
      </c>
      <c r="V3858" s="17">
        <f t="shared" si="544"/>
        <v>41888.64271990741</v>
      </c>
      <c r="W3858">
        <f t="shared" si="540"/>
        <v>0.12328767123287671</v>
      </c>
      <c r="X3858" s="16">
        <f t="shared" si="545"/>
        <v>23</v>
      </c>
      <c r="Y3858" s="16">
        <f t="shared" si="546"/>
        <v>7</v>
      </c>
      <c r="Z3858" s="16">
        <f t="shared" si="547"/>
        <v>2014</v>
      </c>
      <c r="AA3858" t="str">
        <f t="shared" si="548"/>
        <v>Jul</v>
      </c>
    </row>
    <row r="3859" spans="1:27" ht="29" x14ac:dyDescent="0.3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 t="shared" si="541"/>
        <v>200.34</v>
      </c>
      <c r="P3859" s="7">
        <f t="shared" si="542"/>
        <v>182.12727272727273</v>
      </c>
      <c r="Q3859" t="s">
        <v>8317</v>
      </c>
      <c r="R3859" t="s">
        <v>8349</v>
      </c>
      <c r="S3859">
        <v>1359660329</v>
      </c>
      <c r="T3859" s="17">
        <f t="shared" si="543"/>
        <v>41305.809363425928</v>
      </c>
      <c r="U3859">
        <v>1361129129</v>
      </c>
      <c r="V3859" s="17">
        <f t="shared" si="544"/>
        <v>41322.809363425928</v>
      </c>
      <c r="W3859">
        <f t="shared" si="540"/>
        <v>4.6575342465753428E-2</v>
      </c>
      <c r="X3859" s="16">
        <f t="shared" si="545"/>
        <v>31</v>
      </c>
      <c r="Y3859" s="16">
        <f t="shared" si="546"/>
        <v>1</v>
      </c>
      <c r="Z3859" s="16">
        <f t="shared" si="547"/>
        <v>2013</v>
      </c>
      <c r="AA3859" t="str">
        <f t="shared" si="548"/>
        <v>Jan</v>
      </c>
    </row>
    <row r="3860" spans="1:27" ht="43.5" x14ac:dyDescent="0.3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 t="shared" si="541"/>
        <v>200.51866666666669</v>
      </c>
      <c r="P3860" s="7">
        <f t="shared" si="542"/>
        <v>51.3054157782516</v>
      </c>
      <c r="Q3860" t="s">
        <v>8312</v>
      </c>
      <c r="R3860" t="s">
        <v>8356</v>
      </c>
      <c r="S3860">
        <v>1300767673</v>
      </c>
      <c r="T3860" s="17">
        <f t="shared" si="543"/>
        <v>40624.181400462963</v>
      </c>
      <c r="U3860">
        <v>1303446073</v>
      </c>
      <c r="V3860" s="17">
        <f t="shared" si="544"/>
        <v>40655.181400462963</v>
      </c>
      <c r="W3860">
        <f t="shared" si="540"/>
        <v>8.4931506849315067E-2</v>
      </c>
      <c r="X3860" s="16">
        <f t="shared" si="545"/>
        <v>22</v>
      </c>
      <c r="Y3860" s="16">
        <f t="shared" si="546"/>
        <v>3</v>
      </c>
      <c r="Z3860" s="16">
        <f t="shared" si="547"/>
        <v>2011</v>
      </c>
      <c r="AA3860" t="str">
        <f t="shared" si="548"/>
        <v>Mar</v>
      </c>
    </row>
    <row r="3861" spans="1:27" ht="43.5" x14ac:dyDescent="0.3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 t="shared" si="541"/>
        <v>201.14999999999998</v>
      </c>
      <c r="P3861" s="7">
        <f t="shared" si="542"/>
        <v>220.74074074074073</v>
      </c>
      <c r="Q3861" t="s">
        <v>8312</v>
      </c>
      <c r="R3861" t="s">
        <v>8356</v>
      </c>
      <c r="S3861">
        <v>1431404746</v>
      </c>
      <c r="T3861" s="17">
        <f t="shared" si="543"/>
        <v>42136.184560185182</v>
      </c>
      <c r="U3861">
        <v>1433996746</v>
      </c>
      <c r="V3861" s="17">
        <f t="shared" si="544"/>
        <v>42166.184560185182</v>
      </c>
      <c r="W3861">
        <f t="shared" si="540"/>
        <v>8.2191780821917804E-2</v>
      </c>
      <c r="X3861" s="16">
        <f t="shared" si="545"/>
        <v>12</v>
      </c>
      <c r="Y3861" s="16">
        <f t="shared" si="546"/>
        <v>5</v>
      </c>
      <c r="Z3861" s="16">
        <f t="shared" si="547"/>
        <v>2015</v>
      </c>
      <c r="AA3861" t="str">
        <f t="shared" si="548"/>
        <v>May</v>
      </c>
    </row>
    <row r="3862" spans="1:27" ht="43.5" x14ac:dyDescent="0.3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 t="shared" si="541"/>
        <v>201.62</v>
      </c>
      <c r="P3862" s="7">
        <f t="shared" si="542"/>
        <v>80.647999999999996</v>
      </c>
      <c r="Q3862" t="s">
        <v>8329</v>
      </c>
      <c r="R3862" t="s">
        <v>8334</v>
      </c>
      <c r="S3862">
        <v>1458936304</v>
      </c>
      <c r="T3862" s="17">
        <f t="shared" si="543"/>
        <v>42454.836851851855</v>
      </c>
      <c r="U3862">
        <v>1461096304</v>
      </c>
      <c r="V3862" s="17">
        <f t="shared" si="544"/>
        <v>42479.836851851855</v>
      </c>
      <c r="W3862">
        <f t="shared" si="540"/>
        <v>6.8493150684931503E-2</v>
      </c>
      <c r="X3862" s="16">
        <f t="shared" si="545"/>
        <v>25</v>
      </c>
      <c r="Y3862" s="16">
        <f t="shared" si="546"/>
        <v>3</v>
      </c>
      <c r="Z3862" s="16">
        <f t="shared" si="547"/>
        <v>2016</v>
      </c>
      <c r="AA3862" t="str">
        <f t="shared" si="548"/>
        <v>Mar</v>
      </c>
    </row>
    <row r="3863" spans="1:27" ht="43.5" x14ac:dyDescent="0.3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 t="shared" si="541"/>
        <v>201.7</v>
      </c>
      <c r="P3863" s="7">
        <f t="shared" si="542"/>
        <v>89.247787610619469</v>
      </c>
      <c r="Q3863" t="s">
        <v>8317</v>
      </c>
      <c r="R3863" t="s">
        <v>8352</v>
      </c>
      <c r="S3863">
        <v>1468852306</v>
      </c>
      <c r="T3863" s="17">
        <f t="shared" si="543"/>
        <v>42569.605393518519</v>
      </c>
      <c r="U3863">
        <v>1471503540</v>
      </c>
      <c r="V3863" s="17">
        <f t="shared" si="544"/>
        <v>42600.290972222225</v>
      </c>
      <c r="W3863">
        <f t="shared" si="540"/>
        <v>8.407007864028955E-2</v>
      </c>
      <c r="X3863" s="16">
        <f t="shared" si="545"/>
        <v>18</v>
      </c>
      <c r="Y3863" s="16">
        <f t="shared" si="546"/>
        <v>7</v>
      </c>
      <c r="Z3863" s="16">
        <f t="shared" si="547"/>
        <v>2016</v>
      </c>
      <c r="AA3863" t="str">
        <f t="shared" si="548"/>
        <v>Jul</v>
      </c>
    </row>
    <row r="3864" spans="1:27" ht="29" x14ac:dyDescent="0.3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 t="shared" si="541"/>
        <v>201.82666666666668</v>
      </c>
      <c r="P3864" s="7">
        <f t="shared" si="542"/>
        <v>77.229591836734699</v>
      </c>
      <c r="Q3864" t="s">
        <v>8312</v>
      </c>
      <c r="R3864" t="s">
        <v>8356</v>
      </c>
      <c r="S3864">
        <v>1448461434</v>
      </c>
      <c r="T3864" s="17">
        <f t="shared" si="543"/>
        <v>42333.59993055556</v>
      </c>
      <c r="U3864">
        <v>1451485434</v>
      </c>
      <c r="V3864" s="17">
        <f t="shared" si="544"/>
        <v>42368.59993055556</v>
      </c>
      <c r="W3864">
        <f t="shared" si="540"/>
        <v>9.5890410958904104E-2</v>
      </c>
      <c r="X3864" s="16">
        <f t="shared" si="545"/>
        <v>25</v>
      </c>
      <c r="Y3864" s="16">
        <f t="shared" si="546"/>
        <v>11</v>
      </c>
      <c r="Z3864" s="16">
        <f t="shared" si="547"/>
        <v>2015</v>
      </c>
      <c r="AA3864" t="str">
        <f t="shared" si="548"/>
        <v>Nov</v>
      </c>
    </row>
    <row r="3865" spans="1:27" ht="43.5" x14ac:dyDescent="0.3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541"/>
        <v>202</v>
      </c>
      <c r="P3865" s="7">
        <f t="shared" si="542"/>
        <v>29.705882352941178</v>
      </c>
      <c r="Q3865" t="s">
        <v>8339</v>
      </c>
      <c r="R3865" t="s">
        <v>8340</v>
      </c>
      <c r="S3865">
        <v>1435181628</v>
      </c>
      <c r="T3865" s="17">
        <f t="shared" si="543"/>
        <v>42179.898472222223</v>
      </c>
      <c r="U3865">
        <v>1436551200</v>
      </c>
      <c r="V3865" s="17">
        <f t="shared" si="544"/>
        <v>42195.75</v>
      </c>
      <c r="W3865">
        <f t="shared" si="540"/>
        <v>4.3428843226786126E-2</v>
      </c>
      <c r="X3865" s="16">
        <f t="shared" si="545"/>
        <v>24</v>
      </c>
      <c r="Y3865" s="16">
        <f t="shared" si="546"/>
        <v>6</v>
      </c>
      <c r="Z3865" s="16">
        <f t="shared" si="547"/>
        <v>2015</v>
      </c>
      <c r="AA3865" t="str">
        <f t="shared" si="548"/>
        <v>Jun</v>
      </c>
    </row>
    <row r="3866" spans="1:27" ht="43.5" x14ac:dyDescent="0.3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 t="shared" si="541"/>
        <v>202</v>
      </c>
      <c r="P3866" s="7">
        <f t="shared" si="542"/>
        <v>59.411764705882355</v>
      </c>
      <c r="Q3866" t="s">
        <v>8339</v>
      </c>
      <c r="R3866" t="s">
        <v>8340</v>
      </c>
      <c r="S3866">
        <v>1438715077</v>
      </c>
      <c r="T3866" s="17">
        <f t="shared" si="543"/>
        <v>42220.79487268519</v>
      </c>
      <c r="U3866">
        <v>1440892800</v>
      </c>
      <c r="V3866" s="17">
        <f t="shared" si="544"/>
        <v>42246</v>
      </c>
      <c r="W3866">
        <f t="shared" si="540"/>
        <v>6.9055143328246416E-2</v>
      </c>
      <c r="X3866" s="16">
        <f t="shared" si="545"/>
        <v>4</v>
      </c>
      <c r="Y3866" s="16">
        <f t="shared" si="546"/>
        <v>8</v>
      </c>
      <c r="Z3866" s="16">
        <f t="shared" si="547"/>
        <v>2015</v>
      </c>
      <c r="AA3866" t="str">
        <f t="shared" si="548"/>
        <v>Aug</v>
      </c>
    </row>
    <row r="3867" spans="1:27" ht="58" x14ac:dyDescent="0.3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 t="shared" si="541"/>
        <v>202.23220000000001</v>
      </c>
      <c r="P3867" s="7">
        <f t="shared" si="542"/>
        <v>45.547792792792798</v>
      </c>
      <c r="Q3867" t="s">
        <v>8312</v>
      </c>
      <c r="R3867" t="s">
        <v>8356</v>
      </c>
      <c r="S3867">
        <v>1453895532</v>
      </c>
      <c r="T3867" s="17">
        <f t="shared" si="543"/>
        <v>42396.494583333333</v>
      </c>
      <c r="U3867">
        <v>1456487532</v>
      </c>
      <c r="V3867" s="17">
        <f t="shared" si="544"/>
        <v>42426.494583333333</v>
      </c>
      <c r="W3867">
        <f t="shared" si="540"/>
        <v>8.2191780821917804E-2</v>
      </c>
      <c r="X3867" s="16">
        <f t="shared" si="545"/>
        <v>27</v>
      </c>
      <c r="Y3867" s="16">
        <f t="shared" si="546"/>
        <v>1</v>
      </c>
      <c r="Z3867" s="16">
        <f t="shared" si="547"/>
        <v>2016</v>
      </c>
      <c r="AA3867" t="str">
        <f t="shared" si="548"/>
        <v>Jan</v>
      </c>
    </row>
    <row r="3868" spans="1:27" ht="43.5" x14ac:dyDescent="0.3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 t="shared" si="541"/>
        <v>202.36666666666667</v>
      </c>
      <c r="P3868" s="7">
        <f t="shared" si="542"/>
        <v>55.697247706422019</v>
      </c>
      <c r="Q3868" t="s">
        <v>8317</v>
      </c>
      <c r="R3868" t="s">
        <v>8349</v>
      </c>
      <c r="S3868">
        <v>1383337052</v>
      </c>
      <c r="T3868" s="17">
        <f t="shared" si="543"/>
        <v>41579.845509259263</v>
      </c>
      <c r="U3868">
        <v>1385932652</v>
      </c>
      <c r="V3868" s="17">
        <f t="shared" si="544"/>
        <v>41609.887175925927</v>
      </c>
      <c r="W3868">
        <f t="shared" si="540"/>
        <v>8.2305936073052713E-2</v>
      </c>
      <c r="X3868" s="16">
        <f t="shared" si="545"/>
        <v>1</v>
      </c>
      <c r="Y3868" s="16">
        <f t="shared" si="546"/>
        <v>11</v>
      </c>
      <c r="Z3868" s="16">
        <f t="shared" si="547"/>
        <v>2013</v>
      </c>
      <c r="AA3868" t="str">
        <f t="shared" si="548"/>
        <v>Nov</v>
      </c>
    </row>
    <row r="3869" spans="1:27" ht="58" x14ac:dyDescent="0.3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 t="shared" si="541"/>
        <v>202.51495</v>
      </c>
      <c r="P3869" s="7">
        <f t="shared" si="542"/>
        <v>130.23469453376205</v>
      </c>
      <c r="Q3869" t="s">
        <v>8325</v>
      </c>
      <c r="R3869" t="s">
        <v>8345</v>
      </c>
      <c r="S3869">
        <v>1405522822</v>
      </c>
      <c r="T3869" s="17">
        <f t="shared" si="543"/>
        <v>41836.625254629631</v>
      </c>
      <c r="U3869">
        <v>1408114822</v>
      </c>
      <c r="V3869" s="17">
        <f t="shared" si="544"/>
        <v>41866.625254629631</v>
      </c>
      <c r="W3869">
        <f t="shared" si="540"/>
        <v>8.2191780821917804E-2</v>
      </c>
      <c r="X3869" s="16">
        <f t="shared" si="545"/>
        <v>16</v>
      </c>
      <c r="Y3869" s="16">
        <f t="shared" si="546"/>
        <v>7</v>
      </c>
      <c r="Z3869" s="16">
        <f t="shared" si="547"/>
        <v>2014</v>
      </c>
      <c r="AA3869" t="str">
        <f t="shared" si="548"/>
        <v>Jul</v>
      </c>
    </row>
    <row r="3870" spans="1:27" ht="43.5" x14ac:dyDescent="0.3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 t="shared" si="541"/>
        <v>202.625</v>
      </c>
      <c r="P3870" s="7">
        <f t="shared" si="542"/>
        <v>47.676470588235297</v>
      </c>
      <c r="Q3870" t="s">
        <v>8317</v>
      </c>
      <c r="R3870" t="s">
        <v>8319</v>
      </c>
      <c r="S3870">
        <v>1352820837</v>
      </c>
      <c r="T3870" s="17">
        <f t="shared" si="543"/>
        <v>41226.648576388885</v>
      </c>
      <c r="U3870">
        <v>1356976800</v>
      </c>
      <c r="V3870" s="17">
        <f t="shared" si="544"/>
        <v>41274.75</v>
      </c>
      <c r="W3870">
        <f t="shared" si="540"/>
        <v>0.13178472222223295</v>
      </c>
      <c r="X3870" s="16">
        <f t="shared" si="545"/>
        <v>13</v>
      </c>
      <c r="Y3870" s="16">
        <f t="shared" si="546"/>
        <v>11</v>
      </c>
      <c r="Z3870" s="16">
        <f t="shared" si="547"/>
        <v>2012</v>
      </c>
      <c r="AA3870" t="str">
        <f t="shared" si="548"/>
        <v>Nov</v>
      </c>
    </row>
    <row r="3871" spans="1:27" ht="15.5" x14ac:dyDescent="0.3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 t="shared" si="541"/>
        <v>203.35000000000002</v>
      </c>
      <c r="P3871" s="7">
        <f t="shared" si="542"/>
        <v>30.578947368421051</v>
      </c>
      <c r="Q3871" t="s">
        <v>8317</v>
      </c>
      <c r="R3871" t="s">
        <v>8349</v>
      </c>
      <c r="S3871">
        <v>1468779210</v>
      </c>
      <c r="T3871" s="17">
        <f t="shared" si="543"/>
        <v>42568.759374999994</v>
      </c>
      <c r="U3871">
        <v>1470075210</v>
      </c>
      <c r="V3871" s="17">
        <f t="shared" si="544"/>
        <v>42583.759374999994</v>
      </c>
      <c r="W3871">
        <f t="shared" si="540"/>
        <v>4.1095890410958902E-2</v>
      </c>
      <c r="X3871" s="16">
        <f t="shared" si="545"/>
        <v>17</v>
      </c>
      <c r="Y3871" s="16">
        <f t="shared" si="546"/>
        <v>7</v>
      </c>
      <c r="Z3871" s="16">
        <f t="shared" si="547"/>
        <v>2016</v>
      </c>
      <c r="AA3871" t="str">
        <f t="shared" si="548"/>
        <v>Jul</v>
      </c>
    </row>
    <row r="3872" spans="1:27" ht="43.5" x14ac:dyDescent="0.3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 t="shared" si="541"/>
        <v>203.505</v>
      </c>
      <c r="P3872" s="7">
        <f t="shared" si="542"/>
        <v>59.85441176470588</v>
      </c>
      <c r="Q3872" t="s">
        <v>8317</v>
      </c>
      <c r="R3872" t="s">
        <v>8349</v>
      </c>
      <c r="S3872">
        <v>1338336588</v>
      </c>
      <c r="T3872" s="17">
        <f t="shared" si="543"/>
        <v>41059.006805555553</v>
      </c>
      <c r="U3872">
        <v>1341633540</v>
      </c>
      <c r="V3872" s="17">
        <f t="shared" si="544"/>
        <v>41097.165972222225</v>
      </c>
      <c r="W3872">
        <f t="shared" si="540"/>
        <v>0.10454566210047071</v>
      </c>
      <c r="X3872" s="16">
        <f t="shared" si="545"/>
        <v>30</v>
      </c>
      <c r="Y3872" s="16">
        <f t="shared" si="546"/>
        <v>5</v>
      </c>
      <c r="Z3872" s="16">
        <f t="shared" si="547"/>
        <v>2012</v>
      </c>
      <c r="AA3872" t="str">
        <f t="shared" si="548"/>
        <v>May</v>
      </c>
    </row>
    <row r="3873" spans="1:27" ht="43.5" x14ac:dyDescent="0.3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 t="shared" si="541"/>
        <v>204.2</v>
      </c>
      <c r="P3873" s="7">
        <f t="shared" si="542"/>
        <v>59.360465116279073</v>
      </c>
      <c r="Q3873" t="s">
        <v>8315</v>
      </c>
      <c r="R3873" t="s">
        <v>8351</v>
      </c>
      <c r="S3873">
        <v>1447055935</v>
      </c>
      <c r="T3873" s="17">
        <f t="shared" si="543"/>
        <v>42317.33258101852</v>
      </c>
      <c r="U3873">
        <v>1450249140</v>
      </c>
      <c r="V3873" s="17">
        <f t="shared" si="544"/>
        <v>42354.290972222225</v>
      </c>
      <c r="W3873">
        <f t="shared" si="540"/>
        <v>0.10125586631152084</v>
      </c>
      <c r="X3873" s="16">
        <f t="shared" si="545"/>
        <v>9</v>
      </c>
      <c r="Y3873" s="16">
        <f t="shared" si="546"/>
        <v>11</v>
      </c>
      <c r="Z3873" s="16">
        <f t="shared" si="547"/>
        <v>2015</v>
      </c>
      <c r="AA3873" t="str">
        <f t="shared" si="548"/>
        <v>Nov</v>
      </c>
    </row>
    <row r="3874" spans="1:27" ht="43.5" x14ac:dyDescent="0.3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 t="shared" si="541"/>
        <v>205.29999999999998</v>
      </c>
      <c r="P3874" s="7">
        <f t="shared" si="542"/>
        <v>45.62222222222222</v>
      </c>
      <c r="Q3874" t="s">
        <v>8317</v>
      </c>
      <c r="R3874" t="s">
        <v>8349</v>
      </c>
      <c r="S3874">
        <v>1472750382</v>
      </c>
      <c r="T3874" s="17">
        <f t="shared" si="543"/>
        <v>42614.722013888888</v>
      </c>
      <c r="U3874">
        <v>1475342382</v>
      </c>
      <c r="V3874" s="17">
        <f t="shared" si="544"/>
        <v>42644.722013888888</v>
      </c>
      <c r="W3874">
        <f t="shared" si="540"/>
        <v>8.2191780821917804E-2</v>
      </c>
      <c r="X3874" s="16">
        <f t="shared" si="545"/>
        <v>1</v>
      </c>
      <c r="Y3874" s="16">
        <f t="shared" si="546"/>
        <v>9</v>
      </c>
      <c r="Z3874" s="16">
        <f t="shared" si="547"/>
        <v>2016</v>
      </c>
      <c r="AA3874" t="str">
        <f t="shared" si="548"/>
        <v>Sep</v>
      </c>
    </row>
    <row r="3875" spans="1:27" ht="29" x14ac:dyDescent="0.3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 t="shared" si="541"/>
        <v>205.36666666666665</v>
      </c>
      <c r="P3875" s="7">
        <f t="shared" si="542"/>
        <v>130.52966101694915</v>
      </c>
      <c r="Q3875" t="s">
        <v>8329</v>
      </c>
      <c r="R3875" t="s">
        <v>8334</v>
      </c>
      <c r="S3875">
        <v>1398973252</v>
      </c>
      <c r="T3875" s="17">
        <f t="shared" si="543"/>
        <v>41760.8200462963</v>
      </c>
      <c r="U3875">
        <v>1401565252</v>
      </c>
      <c r="V3875" s="17">
        <f t="shared" si="544"/>
        <v>41790.8200462963</v>
      </c>
      <c r="W3875">
        <f t="shared" si="540"/>
        <v>8.2191780821917804E-2</v>
      </c>
      <c r="X3875" s="16">
        <f t="shared" si="545"/>
        <v>1</v>
      </c>
      <c r="Y3875" s="16">
        <f t="shared" si="546"/>
        <v>5</v>
      </c>
      <c r="Z3875" s="16">
        <f t="shared" si="547"/>
        <v>2014</v>
      </c>
      <c r="AA3875" t="str">
        <f t="shared" si="548"/>
        <v>May</v>
      </c>
    </row>
    <row r="3876" spans="1:27" ht="43.5" x14ac:dyDescent="0.3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 t="shared" si="541"/>
        <v>205.54838709677421</v>
      </c>
      <c r="P3876" s="7">
        <f t="shared" si="542"/>
        <v>106.2</v>
      </c>
      <c r="Q3876" t="s">
        <v>8317</v>
      </c>
      <c r="R3876" t="s">
        <v>8353</v>
      </c>
      <c r="S3876">
        <v>1430617209</v>
      </c>
      <c r="T3876" s="17">
        <f t="shared" si="543"/>
        <v>42127.069548611107</v>
      </c>
      <c r="U3876">
        <v>1433206020</v>
      </c>
      <c r="V3876" s="17">
        <f t="shared" si="544"/>
        <v>42157.032638888893</v>
      </c>
      <c r="W3876">
        <f t="shared" si="540"/>
        <v>8.2090658295304791E-2</v>
      </c>
      <c r="X3876" s="16">
        <f t="shared" si="545"/>
        <v>3</v>
      </c>
      <c r="Y3876" s="16">
        <f t="shared" si="546"/>
        <v>5</v>
      </c>
      <c r="Z3876" s="16">
        <f t="shared" si="547"/>
        <v>2015</v>
      </c>
      <c r="AA3876" t="str">
        <f t="shared" si="548"/>
        <v>May</v>
      </c>
    </row>
    <row r="3877" spans="1:27" ht="43.5" x14ac:dyDescent="0.3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 t="shared" si="541"/>
        <v>206.70670670670671</v>
      </c>
      <c r="P3877" s="7">
        <f t="shared" si="542"/>
        <v>43.020833333333336</v>
      </c>
      <c r="Q3877" t="s">
        <v>8308</v>
      </c>
      <c r="R3877" t="s">
        <v>8348</v>
      </c>
      <c r="S3877">
        <v>1398480559</v>
      </c>
      <c r="T3877" s="17">
        <f t="shared" si="543"/>
        <v>41755.117581018516</v>
      </c>
      <c r="U3877">
        <v>1400467759</v>
      </c>
      <c r="V3877" s="17">
        <f t="shared" si="544"/>
        <v>41778.117581018516</v>
      </c>
      <c r="W3877">
        <f t="shared" si="540"/>
        <v>6.3013698630136991E-2</v>
      </c>
      <c r="X3877" s="16">
        <f t="shared" si="545"/>
        <v>26</v>
      </c>
      <c r="Y3877" s="16">
        <f t="shared" si="546"/>
        <v>4</v>
      </c>
      <c r="Z3877" s="16">
        <f t="shared" si="547"/>
        <v>2014</v>
      </c>
      <c r="AA3877" t="str">
        <f t="shared" si="548"/>
        <v>Apr</v>
      </c>
    </row>
    <row r="3878" spans="1:27" ht="58" x14ac:dyDescent="0.3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 t="shared" si="541"/>
        <v>206.74309000000002</v>
      </c>
      <c r="P3878" s="7">
        <f t="shared" si="542"/>
        <v>136.6444745538665</v>
      </c>
      <c r="Q3878" t="s">
        <v>8312</v>
      </c>
      <c r="R3878" t="s">
        <v>8356</v>
      </c>
      <c r="S3878">
        <v>1405429098</v>
      </c>
      <c r="T3878" s="17">
        <f t="shared" si="543"/>
        <v>41835.540486111109</v>
      </c>
      <c r="U3878">
        <v>1408021098</v>
      </c>
      <c r="V3878" s="17">
        <f t="shared" si="544"/>
        <v>41865.540486111109</v>
      </c>
      <c r="W3878">
        <f t="shared" si="540"/>
        <v>8.2191780821917804E-2</v>
      </c>
      <c r="X3878" s="16">
        <f t="shared" si="545"/>
        <v>15</v>
      </c>
      <c r="Y3878" s="16">
        <f t="shared" si="546"/>
        <v>7</v>
      </c>
      <c r="Z3878" s="16">
        <f t="shared" si="547"/>
        <v>2014</v>
      </c>
      <c r="AA3878" t="str">
        <f t="shared" si="548"/>
        <v>Jul</v>
      </c>
    </row>
    <row r="3879" spans="1:27" ht="43.5" x14ac:dyDescent="0.3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 t="shared" si="541"/>
        <v>206.99999999999997</v>
      </c>
      <c r="P3879" s="7">
        <f t="shared" si="542"/>
        <v>221.78571428571428</v>
      </c>
      <c r="Q3879" t="s">
        <v>8329</v>
      </c>
      <c r="R3879" t="s">
        <v>8334</v>
      </c>
      <c r="S3879">
        <v>1485000090</v>
      </c>
      <c r="T3879" s="17">
        <f t="shared" si="543"/>
        <v>42756.501041666663</v>
      </c>
      <c r="U3879">
        <v>1487592090</v>
      </c>
      <c r="V3879" s="17">
        <f t="shared" si="544"/>
        <v>42786.501041666663</v>
      </c>
      <c r="W3879">
        <f t="shared" si="540"/>
        <v>8.2191780821917804E-2</v>
      </c>
      <c r="X3879" s="16">
        <f t="shared" si="545"/>
        <v>21</v>
      </c>
      <c r="Y3879" s="16">
        <f t="shared" si="546"/>
        <v>1</v>
      </c>
      <c r="Z3879" s="16">
        <f t="shared" si="547"/>
        <v>2017</v>
      </c>
      <c r="AA3879" t="str">
        <f t="shared" si="548"/>
        <v>Jan</v>
      </c>
    </row>
    <row r="3880" spans="1:27" ht="29" x14ac:dyDescent="0.3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 t="shared" si="541"/>
        <v>208.70837499999996</v>
      </c>
      <c r="P3880" s="7">
        <f t="shared" si="542"/>
        <v>131.98948616600788</v>
      </c>
      <c r="Q3880" t="s">
        <v>8312</v>
      </c>
      <c r="R3880" t="s">
        <v>8356</v>
      </c>
      <c r="S3880">
        <v>1360346851</v>
      </c>
      <c r="T3880" s="17">
        <f t="shared" si="543"/>
        <v>41313.755219907405</v>
      </c>
      <c r="U3880">
        <v>1362938851</v>
      </c>
      <c r="V3880" s="17">
        <f t="shared" si="544"/>
        <v>41343.755219907405</v>
      </c>
      <c r="W3880">
        <f t="shared" si="540"/>
        <v>8.2191780821917804E-2</v>
      </c>
      <c r="X3880" s="16">
        <f t="shared" si="545"/>
        <v>8</v>
      </c>
      <c r="Y3880" s="16">
        <f t="shared" si="546"/>
        <v>2</v>
      </c>
      <c r="Z3880" s="16">
        <f t="shared" si="547"/>
        <v>2013</v>
      </c>
      <c r="AA3880" t="str">
        <f t="shared" si="548"/>
        <v>Feb</v>
      </c>
    </row>
    <row r="3881" spans="1:27" ht="29" x14ac:dyDescent="0.3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 t="shared" si="541"/>
        <v>210</v>
      </c>
      <c r="P3881" s="7">
        <f t="shared" si="542"/>
        <v>105</v>
      </c>
      <c r="Q3881" t="s">
        <v>8339</v>
      </c>
      <c r="R3881" t="s">
        <v>8340</v>
      </c>
      <c r="S3881">
        <v>1432402266</v>
      </c>
      <c r="T3881" s="17">
        <f t="shared" si="543"/>
        <v>42147.729930555557</v>
      </c>
      <c r="U3881">
        <v>1434994266</v>
      </c>
      <c r="V3881" s="17">
        <f t="shared" si="544"/>
        <v>42177.729930555557</v>
      </c>
      <c r="W3881">
        <f t="shared" si="540"/>
        <v>8.2191780821917804E-2</v>
      </c>
      <c r="X3881" s="16">
        <f t="shared" si="545"/>
        <v>23</v>
      </c>
      <c r="Y3881" s="16">
        <f t="shared" si="546"/>
        <v>5</v>
      </c>
      <c r="Z3881" s="16">
        <f t="shared" si="547"/>
        <v>2015</v>
      </c>
      <c r="AA3881" t="str">
        <f t="shared" si="548"/>
        <v>May</v>
      </c>
    </row>
    <row r="3882" spans="1:27" ht="43.5" x14ac:dyDescent="0.3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 t="shared" si="541"/>
        <v>210.75</v>
      </c>
      <c r="P3882" s="7">
        <f t="shared" si="542"/>
        <v>29.068965517241381</v>
      </c>
      <c r="Q3882" t="s">
        <v>8339</v>
      </c>
      <c r="R3882" t="s">
        <v>8340</v>
      </c>
      <c r="S3882">
        <v>1428733511</v>
      </c>
      <c r="T3882" s="17">
        <f t="shared" si="543"/>
        <v>42105.267488425925</v>
      </c>
      <c r="U3882">
        <v>1431115500</v>
      </c>
      <c r="V3882" s="17">
        <f t="shared" si="544"/>
        <v>42132.836805555555</v>
      </c>
      <c r="W3882">
        <f t="shared" si="540"/>
        <v>7.5532375697615839E-2</v>
      </c>
      <c r="X3882" s="16">
        <f t="shared" si="545"/>
        <v>11</v>
      </c>
      <c r="Y3882" s="16">
        <f t="shared" si="546"/>
        <v>4</v>
      </c>
      <c r="Z3882" s="16">
        <f t="shared" si="547"/>
        <v>2015</v>
      </c>
      <c r="AA3882" t="str">
        <f t="shared" si="548"/>
        <v>Apr</v>
      </c>
    </row>
    <row r="3883" spans="1:27" ht="43.5" x14ac:dyDescent="0.3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 t="shared" si="541"/>
        <v>211</v>
      </c>
      <c r="P3883" s="7">
        <f t="shared" si="542"/>
        <v>58.611111111111114</v>
      </c>
      <c r="Q3883" t="s">
        <v>8339</v>
      </c>
      <c r="R3883" t="s">
        <v>8340</v>
      </c>
      <c r="S3883">
        <v>1403135304</v>
      </c>
      <c r="T3883" s="17">
        <f t="shared" si="543"/>
        <v>41808.991944444446</v>
      </c>
      <c r="U3883">
        <v>1405727304</v>
      </c>
      <c r="V3883" s="17">
        <f t="shared" si="544"/>
        <v>41838.991944444446</v>
      </c>
      <c r="W3883">
        <f t="shared" si="540"/>
        <v>8.2191780821917804E-2</v>
      </c>
      <c r="X3883" s="16">
        <f t="shared" si="545"/>
        <v>18</v>
      </c>
      <c r="Y3883" s="16">
        <f t="shared" si="546"/>
        <v>6</v>
      </c>
      <c r="Z3883" s="16">
        <f t="shared" si="547"/>
        <v>2014</v>
      </c>
      <c r="AA3883" t="str">
        <f t="shared" si="548"/>
        <v>Jun</v>
      </c>
    </row>
    <row r="3884" spans="1:27" ht="58" x14ac:dyDescent="0.3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 t="shared" si="541"/>
        <v>211.03642500000004</v>
      </c>
      <c r="P3884" s="7">
        <f t="shared" si="542"/>
        <v>262.15704968944101</v>
      </c>
      <c r="Q3884" t="s">
        <v>8312</v>
      </c>
      <c r="R3884" t="s">
        <v>8356</v>
      </c>
      <c r="S3884">
        <v>1446562807</v>
      </c>
      <c r="T3884" s="17">
        <f t="shared" si="543"/>
        <v>42311.625081018516</v>
      </c>
      <c r="U3884">
        <v>1450486800</v>
      </c>
      <c r="V3884" s="17">
        <f t="shared" si="544"/>
        <v>42357.041666666672</v>
      </c>
      <c r="W3884">
        <f t="shared" si="540"/>
        <v>0.12442900177576956</v>
      </c>
      <c r="X3884" s="16">
        <f t="shared" si="545"/>
        <v>3</v>
      </c>
      <c r="Y3884" s="16">
        <f t="shared" si="546"/>
        <v>11</v>
      </c>
      <c r="Z3884" s="16">
        <f t="shared" si="547"/>
        <v>2015</v>
      </c>
      <c r="AA3884" t="str">
        <f t="shared" si="548"/>
        <v>Nov</v>
      </c>
    </row>
    <row r="3885" spans="1:27" ht="43.5" x14ac:dyDescent="0.3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 t="shared" si="541"/>
        <v>211.05</v>
      </c>
      <c r="P3885" s="7">
        <f t="shared" si="542"/>
        <v>95.931818181818187</v>
      </c>
      <c r="Q3885" t="s">
        <v>8317</v>
      </c>
      <c r="R3885" t="s">
        <v>8349</v>
      </c>
      <c r="S3885">
        <v>1360948389</v>
      </c>
      <c r="T3885" s="17">
        <f t="shared" si="543"/>
        <v>41320.717465277776</v>
      </c>
      <c r="U3885">
        <v>1362974400</v>
      </c>
      <c r="V3885" s="17">
        <f t="shared" si="544"/>
        <v>41344.166666666664</v>
      </c>
      <c r="W3885">
        <f t="shared" si="540"/>
        <v>6.4244387366817715E-2</v>
      </c>
      <c r="X3885" s="16">
        <f t="shared" si="545"/>
        <v>15</v>
      </c>
      <c r="Y3885" s="16">
        <f t="shared" si="546"/>
        <v>2</v>
      </c>
      <c r="Z3885" s="16">
        <f t="shared" si="547"/>
        <v>2013</v>
      </c>
      <c r="AA3885" t="str">
        <f t="shared" si="548"/>
        <v>Feb</v>
      </c>
    </row>
    <row r="3886" spans="1:27" ht="43.5" x14ac:dyDescent="0.3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 t="shared" si="541"/>
        <v>212.16666666666666</v>
      </c>
      <c r="P3886" s="7">
        <f t="shared" si="542"/>
        <v>13.542553191489361</v>
      </c>
      <c r="Q3886" t="s">
        <v>8325</v>
      </c>
      <c r="R3886" t="s">
        <v>8345</v>
      </c>
      <c r="S3886">
        <v>1399563390</v>
      </c>
      <c r="T3886" s="17">
        <f t="shared" si="543"/>
        <v>41767.650347222225</v>
      </c>
      <c r="U3886">
        <v>1401385800</v>
      </c>
      <c r="V3886" s="17">
        <f t="shared" si="544"/>
        <v>41788.743055555555</v>
      </c>
      <c r="W3886">
        <f t="shared" si="540"/>
        <v>5.7788242009123116E-2</v>
      </c>
      <c r="X3886" s="16">
        <f t="shared" si="545"/>
        <v>8</v>
      </c>
      <c r="Y3886" s="16">
        <f t="shared" si="546"/>
        <v>5</v>
      </c>
      <c r="Z3886" s="16">
        <f t="shared" si="547"/>
        <v>2014</v>
      </c>
      <c r="AA3886" t="str">
        <f t="shared" si="548"/>
        <v>May</v>
      </c>
    </row>
    <row r="3887" spans="1:27" ht="43.5" x14ac:dyDescent="0.3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 t="shared" si="541"/>
        <v>212.40909090909091</v>
      </c>
      <c r="P3887" s="7">
        <f t="shared" si="542"/>
        <v>50.247311827956992</v>
      </c>
      <c r="Q3887" t="s">
        <v>8317</v>
      </c>
      <c r="R3887" t="s">
        <v>8349</v>
      </c>
      <c r="S3887">
        <v>1480729678</v>
      </c>
      <c r="T3887" s="17">
        <f t="shared" si="543"/>
        <v>42707.074976851851</v>
      </c>
      <c r="U3887">
        <v>1482457678</v>
      </c>
      <c r="V3887" s="17">
        <f t="shared" si="544"/>
        <v>42727.074976851851</v>
      </c>
      <c r="W3887">
        <f t="shared" si="540"/>
        <v>5.4794520547945202E-2</v>
      </c>
      <c r="X3887" s="16">
        <f t="shared" si="545"/>
        <v>3</v>
      </c>
      <c r="Y3887" s="16">
        <f t="shared" si="546"/>
        <v>12</v>
      </c>
      <c r="Z3887" s="16">
        <f t="shared" si="547"/>
        <v>2016</v>
      </c>
      <c r="AA3887" t="str">
        <f t="shared" si="548"/>
        <v>Dec</v>
      </c>
    </row>
    <row r="3888" spans="1:27" ht="43.5" x14ac:dyDescent="0.3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 t="shared" si="541"/>
        <v>212.44399999999999</v>
      </c>
      <c r="P3888" s="7">
        <f t="shared" si="542"/>
        <v>127.36450839328538</v>
      </c>
      <c r="Q3888" t="s">
        <v>8312</v>
      </c>
      <c r="R3888" t="s">
        <v>8356</v>
      </c>
      <c r="S3888">
        <v>1475921137</v>
      </c>
      <c r="T3888" s="17">
        <f t="shared" si="543"/>
        <v>42651.420567129629</v>
      </c>
      <c r="U3888">
        <v>1478516737</v>
      </c>
      <c r="V3888" s="17">
        <f t="shared" si="544"/>
        <v>42681.462233796294</v>
      </c>
      <c r="W3888">
        <f t="shared" si="540"/>
        <v>8.2305936073052713E-2</v>
      </c>
      <c r="X3888" s="16">
        <f t="shared" si="545"/>
        <v>8</v>
      </c>
      <c r="Y3888" s="16">
        <f t="shared" si="546"/>
        <v>10</v>
      </c>
      <c r="Z3888" s="16">
        <f t="shared" si="547"/>
        <v>2016</v>
      </c>
      <c r="AA3888" t="str">
        <f t="shared" si="548"/>
        <v>Oct</v>
      </c>
    </row>
    <row r="3889" spans="1:27" ht="43.5" x14ac:dyDescent="0.3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 t="shared" si="541"/>
        <v>213.14633333333336</v>
      </c>
      <c r="P3889" s="7">
        <f t="shared" si="542"/>
        <v>38.175462686567165</v>
      </c>
      <c r="Q3889" t="s">
        <v>8317</v>
      </c>
      <c r="R3889" t="s">
        <v>8349</v>
      </c>
      <c r="S3889">
        <v>1375368012</v>
      </c>
      <c r="T3889" s="17">
        <f t="shared" si="543"/>
        <v>41487.611250000002</v>
      </c>
      <c r="U3889">
        <v>1377960012</v>
      </c>
      <c r="V3889" s="17">
        <f t="shared" si="544"/>
        <v>41517.611250000002</v>
      </c>
      <c r="W3889">
        <f t="shared" si="540"/>
        <v>8.2191780821917804E-2</v>
      </c>
      <c r="X3889" s="16">
        <f t="shared" si="545"/>
        <v>1</v>
      </c>
      <c r="Y3889" s="16">
        <f t="shared" si="546"/>
        <v>8</v>
      </c>
      <c r="Z3889" s="16">
        <f t="shared" si="547"/>
        <v>2013</v>
      </c>
      <c r="AA3889" t="str">
        <f t="shared" si="548"/>
        <v>Aug</v>
      </c>
    </row>
    <row r="3890" spans="1:27" ht="58" x14ac:dyDescent="0.3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 t="shared" si="541"/>
        <v>213.20000000000002</v>
      </c>
      <c r="P3890" s="7">
        <f t="shared" si="542"/>
        <v>33.3125</v>
      </c>
      <c r="Q3890" t="s">
        <v>8339</v>
      </c>
      <c r="R3890" t="s">
        <v>8341</v>
      </c>
      <c r="S3890">
        <v>1279574773</v>
      </c>
      <c r="T3890" s="17">
        <f t="shared" si="543"/>
        <v>40378.893206018518</v>
      </c>
      <c r="U3890">
        <v>1285995540</v>
      </c>
      <c r="V3890" s="17">
        <f t="shared" si="544"/>
        <v>40453.207638888889</v>
      </c>
      <c r="W3890">
        <f t="shared" si="540"/>
        <v>0.20360118594622217</v>
      </c>
      <c r="X3890" s="16">
        <f t="shared" si="545"/>
        <v>19</v>
      </c>
      <c r="Y3890" s="16">
        <f t="shared" si="546"/>
        <v>7</v>
      </c>
      <c r="Z3890" s="16">
        <f t="shared" si="547"/>
        <v>2010</v>
      </c>
      <c r="AA3890" t="str">
        <f t="shared" si="548"/>
        <v>Jul</v>
      </c>
    </row>
    <row r="3891" spans="1:27" ht="43.5" x14ac:dyDescent="0.3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 t="shared" si="541"/>
        <v>213.56</v>
      </c>
      <c r="P3891" s="7">
        <f t="shared" si="542"/>
        <v>122.73563218390805</v>
      </c>
      <c r="Q3891" t="s">
        <v>8312</v>
      </c>
      <c r="R3891" t="s">
        <v>8314</v>
      </c>
      <c r="S3891">
        <v>1455736719</v>
      </c>
      <c r="T3891" s="17">
        <f t="shared" si="543"/>
        <v>42417.804618055554</v>
      </c>
      <c r="U3891">
        <v>1460917119</v>
      </c>
      <c r="V3891" s="17">
        <f t="shared" si="544"/>
        <v>42477.762951388882</v>
      </c>
      <c r="W3891">
        <f t="shared" si="540"/>
        <v>0.16426940639268078</v>
      </c>
      <c r="X3891" s="16">
        <f t="shared" si="545"/>
        <v>17</v>
      </c>
      <c r="Y3891" s="16">
        <f t="shared" si="546"/>
        <v>2</v>
      </c>
      <c r="Z3891" s="16">
        <f t="shared" si="547"/>
        <v>2016</v>
      </c>
      <c r="AA3891" t="str">
        <f t="shared" si="548"/>
        <v>Feb</v>
      </c>
    </row>
    <row r="3892" spans="1:27" ht="58" x14ac:dyDescent="0.3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 t="shared" si="541"/>
        <v>213.98947368421051</v>
      </c>
      <c r="P3892" s="7">
        <f t="shared" si="542"/>
        <v>144.69039145907473</v>
      </c>
      <c r="Q3892" t="s">
        <v>8308</v>
      </c>
      <c r="R3892" t="s">
        <v>8348</v>
      </c>
      <c r="S3892">
        <v>1436976858</v>
      </c>
      <c r="T3892" s="17">
        <f t="shared" si="543"/>
        <v>42200.67659722222</v>
      </c>
      <c r="U3892">
        <v>1439618400</v>
      </c>
      <c r="V3892" s="17">
        <f t="shared" si="544"/>
        <v>42231.25</v>
      </c>
      <c r="W3892">
        <f t="shared" si="540"/>
        <v>8.3762747336383142E-2</v>
      </c>
      <c r="X3892" s="16">
        <f t="shared" si="545"/>
        <v>15</v>
      </c>
      <c r="Y3892" s="16">
        <f t="shared" si="546"/>
        <v>7</v>
      </c>
      <c r="Z3892" s="16">
        <f t="shared" si="547"/>
        <v>2015</v>
      </c>
      <c r="AA3892" t="str">
        <f t="shared" si="548"/>
        <v>Jul</v>
      </c>
    </row>
    <row r="3893" spans="1:27" ht="58" x14ac:dyDescent="0.3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 t="shared" si="541"/>
        <v>214.6</v>
      </c>
      <c r="P3893" s="7">
        <f t="shared" si="542"/>
        <v>35.766666666666666</v>
      </c>
      <c r="Q3893" t="s">
        <v>8339</v>
      </c>
      <c r="R3893" t="s">
        <v>8340</v>
      </c>
      <c r="S3893">
        <v>1405971690</v>
      </c>
      <c r="T3893" s="17">
        <f t="shared" si="543"/>
        <v>41841.820486111108</v>
      </c>
      <c r="U3893">
        <v>1409515200</v>
      </c>
      <c r="V3893" s="17">
        <f t="shared" si="544"/>
        <v>41882.833333333336</v>
      </c>
      <c r="W3893">
        <f t="shared" si="540"/>
        <v>0.11236396499240471</v>
      </c>
      <c r="X3893" s="16">
        <f t="shared" si="545"/>
        <v>21</v>
      </c>
      <c r="Y3893" s="16">
        <f t="shared" si="546"/>
        <v>7</v>
      </c>
      <c r="Z3893" s="16">
        <f t="shared" si="547"/>
        <v>2014</v>
      </c>
      <c r="AA3893" t="str">
        <f t="shared" si="548"/>
        <v>Jul</v>
      </c>
    </row>
    <row r="3894" spans="1:27" ht="58" x14ac:dyDescent="0.3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 t="shared" si="541"/>
        <v>215</v>
      </c>
      <c r="P3894" s="7">
        <f t="shared" si="542"/>
        <v>78.181818181818187</v>
      </c>
      <c r="Q3894" t="s">
        <v>8329</v>
      </c>
      <c r="R3894" t="s">
        <v>8334</v>
      </c>
      <c r="S3894">
        <v>1268822909</v>
      </c>
      <c r="T3894" s="17">
        <f t="shared" si="543"/>
        <v>40254.450335648151</v>
      </c>
      <c r="U3894">
        <v>1273911000</v>
      </c>
      <c r="V3894" s="17">
        <f t="shared" si="544"/>
        <v>40313.340277777781</v>
      </c>
      <c r="W3894">
        <f t="shared" si="540"/>
        <v>0.16134230720446596</v>
      </c>
      <c r="X3894" s="16">
        <f t="shared" si="545"/>
        <v>17</v>
      </c>
      <c r="Y3894" s="16">
        <f t="shared" si="546"/>
        <v>3</v>
      </c>
      <c r="Z3894" s="16">
        <f t="shared" si="547"/>
        <v>2010</v>
      </c>
      <c r="AA3894" t="str">
        <f t="shared" si="548"/>
        <v>Mar</v>
      </c>
    </row>
    <row r="3895" spans="1:27" ht="43.5" x14ac:dyDescent="0.3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 t="shared" si="541"/>
        <v>216.79422000000002</v>
      </c>
      <c r="P3895" s="7">
        <f t="shared" si="542"/>
        <v>78.834261818181815</v>
      </c>
      <c r="Q3895" t="s">
        <v>8312</v>
      </c>
      <c r="R3895" t="s">
        <v>8356</v>
      </c>
      <c r="S3895">
        <v>1482599143</v>
      </c>
      <c r="T3895" s="17">
        <f t="shared" si="543"/>
        <v>42728.71230324074</v>
      </c>
      <c r="U3895">
        <v>1485191143</v>
      </c>
      <c r="V3895" s="17">
        <f t="shared" si="544"/>
        <v>42758.71230324074</v>
      </c>
      <c r="W3895">
        <f t="shared" si="540"/>
        <v>8.2191780821917804E-2</v>
      </c>
      <c r="X3895" s="16">
        <f t="shared" si="545"/>
        <v>24</v>
      </c>
      <c r="Y3895" s="16">
        <f t="shared" si="546"/>
        <v>12</v>
      </c>
      <c r="Z3895" s="16">
        <f t="shared" si="547"/>
        <v>2016</v>
      </c>
      <c r="AA3895" t="str">
        <f t="shared" si="548"/>
        <v>Dec</v>
      </c>
    </row>
    <row r="3896" spans="1:27" ht="58" x14ac:dyDescent="0.3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 t="shared" si="541"/>
        <v>218.00000000000003</v>
      </c>
      <c r="P3896" s="7">
        <f t="shared" si="542"/>
        <v>19.464285714285715</v>
      </c>
      <c r="Q3896" t="s">
        <v>8317</v>
      </c>
      <c r="R3896" t="s">
        <v>8350</v>
      </c>
      <c r="S3896">
        <v>1472282956</v>
      </c>
      <c r="T3896" s="17">
        <f t="shared" si="543"/>
        <v>42609.311990740738</v>
      </c>
      <c r="U3896">
        <v>1477422000</v>
      </c>
      <c r="V3896" s="17">
        <f t="shared" si="544"/>
        <v>42668.791666666672</v>
      </c>
      <c r="W3896">
        <f t="shared" si="540"/>
        <v>0.16295801623543399</v>
      </c>
      <c r="X3896" s="16">
        <f t="shared" si="545"/>
        <v>27</v>
      </c>
      <c r="Y3896" s="16">
        <f t="shared" si="546"/>
        <v>8</v>
      </c>
      <c r="Z3896" s="16">
        <f t="shared" si="547"/>
        <v>2016</v>
      </c>
      <c r="AA3896" t="str">
        <f t="shared" si="548"/>
        <v>Aug</v>
      </c>
    </row>
    <row r="3897" spans="1:27" ht="43.5" x14ac:dyDescent="0.3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541"/>
        <v>218.00000000000003</v>
      </c>
      <c r="P3897" s="7">
        <f t="shared" si="542"/>
        <v>54.5</v>
      </c>
      <c r="Q3897" t="s">
        <v>8339</v>
      </c>
      <c r="R3897" t="s">
        <v>8340</v>
      </c>
      <c r="S3897">
        <v>1424484717</v>
      </c>
      <c r="T3897" s="17">
        <f t="shared" si="543"/>
        <v>42056.091631944444</v>
      </c>
      <c r="U3897">
        <v>1425704100</v>
      </c>
      <c r="V3897" s="17">
        <f t="shared" si="544"/>
        <v>42070.204861111109</v>
      </c>
      <c r="W3897">
        <f t="shared" si="540"/>
        <v>3.8666381278535354E-2</v>
      </c>
      <c r="X3897" s="16">
        <f t="shared" si="545"/>
        <v>21</v>
      </c>
      <c r="Y3897" s="16">
        <f t="shared" si="546"/>
        <v>2</v>
      </c>
      <c r="Z3897" s="16">
        <f t="shared" si="547"/>
        <v>2015</v>
      </c>
      <c r="AA3897" t="str">
        <f t="shared" si="548"/>
        <v>Feb</v>
      </c>
    </row>
    <row r="3898" spans="1:27" ht="43.5" x14ac:dyDescent="0.3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 t="shared" si="541"/>
        <v>218.6</v>
      </c>
      <c r="P3898" s="7">
        <f t="shared" si="542"/>
        <v>67.261538461538464</v>
      </c>
      <c r="Q3898" t="s">
        <v>8312</v>
      </c>
      <c r="R3898" t="s">
        <v>8356</v>
      </c>
      <c r="S3898">
        <v>1406226683</v>
      </c>
      <c r="T3898" s="17">
        <f t="shared" si="543"/>
        <v>41844.771793981483</v>
      </c>
      <c r="U3898">
        <v>1408818683</v>
      </c>
      <c r="V3898" s="17">
        <f t="shared" si="544"/>
        <v>41874.771793981483</v>
      </c>
      <c r="W3898">
        <f t="shared" si="540"/>
        <v>8.2191780821917804E-2</v>
      </c>
      <c r="X3898" s="16">
        <f t="shared" si="545"/>
        <v>24</v>
      </c>
      <c r="Y3898" s="16">
        <f t="shared" si="546"/>
        <v>7</v>
      </c>
      <c r="Z3898" s="16">
        <f t="shared" si="547"/>
        <v>2014</v>
      </c>
      <c r="AA3898" t="str">
        <f t="shared" si="548"/>
        <v>Jul</v>
      </c>
    </row>
    <row r="3899" spans="1:27" ht="29" x14ac:dyDescent="0.3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 t="shared" si="541"/>
        <v>218.75</v>
      </c>
      <c r="P3899" s="7">
        <f t="shared" si="542"/>
        <v>62.5</v>
      </c>
      <c r="Q3899" t="s">
        <v>8317</v>
      </c>
      <c r="R3899" t="s">
        <v>8349</v>
      </c>
      <c r="S3899">
        <v>1435591889</v>
      </c>
      <c r="T3899" s="17">
        <f t="shared" si="543"/>
        <v>42184.646863425922</v>
      </c>
      <c r="U3899">
        <v>1438183889</v>
      </c>
      <c r="V3899" s="17">
        <f t="shared" si="544"/>
        <v>42214.646863425922</v>
      </c>
      <c r="W3899">
        <f t="shared" si="540"/>
        <v>8.2191780821917804E-2</v>
      </c>
      <c r="X3899" s="16">
        <f t="shared" si="545"/>
        <v>29</v>
      </c>
      <c r="Y3899" s="16">
        <f t="shared" si="546"/>
        <v>6</v>
      </c>
      <c r="Z3899" s="16">
        <f t="shared" si="547"/>
        <v>2015</v>
      </c>
      <c r="AA3899" t="str">
        <f t="shared" si="548"/>
        <v>Jun</v>
      </c>
    </row>
    <row r="3900" spans="1:27" ht="43.5" x14ac:dyDescent="0.3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 t="shared" si="541"/>
        <v>219.49999999999997</v>
      </c>
      <c r="P3900" s="7">
        <f t="shared" si="542"/>
        <v>46.702127659574465</v>
      </c>
      <c r="Q3900" t="s">
        <v>8308</v>
      </c>
      <c r="R3900" t="s">
        <v>8347</v>
      </c>
      <c r="S3900">
        <v>1296088630</v>
      </c>
      <c r="T3900" s="17">
        <f t="shared" si="543"/>
        <v>40570.025810185187</v>
      </c>
      <c r="U3900">
        <v>1298680630</v>
      </c>
      <c r="V3900" s="17">
        <f t="shared" si="544"/>
        <v>40600.025810185187</v>
      </c>
      <c r="W3900">
        <f t="shared" si="540"/>
        <v>8.2191780821917804E-2</v>
      </c>
      <c r="X3900" s="16">
        <f t="shared" si="545"/>
        <v>27</v>
      </c>
      <c r="Y3900" s="16">
        <f t="shared" si="546"/>
        <v>1</v>
      </c>
      <c r="Z3900" s="16">
        <f t="shared" si="547"/>
        <v>2011</v>
      </c>
      <c r="AA3900" t="str">
        <f t="shared" si="548"/>
        <v>Jan</v>
      </c>
    </row>
    <row r="3901" spans="1:27" ht="43.5" x14ac:dyDescent="0.3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 t="shared" si="541"/>
        <v>220.35999999999999</v>
      </c>
      <c r="P3901" s="7">
        <f t="shared" si="542"/>
        <v>37.476190476190474</v>
      </c>
      <c r="Q3901" t="s">
        <v>8322</v>
      </c>
      <c r="R3901" t="s">
        <v>8355</v>
      </c>
      <c r="S3901">
        <v>1487164242</v>
      </c>
      <c r="T3901" s="17">
        <f t="shared" si="543"/>
        <v>42781.549097222218</v>
      </c>
      <c r="U3901">
        <v>1489320642</v>
      </c>
      <c r="V3901" s="17">
        <f t="shared" si="544"/>
        <v>42806.507430555561</v>
      </c>
      <c r="W3901">
        <f t="shared" si="540"/>
        <v>6.8378995433816536E-2</v>
      </c>
      <c r="X3901" s="16">
        <f t="shared" si="545"/>
        <v>15</v>
      </c>
      <c r="Y3901" s="16">
        <f t="shared" si="546"/>
        <v>2</v>
      </c>
      <c r="Z3901" s="16">
        <f t="shared" si="547"/>
        <v>2017</v>
      </c>
      <c r="AA3901" t="str">
        <f t="shared" si="548"/>
        <v>Feb</v>
      </c>
    </row>
    <row r="3902" spans="1:27" ht="43.5" x14ac:dyDescent="0.3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 t="shared" si="541"/>
        <v>221</v>
      </c>
      <c r="P3902" s="7">
        <f t="shared" si="542"/>
        <v>61.388888888888886</v>
      </c>
      <c r="Q3902" t="s">
        <v>8339</v>
      </c>
      <c r="R3902" t="s">
        <v>8340</v>
      </c>
      <c r="S3902">
        <v>1428889037</v>
      </c>
      <c r="T3902" s="17">
        <f t="shared" si="543"/>
        <v>42107.067557870367</v>
      </c>
      <c r="U3902">
        <v>1431481037</v>
      </c>
      <c r="V3902" s="17">
        <f t="shared" si="544"/>
        <v>42137.067557870367</v>
      </c>
      <c r="W3902">
        <f t="shared" si="540"/>
        <v>8.2191780821917804E-2</v>
      </c>
      <c r="X3902" s="16">
        <f t="shared" si="545"/>
        <v>13</v>
      </c>
      <c r="Y3902" s="16">
        <f t="shared" si="546"/>
        <v>4</v>
      </c>
      <c r="Z3902" s="16">
        <f t="shared" si="547"/>
        <v>2015</v>
      </c>
      <c r="AA3902" t="str">
        <f t="shared" si="548"/>
        <v>Apr</v>
      </c>
    </row>
    <row r="3903" spans="1:27" ht="43.5" x14ac:dyDescent="0.3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 t="shared" si="541"/>
        <v>222.70833333333334</v>
      </c>
      <c r="P3903" s="7">
        <f t="shared" si="542"/>
        <v>21.38</v>
      </c>
      <c r="Q3903" t="s">
        <v>8322</v>
      </c>
      <c r="R3903" t="s">
        <v>8355</v>
      </c>
      <c r="S3903">
        <v>1478602246</v>
      </c>
      <c r="T3903" s="17">
        <f t="shared" si="543"/>
        <v>42682.451921296291</v>
      </c>
      <c r="U3903">
        <v>1479811846</v>
      </c>
      <c r="V3903" s="17">
        <f t="shared" si="544"/>
        <v>42696.451921296291</v>
      </c>
      <c r="W3903">
        <f t="shared" si="540"/>
        <v>3.8356164383561646E-2</v>
      </c>
      <c r="X3903" s="16">
        <f t="shared" si="545"/>
        <v>8</v>
      </c>
      <c r="Y3903" s="16">
        <f t="shared" si="546"/>
        <v>11</v>
      </c>
      <c r="Z3903" s="16">
        <f t="shared" si="547"/>
        <v>2016</v>
      </c>
      <c r="AA3903" t="str">
        <f t="shared" si="548"/>
        <v>Nov</v>
      </c>
    </row>
    <row r="3904" spans="1:27" ht="58" x14ac:dyDescent="0.3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 t="shared" si="541"/>
        <v>223</v>
      </c>
      <c r="P3904" s="7">
        <f t="shared" si="542"/>
        <v>61.944444444444443</v>
      </c>
      <c r="Q3904" t="s">
        <v>8339</v>
      </c>
      <c r="R3904" t="s">
        <v>8340</v>
      </c>
      <c r="S3904">
        <v>1404997548</v>
      </c>
      <c r="T3904" s="17">
        <f t="shared" si="543"/>
        <v>41830.545694444445</v>
      </c>
      <c r="U3904">
        <v>1407536880</v>
      </c>
      <c r="V3904" s="17">
        <f t="shared" si="544"/>
        <v>41859.936111111114</v>
      </c>
      <c r="W3904">
        <f t="shared" si="540"/>
        <v>8.0521689497723009E-2</v>
      </c>
      <c r="X3904" s="16">
        <f t="shared" si="545"/>
        <v>10</v>
      </c>
      <c r="Y3904" s="16">
        <f t="shared" si="546"/>
        <v>7</v>
      </c>
      <c r="Z3904" s="16">
        <f t="shared" si="547"/>
        <v>2014</v>
      </c>
      <c r="AA3904" t="str">
        <f t="shared" si="548"/>
        <v>Jul</v>
      </c>
    </row>
    <row r="3905" spans="1:27" ht="43.5" x14ac:dyDescent="0.3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 t="shared" si="541"/>
        <v>223.92500000000001</v>
      </c>
      <c r="P3905" s="7">
        <f t="shared" si="542"/>
        <v>58.92763157894737</v>
      </c>
      <c r="Q3905" t="s">
        <v>8312</v>
      </c>
      <c r="R3905" t="s">
        <v>8337</v>
      </c>
      <c r="S3905">
        <v>1485976468</v>
      </c>
      <c r="T3905" s="17">
        <f t="shared" si="543"/>
        <v>42767.801712962959</v>
      </c>
      <c r="U3905">
        <v>1489536000</v>
      </c>
      <c r="V3905" s="17">
        <f t="shared" si="544"/>
        <v>42809</v>
      </c>
      <c r="W3905">
        <f t="shared" si="540"/>
        <v>0.11287201927956481</v>
      </c>
      <c r="X3905" s="16">
        <f t="shared" si="545"/>
        <v>1</v>
      </c>
      <c r="Y3905" s="16">
        <f t="shared" si="546"/>
        <v>2</v>
      </c>
      <c r="Z3905" s="16">
        <f t="shared" si="547"/>
        <v>2017</v>
      </c>
      <c r="AA3905" t="str">
        <f t="shared" si="548"/>
        <v>Feb</v>
      </c>
    </row>
    <row r="3906" spans="1:27" ht="43.5" x14ac:dyDescent="0.3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 t="shared" si="541"/>
        <v>225</v>
      </c>
      <c r="P3906" s="7">
        <f t="shared" si="542"/>
        <v>75</v>
      </c>
      <c r="Q3906" t="s">
        <v>8339</v>
      </c>
      <c r="R3906" t="s">
        <v>8340</v>
      </c>
      <c r="S3906">
        <v>1463161611</v>
      </c>
      <c r="T3906" s="17">
        <f t="shared" si="543"/>
        <v>42503.740868055553</v>
      </c>
      <c r="U3906">
        <v>1464371211</v>
      </c>
      <c r="V3906" s="17">
        <f t="shared" si="544"/>
        <v>42517.740868055553</v>
      </c>
      <c r="W3906">
        <f t="shared" ref="W3906:W3969" si="549">(V3906-T3906)/365</f>
        <v>3.8356164383561646E-2</v>
      </c>
      <c r="X3906" s="16">
        <f t="shared" si="545"/>
        <v>13</v>
      </c>
      <c r="Y3906" s="16">
        <f t="shared" si="546"/>
        <v>5</v>
      </c>
      <c r="Z3906" s="16">
        <f t="shared" si="547"/>
        <v>2016</v>
      </c>
      <c r="AA3906" t="str">
        <f t="shared" si="548"/>
        <v>May</v>
      </c>
    </row>
    <row r="3907" spans="1:27" ht="43.5" x14ac:dyDescent="0.3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 t="shared" ref="O3907:O3970" si="550">(E3907/D3907)*100</f>
        <v>225.66666666666669</v>
      </c>
      <c r="P3907" s="7">
        <f t="shared" ref="P3907:P3970" si="551">IF(E3907&gt;0,E3907/L3907,0)</f>
        <v>94.027777777777771</v>
      </c>
      <c r="Q3907" t="s">
        <v>8317</v>
      </c>
      <c r="R3907" t="s">
        <v>8319</v>
      </c>
      <c r="S3907">
        <v>1295575001</v>
      </c>
      <c r="T3907" s="17">
        <f t="shared" ref="T3907:T3970" si="552">(((S3907/60)/60)/24)+DATE(1970,1,1)</f>
        <v>40564.081030092595</v>
      </c>
      <c r="U3907">
        <v>1298167001</v>
      </c>
      <c r="V3907" s="17">
        <f t="shared" ref="V3907:V3970" si="553">(((U3907/60)/60)/24)+DATE(1970,1,1)</f>
        <v>40594.081030092595</v>
      </c>
      <c r="W3907">
        <f t="shared" si="549"/>
        <v>8.2191780821917804E-2</v>
      </c>
      <c r="X3907" s="16">
        <f t="shared" ref="X3907:X3970" si="554">DAY(T3907)</f>
        <v>21</v>
      </c>
      <c r="Y3907" s="16">
        <f t="shared" ref="Y3907:Y3970" si="555">MONTH(T3907)</f>
        <v>1</v>
      </c>
      <c r="Z3907" s="16">
        <f t="shared" ref="Z3907:Z3970" si="556">YEAR(T3907)</f>
        <v>2011</v>
      </c>
      <c r="AA3907" t="str">
        <f t="shared" ref="AA3907:AA3970" si="557">TEXT(DATE(Z3907,Y3907,X3907),"mmm")</f>
        <v>Jan</v>
      </c>
    </row>
    <row r="3908" spans="1:27" ht="43.5" x14ac:dyDescent="0.3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 t="shared" si="550"/>
        <v>225.94666666666666</v>
      </c>
      <c r="P3908" s="7">
        <f t="shared" si="551"/>
        <v>230.55782312925169</v>
      </c>
      <c r="Q3908" t="s">
        <v>8312</v>
      </c>
      <c r="R3908" t="s">
        <v>8356</v>
      </c>
      <c r="S3908">
        <v>1328158065</v>
      </c>
      <c r="T3908" s="17">
        <f t="shared" si="552"/>
        <v>40941.199826388889</v>
      </c>
      <c r="U3908">
        <v>1330657200</v>
      </c>
      <c r="V3908" s="17">
        <f t="shared" si="553"/>
        <v>40970.125</v>
      </c>
      <c r="W3908">
        <f t="shared" si="549"/>
        <v>7.9247050989345064E-2</v>
      </c>
      <c r="X3908" s="16">
        <f t="shared" si="554"/>
        <v>2</v>
      </c>
      <c r="Y3908" s="16">
        <f t="shared" si="555"/>
        <v>2</v>
      </c>
      <c r="Z3908" s="16">
        <f t="shared" si="556"/>
        <v>2012</v>
      </c>
      <c r="AA3908" t="str">
        <f t="shared" si="557"/>
        <v>Feb</v>
      </c>
    </row>
    <row r="3909" spans="1:27" ht="43.5" x14ac:dyDescent="0.3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 t="shared" si="550"/>
        <v>226.239013671875</v>
      </c>
      <c r="P3909" s="7">
        <f t="shared" si="551"/>
        <v>118.6144</v>
      </c>
      <c r="Q3909" t="s">
        <v>8312</v>
      </c>
      <c r="R3909" t="s">
        <v>8356</v>
      </c>
      <c r="S3909">
        <v>1351641296</v>
      </c>
      <c r="T3909" s="17">
        <f t="shared" si="552"/>
        <v>41212.996481481481</v>
      </c>
      <c r="U3909">
        <v>1354233296</v>
      </c>
      <c r="V3909" s="17">
        <f t="shared" si="553"/>
        <v>41242.996481481481</v>
      </c>
      <c r="W3909">
        <f t="shared" si="549"/>
        <v>8.2191780821917804E-2</v>
      </c>
      <c r="X3909" s="16">
        <f t="shared" si="554"/>
        <v>30</v>
      </c>
      <c r="Y3909" s="16">
        <f t="shared" si="555"/>
        <v>10</v>
      </c>
      <c r="Z3909" s="16">
        <f t="shared" si="556"/>
        <v>2012</v>
      </c>
      <c r="AA3909" t="str">
        <f t="shared" si="557"/>
        <v>Oct</v>
      </c>
    </row>
    <row r="3910" spans="1:27" ht="43.5" x14ac:dyDescent="0.3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 t="shared" si="550"/>
        <v>227.99999999999997</v>
      </c>
      <c r="P3910" s="7">
        <f t="shared" si="551"/>
        <v>57</v>
      </c>
      <c r="Q3910" t="s">
        <v>8339</v>
      </c>
      <c r="R3910" t="s">
        <v>8340</v>
      </c>
      <c r="S3910">
        <v>1423599182</v>
      </c>
      <c r="T3910" s="17">
        <f t="shared" si="552"/>
        <v>42045.84238425926</v>
      </c>
      <c r="U3910">
        <v>1426187582</v>
      </c>
      <c r="V3910" s="17">
        <f t="shared" si="553"/>
        <v>42075.800717592589</v>
      </c>
      <c r="W3910">
        <f t="shared" si="549"/>
        <v>8.2077625570762966E-2</v>
      </c>
      <c r="X3910" s="16">
        <f t="shared" si="554"/>
        <v>10</v>
      </c>
      <c r="Y3910" s="16">
        <f t="shared" si="555"/>
        <v>2</v>
      </c>
      <c r="Z3910" s="16">
        <f t="shared" si="556"/>
        <v>2015</v>
      </c>
      <c r="AA3910" t="str">
        <f t="shared" si="557"/>
        <v>Feb</v>
      </c>
    </row>
    <row r="3911" spans="1:27" ht="43.5" x14ac:dyDescent="0.3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 t="shared" si="550"/>
        <v>228.82507142857142</v>
      </c>
      <c r="P3911" s="7">
        <f t="shared" si="551"/>
        <v>56.901438721136763</v>
      </c>
      <c r="Q3911" t="s">
        <v>8308</v>
      </c>
      <c r="R3911" t="s">
        <v>8348</v>
      </c>
      <c r="S3911">
        <v>1377022128</v>
      </c>
      <c r="T3911" s="17">
        <f t="shared" si="552"/>
        <v>41506.756111111114</v>
      </c>
      <c r="U3911">
        <v>1379614128</v>
      </c>
      <c r="V3911" s="17">
        <f t="shared" si="553"/>
        <v>41536.756111111114</v>
      </c>
      <c r="W3911">
        <f t="shared" si="549"/>
        <v>8.2191780821917804E-2</v>
      </c>
      <c r="X3911" s="16">
        <f t="shared" si="554"/>
        <v>20</v>
      </c>
      <c r="Y3911" s="16">
        <f t="shared" si="555"/>
        <v>8</v>
      </c>
      <c r="Z3911" s="16">
        <f t="shared" si="556"/>
        <v>2013</v>
      </c>
      <c r="AA3911" t="str">
        <f t="shared" si="557"/>
        <v>Aug</v>
      </c>
    </row>
    <row r="3912" spans="1:27" ht="29" x14ac:dyDescent="0.3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 t="shared" si="550"/>
        <v>231.64705882352939</v>
      </c>
      <c r="P3912" s="7">
        <f t="shared" si="551"/>
        <v>106.43243243243244</v>
      </c>
      <c r="Q3912" t="s">
        <v>8308</v>
      </c>
      <c r="R3912" t="s">
        <v>8348</v>
      </c>
      <c r="S3912">
        <v>1343096197</v>
      </c>
      <c r="T3912" s="17">
        <f t="shared" si="552"/>
        <v>41114.094872685186</v>
      </c>
      <c r="U3912">
        <v>1346464800</v>
      </c>
      <c r="V3912" s="17">
        <f t="shared" si="553"/>
        <v>41153.083333333336</v>
      </c>
      <c r="W3912">
        <f t="shared" si="549"/>
        <v>0.1068177004058906</v>
      </c>
      <c r="X3912" s="16">
        <f t="shared" si="554"/>
        <v>24</v>
      </c>
      <c r="Y3912" s="16">
        <f t="shared" si="555"/>
        <v>7</v>
      </c>
      <c r="Z3912" s="16">
        <f t="shared" si="556"/>
        <v>2012</v>
      </c>
      <c r="AA3912" t="str">
        <f t="shared" si="557"/>
        <v>Jul</v>
      </c>
    </row>
    <row r="3913" spans="1:27" ht="43.5" x14ac:dyDescent="0.3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 t="shared" si="550"/>
        <v>233.21535</v>
      </c>
      <c r="P3913" s="7">
        <f t="shared" si="551"/>
        <v>44.464318398474738</v>
      </c>
      <c r="Q3913" t="s">
        <v>8339</v>
      </c>
      <c r="R3913" t="s">
        <v>8341</v>
      </c>
      <c r="S3913">
        <v>1463935526</v>
      </c>
      <c r="T3913" s="17">
        <f t="shared" si="552"/>
        <v>42512.698217592595</v>
      </c>
      <c r="U3913">
        <v>1469119526</v>
      </c>
      <c r="V3913" s="17">
        <f t="shared" si="553"/>
        <v>42572.698217592595</v>
      </c>
      <c r="W3913">
        <f t="shared" si="549"/>
        <v>0.16438356164383561</v>
      </c>
      <c r="X3913" s="16">
        <f t="shared" si="554"/>
        <v>22</v>
      </c>
      <c r="Y3913" s="16">
        <f t="shared" si="555"/>
        <v>5</v>
      </c>
      <c r="Z3913" s="16">
        <f t="shared" si="556"/>
        <v>2016</v>
      </c>
      <c r="AA3913" t="str">
        <f t="shared" si="557"/>
        <v>May</v>
      </c>
    </row>
    <row r="3914" spans="1:27" ht="43.5" x14ac:dyDescent="0.3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 t="shared" si="550"/>
        <v>233.33333333333334</v>
      </c>
      <c r="P3914" s="7">
        <f t="shared" si="551"/>
        <v>175</v>
      </c>
      <c r="Q3914" t="s">
        <v>8317</v>
      </c>
      <c r="R3914" t="s">
        <v>8349</v>
      </c>
      <c r="S3914">
        <v>1332948694</v>
      </c>
      <c r="T3914" s="17">
        <f t="shared" si="552"/>
        <v>40996.646921296298</v>
      </c>
      <c r="U3914">
        <v>1335540694</v>
      </c>
      <c r="V3914" s="17">
        <f t="shared" si="553"/>
        <v>41026.646921296298</v>
      </c>
      <c r="W3914">
        <f t="shared" si="549"/>
        <v>8.2191780821917804E-2</v>
      </c>
      <c r="X3914" s="16">
        <f t="shared" si="554"/>
        <v>28</v>
      </c>
      <c r="Y3914" s="16">
        <f t="shared" si="555"/>
        <v>3</v>
      </c>
      <c r="Z3914" s="16">
        <f t="shared" si="556"/>
        <v>2012</v>
      </c>
      <c r="AA3914" t="str">
        <f t="shared" si="557"/>
        <v>Mar</v>
      </c>
    </row>
    <row r="3915" spans="1:27" ht="43.5" x14ac:dyDescent="0.3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 t="shared" si="550"/>
        <v>234.42048</v>
      </c>
      <c r="P3915" s="7">
        <f t="shared" si="551"/>
        <v>331.10237288135596</v>
      </c>
      <c r="Q3915" t="s">
        <v>8312</v>
      </c>
      <c r="R3915" t="s">
        <v>8356</v>
      </c>
      <c r="S3915">
        <v>1402410663</v>
      </c>
      <c r="T3915" s="17">
        <f t="shared" si="552"/>
        <v>41800.604895833334</v>
      </c>
      <c r="U3915">
        <v>1405002663</v>
      </c>
      <c r="V3915" s="17">
        <f t="shared" si="553"/>
        <v>41830.604895833334</v>
      </c>
      <c r="W3915">
        <f t="shared" si="549"/>
        <v>8.2191780821917804E-2</v>
      </c>
      <c r="X3915" s="16">
        <f t="shared" si="554"/>
        <v>10</v>
      </c>
      <c r="Y3915" s="16">
        <f t="shared" si="555"/>
        <v>6</v>
      </c>
      <c r="Z3915" s="16">
        <f t="shared" si="556"/>
        <v>2014</v>
      </c>
      <c r="AA3915" t="str">
        <f t="shared" si="557"/>
        <v>Jun</v>
      </c>
    </row>
    <row r="3916" spans="1:27" ht="43.5" x14ac:dyDescent="0.3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 t="shared" si="550"/>
        <v>234.90000000000003</v>
      </c>
      <c r="P3916" s="7">
        <f t="shared" si="551"/>
        <v>64.180327868852459</v>
      </c>
      <c r="Q3916" t="s">
        <v>8312</v>
      </c>
      <c r="R3916" t="s">
        <v>8356</v>
      </c>
      <c r="S3916">
        <v>1420573441</v>
      </c>
      <c r="T3916" s="17">
        <f t="shared" si="552"/>
        <v>42010.822233796294</v>
      </c>
      <c r="U3916">
        <v>1423165441</v>
      </c>
      <c r="V3916" s="17">
        <f t="shared" si="553"/>
        <v>42040.822233796294</v>
      </c>
      <c r="W3916">
        <f t="shared" si="549"/>
        <v>8.2191780821917804E-2</v>
      </c>
      <c r="X3916" s="16">
        <f t="shared" si="554"/>
        <v>6</v>
      </c>
      <c r="Y3916" s="16">
        <f t="shared" si="555"/>
        <v>1</v>
      </c>
      <c r="Z3916" s="16">
        <f t="shared" si="556"/>
        <v>2015</v>
      </c>
      <c r="AA3916" t="str">
        <f t="shared" si="557"/>
        <v>Jan</v>
      </c>
    </row>
    <row r="3917" spans="1:27" ht="43.5" x14ac:dyDescent="0.3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 t="shared" si="550"/>
        <v>237.15</v>
      </c>
      <c r="P3917" s="7">
        <f t="shared" si="551"/>
        <v>36.206106870229007</v>
      </c>
      <c r="Q3917" t="s">
        <v>8317</v>
      </c>
      <c r="R3917" t="s">
        <v>8353</v>
      </c>
      <c r="S3917">
        <v>1432245861</v>
      </c>
      <c r="T3917" s="17">
        <f t="shared" si="552"/>
        <v>42145.919687500005</v>
      </c>
      <c r="U3917">
        <v>1434837861</v>
      </c>
      <c r="V3917" s="17">
        <f t="shared" si="553"/>
        <v>42175.919687500005</v>
      </c>
      <c r="W3917">
        <f t="shared" si="549"/>
        <v>8.2191780821917804E-2</v>
      </c>
      <c r="X3917" s="16">
        <f t="shared" si="554"/>
        <v>21</v>
      </c>
      <c r="Y3917" s="16">
        <f t="shared" si="555"/>
        <v>5</v>
      </c>
      <c r="Z3917" s="16">
        <f t="shared" si="556"/>
        <v>2015</v>
      </c>
      <c r="AA3917" t="str">
        <f t="shared" si="557"/>
        <v>May</v>
      </c>
    </row>
    <row r="3918" spans="1:27" ht="43.5" x14ac:dyDescent="0.3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 t="shared" si="550"/>
        <v>238</v>
      </c>
      <c r="P3918" s="7">
        <f t="shared" si="551"/>
        <v>33.055555555555557</v>
      </c>
      <c r="Q3918" t="s">
        <v>8315</v>
      </c>
      <c r="R3918" t="s">
        <v>8351</v>
      </c>
      <c r="S3918">
        <v>1353547114</v>
      </c>
      <c r="T3918" s="17">
        <f t="shared" si="552"/>
        <v>41235.054560185185</v>
      </c>
      <c r="U3918">
        <v>1354756714</v>
      </c>
      <c r="V3918" s="17">
        <f t="shared" si="553"/>
        <v>41249.054560185185</v>
      </c>
      <c r="W3918">
        <f t="shared" si="549"/>
        <v>3.8356164383561646E-2</v>
      </c>
      <c r="X3918" s="16">
        <f t="shared" si="554"/>
        <v>22</v>
      </c>
      <c r="Y3918" s="16">
        <f t="shared" si="555"/>
        <v>11</v>
      </c>
      <c r="Z3918" s="16">
        <f t="shared" si="556"/>
        <v>2012</v>
      </c>
      <c r="AA3918" t="str">
        <f t="shared" si="557"/>
        <v>Nov</v>
      </c>
    </row>
    <row r="3919" spans="1:27" ht="43.5" x14ac:dyDescent="0.3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 t="shared" si="550"/>
        <v>239.4</v>
      </c>
      <c r="P3919" s="7">
        <f t="shared" si="551"/>
        <v>26.021739130434781</v>
      </c>
      <c r="Q3919" t="s">
        <v>8339</v>
      </c>
      <c r="R3919" t="s">
        <v>8340</v>
      </c>
      <c r="S3919">
        <v>1422465075</v>
      </c>
      <c r="T3919" s="17">
        <f t="shared" si="552"/>
        <v>42032.716145833328</v>
      </c>
      <c r="U3919">
        <v>1425057075</v>
      </c>
      <c r="V3919" s="17">
        <f t="shared" si="553"/>
        <v>42062.716145833328</v>
      </c>
      <c r="W3919">
        <f t="shared" si="549"/>
        <v>8.2191780821917804E-2</v>
      </c>
      <c r="X3919" s="16">
        <f t="shared" si="554"/>
        <v>28</v>
      </c>
      <c r="Y3919" s="16">
        <f t="shared" si="555"/>
        <v>1</v>
      </c>
      <c r="Z3919" s="16">
        <f t="shared" si="556"/>
        <v>2015</v>
      </c>
      <c r="AA3919" t="str">
        <f t="shared" si="557"/>
        <v>Jan</v>
      </c>
    </row>
    <row r="3920" spans="1:27" ht="29" x14ac:dyDescent="0.3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 t="shared" si="550"/>
        <v>240</v>
      </c>
      <c r="P3920" s="7">
        <f t="shared" si="551"/>
        <v>41.379310344827587</v>
      </c>
      <c r="Q3920" t="s">
        <v>8308</v>
      </c>
      <c r="R3920" t="s">
        <v>8348</v>
      </c>
      <c r="S3920">
        <v>1294811828</v>
      </c>
      <c r="T3920" s="17">
        <f t="shared" si="552"/>
        <v>40555.24800925926</v>
      </c>
      <c r="U3920">
        <v>1298699828</v>
      </c>
      <c r="V3920" s="17">
        <f t="shared" si="553"/>
        <v>40600.24800925926</v>
      </c>
      <c r="W3920">
        <f t="shared" si="549"/>
        <v>0.12328767123287671</v>
      </c>
      <c r="X3920" s="16">
        <f t="shared" si="554"/>
        <v>12</v>
      </c>
      <c r="Y3920" s="16">
        <f t="shared" si="555"/>
        <v>1</v>
      </c>
      <c r="Z3920" s="16">
        <f t="shared" si="556"/>
        <v>2011</v>
      </c>
      <c r="AA3920" t="str">
        <f t="shared" si="557"/>
        <v>Jan</v>
      </c>
    </row>
    <row r="3921" spans="1:27" ht="43.5" x14ac:dyDescent="0.3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 t="shared" si="550"/>
        <v>240.79999999999998</v>
      </c>
      <c r="P3921" s="7">
        <f t="shared" si="551"/>
        <v>23.153846153846153</v>
      </c>
      <c r="Q3921" t="s">
        <v>8317</v>
      </c>
      <c r="R3921" t="s">
        <v>8319</v>
      </c>
      <c r="S3921">
        <v>1313612532</v>
      </c>
      <c r="T3921" s="17">
        <f t="shared" si="552"/>
        <v>40772.848749999997</v>
      </c>
      <c r="U3921">
        <v>1317099540</v>
      </c>
      <c r="V3921" s="17">
        <f t="shared" si="553"/>
        <v>40813.207638888889</v>
      </c>
      <c r="W3921">
        <f t="shared" si="549"/>
        <v>0.11057229832573061</v>
      </c>
      <c r="X3921" s="16">
        <f t="shared" si="554"/>
        <v>17</v>
      </c>
      <c r="Y3921" s="16">
        <f t="shared" si="555"/>
        <v>8</v>
      </c>
      <c r="Z3921" s="16">
        <f t="shared" si="556"/>
        <v>2011</v>
      </c>
      <c r="AA3921" t="str">
        <f t="shared" si="557"/>
        <v>Aug</v>
      </c>
    </row>
    <row r="3922" spans="1:27" ht="72.5" x14ac:dyDescent="0.3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 t="shared" si="550"/>
        <v>242</v>
      </c>
      <c r="P3922" s="7">
        <f t="shared" si="551"/>
        <v>24.2</v>
      </c>
      <c r="Q3922" t="s">
        <v>8339</v>
      </c>
      <c r="R3922" t="s">
        <v>8340</v>
      </c>
      <c r="S3922">
        <v>1428936856</v>
      </c>
      <c r="T3922" s="17">
        <f t="shared" si="552"/>
        <v>42107.621018518519</v>
      </c>
      <c r="U3922">
        <v>1434120856</v>
      </c>
      <c r="V3922" s="17">
        <f t="shared" si="553"/>
        <v>42167.621018518519</v>
      </c>
      <c r="W3922">
        <f t="shared" si="549"/>
        <v>0.16438356164383561</v>
      </c>
      <c r="X3922" s="16">
        <f t="shared" si="554"/>
        <v>13</v>
      </c>
      <c r="Y3922" s="16">
        <f t="shared" si="555"/>
        <v>4</v>
      </c>
      <c r="Z3922" s="16">
        <f t="shared" si="556"/>
        <v>2015</v>
      </c>
      <c r="AA3922" t="str">
        <f t="shared" si="557"/>
        <v>Apr</v>
      </c>
    </row>
    <row r="3923" spans="1:27" ht="43.5" x14ac:dyDescent="0.3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 t="shared" si="550"/>
        <v>242</v>
      </c>
      <c r="P3923" s="7">
        <f t="shared" si="551"/>
        <v>43.214285714285715</v>
      </c>
      <c r="Q3923" t="s">
        <v>8339</v>
      </c>
      <c r="R3923" t="s">
        <v>8340</v>
      </c>
      <c r="S3923">
        <v>1468003109</v>
      </c>
      <c r="T3923" s="17">
        <f t="shared" si="552"/>
        <v>42559.776724537034</v>
      </c>
      <c r="U3923">
        <v>1470595109</v>
      </c>
      <c r="V3923" s="17">
        <f t="shared" si="553"/>
        <v>42589.776724537034</v>
      </c>
      <c r="W3923">
        <f t="shared" si="549"/>
        <v>8.2191780821917804E-2</v>
      </c>
      <c r="X3923" s="16">
        <f t="shared" si="554"/>
        <v>8</v>
      </c>
      <c r="Y3923" s="16">
        <f t="shared" si="555"/>
        <v>7</v>
      </c>
      <c r="Z3923" s="16">
        <f t="shared" si="556"/>
        <v>2016</v>
      </c>
      <c r="AA3923" t="str">
        <f t="shared" si="557"/>
        <v>Jul</v>
      </c>
    </row>
    <row r="3924" spans="1:27" ht="43.5" x14ac:dyDescent="0.3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 t="shared" si="550"/>
        <v>243.15000000000003</v>
      </c>
      <c r="P3924" s="7">
        <f t="shared" si="551"/>
        <v>82.145270270270274</v>
      </c>
      <c r="Q3924" t="s">
        <v>8322</v>
      </c>
      <c r="R3924" t="s">
        <v>8355</v>
      </c>
      <c r="S3924">
        <v>1475337675</v>
      </c>
      <c r="T3924" s="17">
        <f t="shared" si="552"/>
        <v>42644.667534722219</v>
      </c>
      <c r="U3924">
        <v>1477767600</v>
      </c>
      <c r="V3924" s="17">
        <f t="shared" si="553"/>
        <v>42672.791666666672</v>
      </c>
      <c r="W3924">
        <f t="shared" si="549"/>
        <v>7.7052416286171307E-2</v>
      </c>
      <c r="X3924" s="16">
        <f t="shared" si="554"/>
        <v>1</v>
      </c>
      <c r="Y3924" s="16">
        <f t="shared" si="555"/>
        <v>10</v>
      </c>
      <c r="Z3924" s="16">
        <f t="shared" si="556"/>
        <v>2016</v>
      </c>
      <c r="AA3924" t="str">
        <f t="shared" si="557"/>
        <v>Oct</v>
      </c>
    </row>
    <row r="3925" spans="1:27" ht="43.5" x14ac:dyDescent="0.3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 t="shared" si="550"/>
        <v>246.0608</v>
      </c>
      <c r="P3925" s="7">
        <f t="shared" si="551"/>
        <v>161.88210526315791</v>
      </c>
      <c r="Q3925" t="s">
        <v>8312</v>
      </c>
      <c r="R3925" t="s">
        <v>8356</v>
      </c>
      <c r="S3925">
        <v>1386108087</v>
      </c>
      <c r="T3925" s="17">
        <f t="shared" si="552"/>
        <v>41611.917673611111</v>
      </c>
      <c r="U3925">
        <v>1389812400</v>
      </c>
      <c r="V3925" s="17">
        <f t="shared" si="553"/>
        <v>41654.791666666664</v>
      </c>
      <c r="W3925">
        <f t="shared" si="549"/>
        <v>0.11746299467274794</v>
      </c>
      <c r="X3925" s="16">
        <f t="shared" si="554"/>
        <v>3</v>
      </c>
      <c r="Y3925" s="16">
        <f t="shared" si="555"/>
        <v>12</v>
      </c>
      <c r="Z3925" s="16">
        <f t="shared" si="556"/>
        <v>2013</v>
      </c>
      <c r="AA3925" t="str">
        <f t="shared" si="557"/>
        <v>Dec</v>
      </c>
    </row>
    <row r="3926" spans="1:27" ht="43.5" x14ac:dyDescent="0.3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 t="shared" si="550"/>
        <v>246.42</v>
      </c>
      <c r="P3926" s="7">
        <f t="shared" si="551"/>
        <v>67.697802197802204</v>
      </c>
      <c r="Q3926" t="s">
        <v>8339</v>
      </c>
      <c r="R3926" t="s">
        <v>8341</v>
      </c>
      <c r="S3926">
        <v>1346975475</v>
      </c>
      <c r="T3926" s="17">
        <f t="shared" si="552"/>
        <v>41158.993923611109</v>
      </c>
      <c r="U3926">
        <v>1349567475</v>
      </c>
      <c r="V3926" s="17">
        <f t="shared" si="553"/>
        <v>41188.993923611109</v>
      </c>
      <c r="W3926">
        <f t="shared" si="549"/>
        <v>8.2191780821917804E-2</v>
      </c>
      <c r="X3926" s="16">
        <f t="shared" si="554"/>
        <v>6</v>
      </c>
      <c r="Y3926" s="16">
        <f t="shared" si="555"/>
        <v>9</v>
      </c>
      <c r="Z3926" s="16">
        <f t="shared" si="556"/>
        <v>2012</v>
      </c>
      <c r="AA3926" t="str">
        <f t="shared" si="557"/>
        <v>Sep</v>
      </c>
    </row>
    <row r="3927" spans="1:27" ht="43.5" x14ac:dyDescent="0.3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 t="shared" si="550"/>
        <v>246.66666666666669</v>
      </c>
      <c r="P3927" s="7">
        <f t="shared" si="551"/>
        <v>78.723404255319153</v>
      </c>
      <c r="Q3927" t="s">
        <v>8308</v>
      </c>
      <c r="R3927" t="s">
        <v>8347</v>
      </c>
      <c r="S3927">
        <v>1364827370</v>
      </c>
      <c r="T3927" s="17">
        <f t="shared" si="552"/>
        <v>41365.613078703704</v>
      </c>
      <c r="U3927">
        <v>1370011370</v>
      </c>
      <c r="V3927" s="17">
        <f t="shared" si="553"/>
        <v>41425.613078703704</v>
      </c>
      <c r="W3927">
        <f t="shared" si="549"/>
        <v>0.16438356164383561</v>
      </c>
      <c r="X3927" s="16">
        <f t="shared" si="554"/>
        <v>1</v>
      </c>
      <c r="Y3927" s="16">
        <f t="shared" si="555"/>
        <v>4</v>
      </c>
      <c r="Z3927" s="16">
        <f t="shared" si="556"/>
        <v>2013</v>
      </c>
      <c r="AA3927" t="str">
        <f t="shared" si="557"/>
        <v>Apr</v>
      </c>
    </row>
    <row r="3928" spans="1:27" ht="58" x14ac:dyDescent="0.3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 t="shared" si="550"/>
        <v>247.84</v>
      </c>
      <c r="P3928" s="7">
        <f t="shared" si="551"/>
        <v>408.97689768976898</v>
      </c>
      <c r="Q3928" t="s">
        <v>8312</v>
      </c>
      <c r="R3928" t="s">
        <v>8356</v>
      </c>
      <c r="S3928">
        <v>1414584045</v>
      </c>
      <c r="T3928" s="17">
        <f t="shared" si="552"/>
        <v>41941.500520833331</v>
      </c>
      <c r="U3928">
        <v>1417611645</v>
      </c>
      <c r="V3928" s="17">
        <f t="shared" si="553"/>
        <v>41976.542187500003</v>
      </c>
      <c r="W3928">
        <f t="shared" si="549"/>
        <v>9.6004566210058956E-2</v>
      </c>
      <c r="X3928" s="16">
        <f t="shared" si="554"/>
        <v>29</v>
      </c>
      <c r="Y3928" s="16">
        <f t="shared" si="555"/>
        <v>10</v>
      </c>
      <c r="Z3928" s="16">
        <f t="shared" si="556"/>
        <v>2014</v>
      </c>
      <c r="AA3928" t="str">
        <f t="shared" si="557"/>
        <v>Oct</v>
      </c>
    </row>
    <row r="3929" spans="1:27" ht="29" x14ac:dyDescent="0.3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 t="shared" si="550"/>
        <v>248.17133333333334</v>
      </c>
      <c r="P3929" s="7">
        <f t="shared" si="551"/>
        <v>27.472841328413285</v>
      </c>
      <c r="Q3929" t="s">
        <v>8312</v>
      </c>
      <c r="R3929" t="s">
        <v>8356</v>
      </c>
      <c r="S3929">
        <v>1383257703</v>
      </c>
      <c r="T3929" s="17">
        <f t="shared" si="552"/>
        <v>41578.927118055559</v>
      </c>
      <c r="U3929">
        <v>1384557303</v>
      </c>
      <c r="V3929" s="17">
        <f t="shared" si="553"/>
        <v>41593.968784722223</v>
      </c>
      <c r="W3929">
        <f t="shared" si="549"/>
        <v>4.1210045662093811E-2</v>
      </c>
      <c r="X3929" s="16">
        <f t="shared" si="554"/>
        <v>31</v>
      </c>
      <c r="Y3929" s="16">
        <f t="shared" si="555"/>
        <v>10</v>
      </c>
      <c r="Z3929" s="16">
        <f t="shared" si="556"/>
        <v>2013</v>
      </c>
      <c r="AA3929" t="str">
        <f t="shared" si="557"/>
        <v>Oct</v>
      </c>
    </row>
    <row r="3930" spans="1:27" ht="43.5" x14ac:dyDescent="0.3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 t="shared" si="550"/>
        <v>250</v>
      </c>
      <c r="P3930" s="7">
        <f t="shared" si="551"/>
        <v>67.307692307692307</v>
      </c>
      <c r="Q3930" t="s">
        <v>8317</v>
      </c>
      <c r="R3930" t="s">
        <v>8349</v>
      </c>
      <c r="S3930">
        <v>1468455186</v>
      </c>
      <c r="T3930" s="17">
        <f t="shared" si="552"/>
        <v>42565.009097222224</v>
      </c>
      <c r="U3930">
        <v>1469059986</v>
      </c>
      <c r="V3930" s="17">
        <f t="shared" si="553"/>
        <v>42572.009097222224</v>
      </c>
      <c r="W3930">
        <f t="shared" si="549"/>
        <v>1.9178082191780823E-2</v>
      </c>
      <c r="X3930" s="16">
        <f t="shared" si="554"/>
        <v>14</v>
      </c>
      <c r="Y3930" s="16">
        <f t="shared" si="555"/>
        <v>7</v>
      </c>
      <c r="Z3930" s="16">
        <f t="shared" si="556"/>
        <v>2016</v>
      </c>
      <c r="AA3930" t="str">
        <f t="shared" si="557"/>
        <v>Jul</v>
      </c>
    </row>
    <row r="3931" spans="1:27" ht="58" x14ac:dyDescent="0.3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 t="shared" si="550"/>
        <v>250.30841666666666</v>
      </c>
      <c r="P3931" s="7">
        <f t="shared" si="551"/>
        <v>66.015406593406595</v>
      </c>
      <c r="Q3931" t="s">
        <v>8329</v>
      </c>
      <c r="R3931" t="s">
        <v>8334</v>
      </c>
      <c r="S3931">
        <v>1438110910</v>
      </c>
      <c r="T3931" s="17">
        <f t="shared" si="552"/>
        <v>42213.802199074074</v>
      </c>
      <c r="U3931">
        <v>1440702910</v>
      </c>
      <c r="V3931" s="17">
        <f t="shared" si="553"/>
        <v>42243.802199074074</v>
      </c>
      <c r="W3931">
        <f t="shared" si="549"/>
        <v>8.2191780821917804E-2</v>
      </c>
      <c r="X3931" s="16">
        <f t="shared" si="554"/>
        <v>28</v>
      </c>
      <c r="Y3931" s="16">
        <f t="shared" si="555"/>
        <v>7</v>
      </c>
      <c r="Z3931" s="16">
        <f t="shared" si="556"/>
        <v>2015</v>
      </c>
      <c r="AA3931" t="str">
        <f t="shared" si="557"/>
        <v>Jul</v>
      </c>
    </row>
    <row r="3932" spans="1:27" ht="58" x14ac:dyDescent="0.3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 t="shared" si="550"/>
        <v>250.66666666666669</v>
      </c>
      <c r="P3932" s="7">
        <f t="shared" si="551"/>
        <v>44.235294117647058</v>
      </c>
      <c r="Q3932" t="s">
        <v>8339</v>
      </c>
      <c r="R3932" t="s">
        <v>8340</v>
      </c>
      <c r="S3932">
        <v>1471188502</v>
      </c>
      <c r="T3932" s="17">
        <f t="shared" si="552"/>
        <v>42596.644699074073</v>
      </c>
      <c r="U3932">
        <v>1472097540</v>
      </c>
      <c r="V3932" s="17">
        <f t="shared" si="553"/>
        <v>42607.165972222225</v>
      </c>
      <c r="W3932">
        <f t="shared" si="549"/>
        <v>2.8825405885346635E-2</v>
      </c>
      <c r="X3932" s="16">
        <f t="shared" si="554"/>
        <v>14</v>
      </c>
      <c r="Y3932" s="16">
        <f t="shared" si="555"/>
        <v>8</v>
      </c>
      <c r="Z3932" s="16">
        <f t="shared" si="556"/>
        <v>2016</v>
      </c>
      <c r="AA3932" t="str">
        <f t="shared" si="557"/>
        <v>Aug</v>
      </c>
    </row>
    <row r="3933" spans="1:27" ht="29" x14ac:dyDescent="0.3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 t="shared" si="550"/>
        <v>252.48648648648651</v>
      </c>
      <c r="P3933" s="7">
        <f t="shared" si="551"/>
        <v>55.607142857142854</v>
      </c>
      <c r="Q3933" t="s">
        <v>8317</v>
      </c>
      <c r="R3933" t="s">
        <v>8349</v>
      </c>
      <c r="S3933">
        <v>1478189006</v>
      </c>
      <c r="T3933" s="17">
        <f t="shared" si="552"/>
        <v>42677.669050925921</v>
      </c>
      <c r="U3933">
        <v>1480784606</v>
      </c>
      <c r="V3933" s="17">
        <f t="shared" si="553"/>
        <v>42707.710717592592</v>
      </c>
      <c r="W3933">
        <f t="shared" si="549"/>
        <v>8.2305936073072655E-2</v>
      </c>
      <c r="X3933" s="16">
        <f t="shared" si="554"/>
        <v>3</v>
      </c>
      <c r="Y3933" s="16">
        <f t="shared" si="555"/>
        <v>11</v>
      </c>
      <c r="Z3933" s="16">
        <f t="shared" si="556"/>
        <v>2016</v>
      </c>
      <c r="AA3933" t="str">
        <f t="shared" si="557"/>
        <v>Nov</v>
      </c>
    </row>
    <row r="3934" spans="1:27" ht="43.5" x14ac:dyDescent="0.3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 t="shared" si="550"/>
        <v>252.54</v>
      </c>
      <c r="P3934" s="7">
        <f t="shared" si="551"/>
        <v>68.254054054054052</v>
      </c>
      <c r="Q3934" t="s">
        <v>8312</v>
      </c>
      <c r="R3934" t="s">
        <v>8356</v>
      </c>
      <c r="S3934">
        <v>1480538053</v>
      </c>
      <c r="T3934" s="17">
        <f t="shared" si="552"/>
        <v>42704.857094907406</v>
      </c>
      <c r="U3934">
        <v>1485722053</v>
      </c>
      <c r="V3934" s="17">
        <f t="shared" si="553"/>
        <v>42764.857094907406</v>
      </c>
      <c r="W3934">
        <f t="shared" si="549"/>
        <v>0.16438356164383561</v>
      </c>
      <c r="X3934" s="16">
        <f t="shared" si="554"/>
        <v>30</v>
      </c>
      <c r="Y3934" s="16">
        <f t="shared" si="555"/>
        <v>11</v>
      </c>
      <c r="Z3934" s="16">
        <f t="shared" si="556"/>
        <v>2016</v>
      </c>
      <c r="AA3934" t="str">
        <f t="shared" si="557"/>
        <v>Nov</v>
      </c>
    </row>
    <row r="3935" spans="1:27" ht="58" x14ac:dyDescent="0.3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 t="shared" si="550"/>
        <v>253.29333333333332</v>
      </c>
      <c r="P3935" s="7">
        <f t="shared" si="551"/>
        <v>121</v>
      </c>
      <c r="Q3935" t="s">
        <v>8329</v>
      </c>
      <c r="R3935" t="s">
        <v>8334</v>
      </c>
      <c r="S3935">
        <v>1463155034</v>
      </c>
      <c r="T3935" s="17">
        <f t="shared" si="552"/>
        <v>42503.66474537037</v>
      </c>
      <c r="U3935">
        <v>1465797540</v>
      </c>
      <c r="V3935" s="17">
        <f t="shared" si="553"/>
        <v>42534.249305555553</v>
      </c>
      <c r="W3935">
        <f t="shared" si="549"/>
        <v>8.3793315575844837E-2</v>
      </c>
      <c r="X3935" s="16">
        <f t="shared" si="554"/>
        <v>13</v>
      </c>
      <c r="Y3935" s="16">
        <f t="shared" si="555"/>
        <v>5</v>
      </c>
      <c r="Z3935" s="16">
        <f t="shared" si="556"/>
        <v>2016</v>
      </c>
      <c r="AA3935" t="str">
        <f t="shared" si="557"/>
        <v>May</v>
      </c>
    </row>
    <row r="3936" spans="1:27" ht="43.5" x14ac:dyDescent="0.3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 t="shared" si="550"/>
        <v>254</v>
      </c>
      <c r="P3936" s="7">
        <f t="shared" si="551"/>
        <v>51.313131313131315</v>
      </c>
      <c r="Q3936" t="s">
        <v>8317</v>
      </c>
      <c r="R3936" t="s">
        <v>8319</v>
      </c>
      <c r="S3936">
        <v>1415472953</v>
      </c>
      <c r="T3936" s="17">
        <f t="shared" si="552"/>
        <v>41951.788807870369</v>
      </c>
      <c r="U3936">
        <v>1416542400</v>
      </c>
      <c r="V3936" s="17">
        <f t="shared" si="553"/>
        <v>41964.166666666672</v>
      </c>
      <c r="W3936">
        <f t="shared" si="549"/>
        <v>3.3911941907677975E-2</v>
      </c>
      <c r="X3936" s="16">
        <f t="shared" si="554"/>
        <v>8</v>
      </c>
      <c r="Y3936" s="16">
        <f t="shared" si="555"/>
        <v>11</v>
      </c>
      <c r="Z3936" s="16">
        <f t="shared" si="556"/>
        <v>2014</v>
      </c>
      <c r="AA3936" t="str">
        <f t="shared" si="557"/>
        <v>Nov</v>
      </c>
    </row>
    <row r="3937" spans="1:27" ht="29" x14ac:dyDescent="0.3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 t="shared" si="550"/>
        <v>254.31499999999997</v>
      </c>
      <c r="P3937" s="7">
        <f t="shared" si="551"/>
        <v>493.81553398058253</v>
      </c>
      <c r="Q3937" t="s">
        <v>8329</v>
      </c>
      <c r="R3937" t="s">
        <v>8334</v>
      </c>
      <c r="S3937">
        <v>1431124572</v>
      </c>
      <c r="T3937" s="17">
        <f t="shared" si="552"/>
        <v>42132.941805555558</v>
      </c>
      <c r="U3937">
        <v>1433106000</v>
      </c>
      <c r="V3937" s="17">
        <f t="shared" si="553"/>
        <v>42155.875</v>
      </c>
      <c r="W3937">
        <f t="shared" si="549"/>
        <v>6.2830669710800147E-2</v>
      </c>
      <c r="X3937" s="16">
        <f t="shared" si="554"/>
        <v>8</v>
      </c>
      <c r="Y3937" s="16">
        <f t="shared" si="555"/>
        <v>5</v>
      </c>
      <c r="Z3937" s="16">
        <f t="shared" si="556"/>
        <v>2015</v>
      </c>
      <c r="AA3937" t="str">
        <f t="shared" si="557"/>
        <v>May</v>
      </c>
    </row>
    <row r="3938" spans="1:27" ht="58" x14ac:dyDescent="0.3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 t="shared" si="550"/>
        <v>254.45000000000002</v>
      </c>
      <c r="P3938" s="7">
        <f t="shared" si="551"/>
        <v>47.383612662942269</v>
      </c>
      <c r="Q3938" t="s">
        <v>8325</v>
      </c>
      <c r="R3938" t="s">
        <v>8345</v>
      </c>
      <c r="S3938">
        <v>1431715537</v>
      </c>
      <c r="T3938" s="17">
        <f t="shared" si="552"/>
        <v>42139.781678240746</v>
      </c>
      <c r="U3938">
        <v>1434307537</v>
      </c>
      <c r="V3938" s="17">
        <f t="shared" si="553"/>
        <v>42169.781678240746</v>
      </c>
      <c r="W3938">
        <f t="shared" si="549"/>
        <v>8.2191780821917804E-2</v>
      </c>
      <c r="X3938" s="16">
        <f t="shared" si="554"/>
        <v>15</v>
      </c>
      <c r="Y3938" s="16">
        <f t="shared" si="555"/>
        <v>5</v>
      </c>
      <c r="Z3938" s="16">
        <f t="shared" si="556"/>
        <v>2015</v>
      </c>
      <c r="AA3938" t="str">
        <f t="shared" si="557"/>
        <v>May</v>
      </c>
    </row>
    <row r="3939" spans="1:27" ht="58" x14ac:dyDescent="0.3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 t="shared" si="550"/>
        <v>255.83333333333331</v>
      </c>
      <c r="P3939" s="7">
        <f t="shared" si="551"/>
        <v>69.772727272727266</v>
      </c>
      <c r="Q3939" t="s">
        <v>8308</v>
      </c>
      <c r="R3939" t="s">
        <v>8348</v>
      </c>
      <c r="S3939">
        <v>1345741300</v>
      </c>
      <c r="T3939" s="17">
        <f t="shared" si="552"/>
        <v>41144.709490740745</v>
      </c>
      <c r="U3939">
        <v>1346950900</v>
      </c>
      <c r="V3939" s="17">
        <f t="shared" si="553"/>
        <v>41158.709490740745</v>
      </c>
      <c r="W3939">
        <f t="shared" si="549"/>
        <v>3.8356164383561646E-2</v>
      </c>
      <c r="X3939" s="16">
        <f t="shared" si="554"/>
        <v>23</v>
      </c>
      <c r="Y3939" s="16">
        <f t="shared" si="555"/>
        <v>8</v>
      </c>
      <c r="Z3939" s="16">
        <f t="shared" si="556"/>
        <v>2012</v>
      </c>
      <c r="AA3939" t="str">
        <f t="shared" si="557"/>
        <v>Aug</v>
      </c>
    </row>
    <row r="3940" spans="1:27" ht="43.5" x14ac:dyDescent="0.3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 t="shared" si="550"/>
        <v>256.83081313131316</v>
      </c>
      <c r="P3940" s="7">
        <f t="shared" si="551"/>
        <v>247.94003412969283</v>
      </c>
      <c r="Q3940" t="s">
        <v>8312</v>
      </c>
      <c r="R3940" t="s">
        <v>8356</v>
      </c>
      <c r="S3940">
        <v>1467134464</v>
      </c>
      <c r="T3940" s="17">
        <f t="shared" si="552"/>
        <v>42549.722962962958</v>
      </c>
      <c r="U3940">
        <v>1470466800</v>
      </c>
      <c r="V3940" s="17">
        <f t="shared" si="553"/>
        <v>42588.291666666672</v>
      </c>
      <c r="W3940">
        <f t="shared" si="549"/>
        <v>0.10566768138003631</v>
      </c>
      <c r="X3940" s="16">
        <f t="shared" si="554"/>
        <v>28</v>
      </c>
      <c r="Y3940" s="16">
        <f t="shared" si="555"/>
        <v>6</v>
      </c>
      <c r="Z3940" s="16">
        <f t="shared" si="556"/>
        <v>2016</v>
      </c>
      <c r="AA3940" t="str">
        <f t="shared" si="557"/>
        <v>Jun</v>
      </c>
    </row>
    <row r="3941" spans="1:27" ht="43.5" x14ac:dyDescent="0.3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 t="shared" si="550"/>
        <v>259.57748878923763</v>
      </c>
      <c r="P3941" s="7">
        <f t="shared" si="551"/>
        <v>180.75185011709601</v>
      </c>
      <c r="Q3941" t="s">
        <v>8312</v>
      </c>
      <c r="R3941" t="s">
        <v>8356</v>
      </c>
      <c r="S3941">
        <v>1458714772</v>
      </c>
      <c r="T3941" s="17">
        <f t="shared" si="552"/>
        <v>42452.272824074069</v>
      </c>
      <c r="U3941">
        <v>1461306772</v>
      </c>
      <c r="V3941" s="17">
        <f t="shared" si="553"/>
        <v>42482.272824074069</v>
      </c>
      <c r="W3941">
        <f t="shared" si="549"/>
        <v>8.2191780821917804E-2</v>
      </c>
      <c r="X3941" s="16">
        <f t="shared" si="554"/>
        <v>23</v>
      </c>
      <c r="Y3941" s="16">
        <f t="shared" si="555"/>
        <v>3</v>
      </c>
      <c r="Z3941" s="16">
        <f t="shared" si="556"/>
        <v>2016</v>
      </c>
      <c r="AA3941" t="str">
        <f t="shared" si="557"/>
        <v>Mar</v>
      </c>
    </row>
    <row r="3942" spans="1:27" ht="29" x14ac:dyDescent="0.3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 t="shared" si="550"/>
        <v>260.16666666666663</v>
      </c>
      <c r="P3942" s="7">
        <f t="shared" si="551"/>
        <v>34.68888888888889</v>
      </c>
      <c r="Q3942" t="s">
        <v>8329</v>
      </c>
      <c r="R3942" t="s">
        <v>8334</v>
      </c>
      <c r="S3942">
        <v>1473833082</v>
      </c>
      <c r="T3942" s="17">
        <f t="shared" si="552"/>
        <v>42627.253263888888</v>
      </c>
      <c r="U3942">
        <v>1476425082</v>
      </c>
      <c r="V3942" s="17">
        <f t="shared" si="553"/>
        <v>42657.253263888888</v>
      </c>
      <c r="W3942">
        <f t="shared" si="549"/>
        <v>8.2191780821917804E-2</v>
      </c>
      <c r="X3942" s="16">
        <f t="shared" si="554"/>
        <v>14</v>
      </c>
      <c r="Y3942" s="16">
        <f t="shared" si="555"/>
        <v>9</v>
      </c>
      <c r="Z3942" s="16">
        <f t="shared" si="556"/>
        <v>2016</v>
      </c>
      <c r="AA3942" t="str">
        <f t="shared" si="557"/>
        <v>Sep</v>
      </c>
    </row>
    <row r="3943" spans="1:27" ht="43.5" x14ac:dyDescent="0.3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 t="shared" si="550"/>
        <v>260.59999999999997</v>
      </c>
      <c r="P3943" s="7">
        <f t="shared" si="551"/>
        <v>54.616766467065865</v>
      </c>
      <c r="Q3943" t="s">
        <v>8329</v>
      </c>
      <c r="R3943" t="s">
        <v>8334</v>
      </c>
      <c r="S3943">
        <v>1448463086</v>
      </c>
      <c r="T3943" s="17">
        <f t="shared" si="552"/>
        <v>42333.619050925925</v>
      </c>
      <c r="U3943">
        <v>1451530800</v>
      </c>
      <c r="V3943" s="17">
        <f t="shared" si="553"/>
        <v>42369.125</v>
      </c>
      <c r="W3943">
        <f t="shared" si="549"/>
        <v>9.7276572805685024E-2</v>
      </c>
      <c r="X3943" s="16">
        <f t="shared" si="554"/>
        <v>25</v>
      </c>
      <c r="Y3943" s="16">
        <f t="shared" si="555"/>
        <v>11</v>
      </c>
      <c r="Z3943" s="16">
        <f t="shared" si="556"/>
        <v>2015</v>
      </c>
      <c r="AA3943" t="str">
        <f t="shared" si="557"/>
        <v>Nov</v>
      </c>
    </row>
    <row r="3944" spans="1:27" ht="43.5" x14ac:dyDescent="0.3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 t="shared" si="550"/>
        <v>262.27999999999997</v>
      </c>
      <c r="P3944" s="7">
        <f t="shared" si="551"/>
        <v>127.32038834951456</v>
      </c>
      <c r="Q3944" t="s">
        <v>8312</v>
      </c>
      <c r="R3944" t="s">
        <v>8356</v>
      </c>
      <c r="S3944">
        <v>1324433310</v>
      </c>
      <c r="T3944" s="17">
        <f t="shared" si="552"/>
        <v>40898.089236111111</v>
      </c>
      <c r="U3944">
        <v>1326330000</v>
      </c>
      <c r="V3944" s="17">
        <f t="shared" si="553"/>
        <v>40920.041666666664</v>
      </c>
      <c r="W3944">
        <f t="shared" si="549"/>
        <v>6.0143645357680249E-2</v>
      </c>
      <c r="X3944" s="16">
        <f t="shared" si="554"/>
        <v>21</v>
      </c>
      <c r="Y3944" s="16">
        <f t="shared" si="555"/>
        <v>12</v>
      </c>
      <c r="Z3944" s="16">
        <f t="shared" si="556"/>
        <v>2011</v>
      </c>
      <c r="AA3944" t="str">
        <f t="shared" si="557"/>
        <v>Dec</v>
      </c>
    </row>
    <row r="3945" spans="1:27" ht="43.5" x14ac:dyDescent="0.3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 t="shared" si="550"/>
        <v>262.5</v>
      </c>
      <c r="P3945" s="7">
        <f t="shared" si="551"/>
        <v>42</v>
      </c>
      <c r="Q3945" t="s">
        <v>8317</v>
      </c>
      <c r="R3945" t="s">
        <v>8349</v>
      </c>
      <c r="S3945">
        <v>1359421403</v>
      </c>
      <c r="T3945" s="17">
        <f t="shared" si="552"/>
        <v>41303.044016203705</v>
      </c>
      <c r="U3945">
        <v>1362211140</v>
      </c>
      <c r="V3945" s="17">
        <f t="shared" si="553"/>
        <v>41335.332638888889</v>
      </c>
      <c r="W3945">
        <f t="shared" si="549"/>
        <v>8.8461979959408868E-2</v>
      </c>
      <c r="X3945" s="16">
        <f t="shared" si="554"/>
        <v>29</v>
      </c>
      <c r="Y3945" s="16">
        <f t="shared" si="555"/>
        <v>1</v>
      </c>
      <c r="Z3945" s="16">
        <f t="shared" si="556"/>
        <v>2013</v>
      </c>
      <c r="AA3945" t="str">
        <f t="shared" si="557"/>
        <v>Jan</v>
      </c>
    </row>
    <row r="3946" spans="1:27" ht="43.5" x14ac:dyDescent="0.3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 t="shared" si="550"/>
        <v>263.02771750000005</v>
      </c>
      <c r="P3946" s="7">
        <f t="shared" si="551"/>
        <v>272.35590732591254</v>
      </c>
      <c r="Q3946" t="s">
        <v>8312</v>
      </c>
      <c r="R3946" t="s">
        <v>8356</v>
      </c>
      <c r="S3946">
        <v>1381752061</v>
      </c>
      <c r="T3946" s="17">
        <f t="shared" si="552"/>
        <v>41561.500706018516</v>
      </c>
      <c r="U3946">
        <v>1384488000</v>
      </c>
      <c r="V3946" s="17">
        <f t="shared" si="553"/>
        <v>41593.166666666664</v>
      </c>
      <c r="W3946">
        <f t="shared" si="549"/>
        <v>8.675605657026858E-2</v>
      </c>
      <c r="X3946" s="16">
        <f t="shared" si="554"/>
        <v>14</v>
      </c>
      <c r="Y3946" s="16">
        <f t="shared" si="555"/>
        <v>10</v>
      </c>
      <c r="Z3946" s="16">
        <f t="shared" si="556"/>
        <v>2013</v>
      </c>
      <c r="AA3946" t="str">
        <f t="shared" si="557"/>
        <v>Oct</v>
      </c>
    </row>
    <row r="3947" spans="1:27" ht="43.5" x14ac:dyDescent="0.3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 t="shared" si="550"/>
        <v>264.62241666666665</v>
      </c>
      <c r="P3947" s="7">
        <f t="shared" si="551"/>
        <v>57.631016333938291</v>
      </c>
      <c r="Q3947" t="s">
        <v>8339</v>
      </c>
      <c r="R3947" t="s">
        <v>8341</v>
      </c>
      <c r="S3947">
        <v>1453109628</v>
      </c>
      <c r="T3947" s="17">
        <f t="shared" si="552"/>
        <v>42387.398472222223</v>
      </c>
      <c r="U3947">
        <v>1456047228</v>
      </c>
      <c r="V3947" s="17">
        <f t="shared" si="553"/>
        <v>42421.398472222223</v>
      </c>
      <c r="W3947">
        <f t="shared" si="549"/>
        <v>9.3150684931506855E-2</v>
      </c>
      <c r="X3947" s="16">
        <f t="shared" si="554"/>
        <v>18</v>
      </c>
      <c r="Y3947" s="16">
        <f t="shared" si="555"/>
        <v>1</v>
      </c>
      <c r="Z3947" s="16">
        <f t="shared" si="556"/>
        <v>2016</v>
      </c>
      <c r="AA3947" t="str">
        <f t="shared" si="557"/>
        <v>Jan</v>
      </c>
    </row>
    <row r="3948" spans="1:27" ht="43.5" x14ac:dyDescent="0.3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 t="shared" si="550"/>
        <v>265.25</v>
      </c>
      <c r="P3948" s="7">
        <f t="shared" si="551"/>
        <v>84.206349206349202</v>
      </c>
      <c r="Q3948" t="s">
        <v>8317</v>
      </c>
      <c r="R3948" t="s">
        <v>8349</v>
      </c>
      <c r="S3948">
        <v>1328040375</v>
      </c>
      <c r="T3948" s="17">
        <f t="shared" si="552"/>
        <v>40939.837673611109</v>
      </c>
      <c r="U3948">
        <v>1330671540</v>
      </c>
      <c r="V3948" s="17">
        <f t="shared" si="553"/>
        <v>40970.290972222225</v>
      </c>
      <c r="W3948">
        <f t="shared" si="549"/>
        <v>8.3433694824973467E-2</v>
      </c>
      <c r="X3948" s="16">
        <f t="shared" si="554"/>
        <v>31</v>
      </c>
      <c r="Y3948" s="16">
        <f t="shared" si="555"/>
        <v>1</v>
      </c>
      <c r="Z3948" s="16">
        <f t="shared" si="556"/>
        <v>2012</v>
      </c>
      <c r="AA3948" t="str">
        <f t="shared" si="557"/>
        <v>Jan</v>
      </c>
    </row>
    <row r="3949" spans="1:27" ht="43.5" x14ac:dyDescent="0.3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 t="shared" si="550"/>
        <v>265.66666666666669</v>
      </c>
      <c r="P3949" s="7">
        <f t="shared" si="551"/>
        <v>26.566666666666666</v>
      </c>
      <c r="Q3949" t="s">
        <v>8317</v>
      </c>
      <c r="R3949" t="s">
        <v>8319</v>
      </c>
      <c r="S3949">
        <v>1332521976</v>
      </c>
      <c r="T3949" s="17">
        <f t="shared" si="552"/>
        <v>40991.708055555559</v>
      </c>
      <c r="U3949">
        <v>1335113976</v>
      </c>
      <c r="V3949" s="17">
        <f t="shared" si="553"/>
        <v>41021.708055555559</v>
      </c>
      <c r="W3949">
        <f t="shared" si="549"/>
        <v>8.2191780821917804E-2</v>
      </c>
      <c r="X3949" s="16">
        <f t="shared" si="554"/>
        <v>23</v>
      </c>
      <c r="Y3949" s="16">
        <f t="shared" si="555"/>
        <v>3</v>
      </c>
      <c r="Z3949" s="16">
        <f t="shared" si="556"/>
        <v>2012</v>
      </c>
      <c r="AA3949" t="str">
        <f t="shared" si="557"/>
        <v>Mar</v>
      </c>
    </row>
    <row r="3950" spans="1:27" ht="43.5" x14ac:dyDescent="0.3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 t="shared" si="550"/>
        <v>267.13333333333333</v>
      </c>
      <c r="P3950" s="7">
        <f t="shared" si="551"/>
        <v>63.102362204724407</v>
      </c>
      <c r="Q3950" t="s">
        <v>8317</v>
      </c>
      <c r="R3950" t="s">
        <v>8350</v>
      </c>
      <c r="S3950">
        <v>1479708680</v>
      </c>
      <c r="T3950" s="17">
        <f t="shared" si="552"/>
        <v>42695.257870370369</v>
      </c>
      <c r="U3950">
        <v>1481184000</v>
      </c>
      <c r="V3950" s="17">
        <f t="shared" si="553"/>
        <v>42712.333333333328</v>
      </c>
      <c r="W3950">
        <f t="shared" si="549"/>
        <v>4.6782090309477088E-2</v>
      </c>
      <c r="X3950" s="16">
        <f t="shared" si="554"/>
        <v>21</v>
      </c>
      <c r="Y3950" s="16">
        <f t="shared" si="555"/>
        <v>11</v>
      </c>
      <c r="Z3950" s="16">
        <f t="shared" si="556"/>
        <v>2016</v>
      </c>
      <c r="AA3950" t="str">
        <f t="shared" si="557"/>
        <v>Nov</v>
      </c>
    </row>
    <row r="3951" spans="1:27" ht="43.5" x14ac:dyDescent="0.3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 t="shared" si="550"/>
        <v>267.29166666666669</v>
      </c>
      <c r="P3951" s="7">
        <f t="shared" si="551"/>
        <v>31.663376110562684</v>
      </c>
      <c r="Q3951" t="s">
        <v>8312</v>
      </c>
      <c r="R3951" t="s">
        <v>8314</v>
      </c>
      <c r="S3951">
        <v>1433804313</v>
      </c>
      <c r="T3951" s="17">
        <f t="shared" si="552"/>
        <v>42163.957326388889</v>
      </c>
      <c r="U3951">
        <v>1436396313</v>
      </c>
      <c r="V3951" s="17">
        <f t="shared" si="553"/>
        <v>42193.957326388889</v>
      </c>
      <c r="W3951">
        <f t="shared" si="549"/>
        <v>8.2191780821917804E-2</v>
      </c>
      <c r="X3951" s="16">
        <f t="shared" si="554"/>
        <v>8</v>
      </c>
      <c r="Y3951" s="16">
        <f t="shared" si="555"/>
        <v>6</v>
      </c>
      <c r="Z3951" s="16">
        <f t="shared" si="556"/>
        <v>2015</v>
      </c>
      <c r="AA3951" t="str">
        <f t="shared" si="557"/>
        <v>Jun</v>
      </c>
    </row>
    <row r="3952" spans="1:27" ht="29" x14ac:dyDescent="0.3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 t="shared" si="550"/>
        <v>269.91034482758624</v>
      </c>
      <c r="P3952" s="7">
        <f t="shared" si="551"/>
        <v>76.439453125</v>
      </c>
      <c r="Q3952" t="s">
        <v>8329</v>
      </c>
      <c r="R3952" t="s">
        <v>8334</v>
      </c>
      <c r="S3952">
        <v>1447875539</v>
      </c>
      <c r="T3952" s="17">
        <f t="shared" si="552"/>
        <v>42326.818738425922</v>
      </c>
      <c r="U3952">
        <v>1450467539</v>
      </c>
      <c r="V3952" s="17">
        <f t="shared" si="553"/>
        <v>42356.818738425922</v>
      </c>
      <c r="W3952">
        <f t="shared" si="549"/>
        <v>8.2191780821917804E-2</v>
      </c>
      <c r="X3952" s="16">
        <f t="shared" si="554"/>
        <v>18</v>
      </c>
      <c r="Y3952" s="16">
        <f t="shared" si="555"/>
        <v>11</v>
      </c>
      <c r="Z3952" s="16">
        <f t="shared" si="556"/>
        <v>2015</v>
      </c>
      <c r="AA3952" t="str">
        <f t="shared" si="557"/>
        <v>Nov</v>
      </c>
    </row>
    <row r="3953" spans="1:27" ht="43.5" x14ac:dyDescent="0.3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 t="shared" si="550"/>
        <v>270.68</v>
      </c>
      <c r="P3953" s="7">
        <f t="shared" si="551"/>
        <v>140.97916666666666</v>
      </c>
      <c r="Q3953" t="s">
        <v>8322</v>
      </c>
      <c r="R3953" t="s">
        <v>8355</v>
      </c>
      <c r="S3953">
        <v>1458762544</v>
      </c>
      <c r="T3953" s="17">
        <f t="shared" si="552"/>
        <v>42452.825740740736</v>
      </c>
      <c r="U3953">
        <v>1461354544</v>
      </c>
      <c r="V3953" s="17">
        <f t="shared" si="553"/>
        <v>42482.825740740736</v>
      </c>
      <c r="W3953">
        <f t="shared" si="549"/>
        <v>8.2191780821917804E-2</v>
      </c>
      <c r="X3953" s="16">
        <f t="shared" si="554"/>
        <v>23</v>
      </c>
      <c r="Y3953" s="16">
        <f t="shared" si="555"/>
        <v>3</v>
      </c>
      <c r="Z3953" s="16">
        <f t="shared" si="556"/>
        <v>2016</v>
      </c>
      <c r="AA3953" t="str">
        <f t="shared" si="557"/>
        <v>Mar</v>
      </c>
    </row>
    <row r="3954" spans="1:27" ht="29" x14ac:dyDescent="0.3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 t="shared" si="550"/>
        <v>270.7</v>
      </c>
      <c r="P3954" s="7">
        <f t="shared" si="551"/>
        <v>53.078431372549019</v>
      </c>
      <c r="Q3954" t="s">
        <v>8322</v>
      </c>
      <c r="R3954" t="s">
        <v>8355</v>
      </c>
      <c r="S3954">
        <v>1448902867</v>
      </c>
      <c r="T3954" s="17">
        <f t="shared" si="552"/>
        <v>42338.709108796291</v>
      </c>
      <c r="U3954">
        <v>1451861940</v>
      </c>
      <c r="V3954" s="17">
        <f t="shared" si="553"/>
        <v>42372.957638888889</v>
      </c>
      <c r="W3954">
        <f t="shared" si="549"/>
        <v>9.3831589294789672E-2</v>
      </c>
      <c r="X3954" s="16">
        <f t="shared" si="554"/>
        <v>30</v>
      </c>
      <c r="Y3954" s="16">
        <f t="shared" si="555"/>
        <v>11</v>
      </c>
      <c r="Z3954" s="16">
        <f t="shared" si="556"/>
        <v>2015</v>
      </c>
      <c r="AA3954" t="str">
        <f t="shared" si="557"/>
        <v>Nov</v>
      </c>
    </row>
    <row r="3955" spans="1:27" ht="29" x14ac:dyDescent="0.3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 t="shared" si="550"/>
        <v>271.85000000000002</v>
      </c>
      <c r="P3955" s="7">
        <f t="shared" si="551"/>
        <v>48.544642857142854</v>
      </c>
      <c r="Q3955" t="s">
        <v>8317</v>
      </c>
      <c r="R3955" t="s">
        <v>8349</v>
      </c>
      <c r="S3955">
        <v>1353017510</v>
      </c>
      <c r="T3955" s="17">
        <f t="shared" si="552"/>
        <v>41228.924884259257</v>
      </c>
      <c r="U3955">
        <v>1355609510</v>
      </c>
      <c r="V3955" s="17">
        <f t="shared" si="553"/>
        <v>41258.924884259257</v>
      </c>
      <c r="W3955">
        <f t="shared" si="549"/>
        <v>8.2191780821917804E-2</v>
      </c>
      <c r="X3955" s="16">
        <f t="shared" si="554"/>
        <v>15</v>
      </c>
      <c r="Y3955" s="16">
        <f t="shared" si="555"/>
        <v>11</v>
      </c>
      <c r="Z3955" s="16">
        <f t="shared" si="556"/>
        <v>2012</v>
      </c>
      <c r="AA3955" t="str">
        <f t="shared" si="557"/>
        <v>Nov</v>
      </c>
    </row>
    <row r="3956" spans="1:27" ht="43.5" x14ac:dyDescent="0.3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 t="shared" si="550"/>
        <v>272.27777777777777</v>
      </c>
      <c r="P3956" s="7">
        <f t="shared" si="551"/>
        <v>98.413654618473899</v>
      </c>
      <c r="Q3956" t="s">
        <v>8322</v>
      </c>
      <c r="R3956" t="s">
        <v>8355</v>
      </c>
      <c r="S3956">
        <v>1469173938</v>
      </c>
      <c r="T3956" s="17">
        <f t="shared" si="552"/>
        <v>42573.327986111108</v>
      </c>
      <c r="U3956">
        <v>1470469938</v>
      </c>
      <c r="V3956" s="17">
        <f t="shared" si="553"/>
        <v>42588.327986111108</v>
      </c>
      <c r="W3956">
        <f t="shared" si="549"/>
        <v>4.1095890410958902E-2</v>
      </c>
      <c r="X3956" s="16">
        <f t="shared" si="554"/>
        <v>22</v>
      </c>
      <c r="Y3956" s="16">
        <f t="shared" si="555"/>
        <v>7</v>
      </c>
      <c r="Z3956" s="16">
        <f t="shared" si="556"/>
        <v>2016</v>
      </c>
      <c r="AA3956" t="str">
        <f t="shared" si="557"/>
        <v>Jul</v>
      </c>
    </row>
    <row r="3957" spans="1:27" ht="43.5" x14ac:dyDescent="0.3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 t="shared" si="550"/>
        <v>277.93846153846158</v>
      </c>
      <c r="P3957" s="7">
        <f t="shared" si="551"/>
        <v>67.159851301115239</v>
      </c>
      <c r="Q3957" t="s">
        <v>8329</v>
      </c>
      <c r="R3957" t="s">
        <v>8334</v>
      </c>
      <c r="S3957">
        <v>1399996024</v>
      </c>
      <c r="T3957" s="17">
        <f t="shared" si="552"/>
        <v>41772.657685185186</v>
      </c>
      <c r="U3957">
        <v>1402389180</v>
      </c>
      <c r="V3957" s="17">
        <f t="shared" si="553"/>
        <v>41800.356249999997</v>
      </c>
      <c r="W3957">
        <f t="shared" si="549"/>
        <v>7.588647894468796E-2</v>
      </c>
      <c r="X3957" s="16">
        <f t="shared" si="554"/>
        <v>13</v>
      </c>
      <c r="Y3957" s="16">
        <f t="shared" si="555"/>
        <v>5</v>
      </c>
      <c r="Z3957" s="16">
        <f t="shared" si="556"/>
        <v>2014</v>
      </c>
      <c r="AA3957" t="str">
        <f t="shared" si="557"/>
        <v>May</v>
      </c>
    </row>
    <row r="3958" spans="1:27" ht="29" x14ac:dyDescent="0.3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 t="shared" si="550"/>
        <v>278.7</v>
      </c>
      <c r="P3958" s="7">
        <f t="shared" si="551"/>
        <v>23.518987341772153</v>
      </c>
      <c r="Q3958" t="s">
        <v>8312</v>
      </c>
      <c r="R3958" t="s">
        <v>8314</v>
      </c>
      <c r="S3958">
        <v>1468370274</v>
      </c>
      <c r="T3958" s="17">
        <f t="shared" si="552"/>
        <v>42564.026319444441</v>
      </c>
      <c r="U3958">
        <v>1470962274</v>
      </c>
      <c r="V3958" s="17">
        <f t="shared" si="553"/>
        <v>42594.026319444441</v>
      </c>
      <c r="W3958">
        <f t="shared" si="549"/>
        <v>8.2191780821917804E-2</v>
      </c>
      <c r="X3958" s="16">
        <f t="shared" si="554"/>
        <v>13</v>
      </c>
      <c r="Y3958" s="16">
        <f t="shared" si="555"/>
        <v>7</v>
      </c>
      <c r="Z3958" s="16">
        <f t="shared" si="556"/>
        <v>2016</v>
      </c>
      <c r="AA3958" t="str">
        <f t="shared" si="557"/>
        <v>Jul</v>
      </c>
    </row>
    <row r="3959" spans="1:27" ht="29" x14ac:dyDescent="0.3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 t="shared" si="550"/>
        <v>280.375</v>
      </c>
      <c r="P3959" s="7">
        <f t="shared" si="551"/>
        <v>81.268115942028984</v>
      </c>
      <c r="Q3959" t="s">
        <v>8329</v>
      </c>
      <c r="R3959" t="s">
        <v>8334</v>
      </c>
      <c r="S3959">
        <v>1456852647</v>
      </c>
      <c r="T3959" s="17">
        <f t="shared" si="552"/>
        <v>42430.720451388886</v>
      </c>
      <c r="U3959">
        <v>1459483200</v>
      </c>
      <c r="V3959" s="17">
        <f t="shared" si="553"/>
        <v>42461.166666666672</v>
      </c>
      <c r="W3959">
        <f t="shared" si="549"/>
        <v>8.3414288432287903E-2</v>
      </c>
      <c r="X3959" s="16">
        <f t="shared" si="554"/>
        <v>1</v>
      </c>
      <c r="Y3959" s="16">
        <f t="shared" si="555"/>
        <v>3</v>
      </c>
      <c r="Z3959" s="16">
        <f t="shared" si="556"/>
        <v>2016</v>
      </c>
      <c r="AA3959" t="str">
        <f t="shared" si="557"/>
        <v>Mar</v>
      </c>
    </row>
    <row r="3960" spans="1:27" ht="43.5" x14ac:dyDescent="0.3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 t="shared" si="550"/>
        <v>280.73</v>
      </c>
      <c r="P3960" s="7">
        <f t="shared" si="551"/>
        <v>201.96402877697841</v>
      </c>
      <c r="Q3960" t="s">
        <v>8312</v>
      </c>
      <c r="R3960" t="s">
        <v>8356</v>
      </c>
      <c r="S3960">
        <v>1471502484</v>
      </c>
      <c r="T3960" s="17">
        <f t="shared" si="552"/>
        <v>42600.278749999998</v>
      </c>
      <c r="U3960">
        <v>1475390484</v>
      </c>
      <c r="V3960" s="17">
        <f t="shared" si="553"/>
        <v>42645.278749999998</v>
      </c>
      <c r="W3960">
        <f t="shared" si="549"/>
        <v>0.12328767123287671</v>
      </c>
      <c r="X3960" s="16">
        <f t="shared" si="554"/>
        <v>18</v>
      </c>
      <c r="Y3960" s="16">
        <f t="shared" si="555"/>
        <v>8</v>
      </c>
      <c r="Z3960" s="16">
        <f t="shared" si="556"/>
        <v>2016</v>
      </c>
      <c r="AA3960" t="str">
        <f t="shared" si="557"/>
        <v>Aug</v>
      </c>
    </row>
    <row r="3961" spans="1:27" ht="43.5" x14ac:dyDescent="0.3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 t="shared" si="550"/>
        <v>281.10000000000002</v>
      </c>
      <c r="P3961" s="7">
        <f t="shared" si="551"/>
        <v>147.94736842105263</v>
      </c>
      <c r="Q3961" t="s">
        <v>8312</v>
      </c>
      <c r="R3961" t="s">
        <v>8356</v>
      </c>
      <c r="S3961">
        <v>1407634897</v>
      </c>
      <c r="T3961" s="17">
        <f t="shared" si="552"/>
        <v>41861.070567129631</v>
      </c>
      <c r="U3961">
        <v>1411522897</v>
      </c>
      <c r="V3961" s="17">
        <f t="shared" si="553"/>
        <v>41906.070567129631</v>
      </c>
      <c r="W3961">
        <f t="shared" si="549"/>
        <v>0.12328767123287671</v>
      </c>
      <c r="X3961" s="16">
        <f t="shared" si="554"/>
        <v>10</v>
      </c>
      <c r="Y3961" s="16">
        <f t="shared" si="555"/>
        <v>8</v>
      </c>
      <c r="Z3961" s="16">
        <f t="shared" si="556"/>
        <v>2014</v>
      </c>
      <c r="AA3961" t="str">
        <f t="shared" si="557"/>
        <v>Aug</v>
      </c>
    </row>
    <row r="3962" spans="1:27" ht="29" x14ac:dyDescent="0.3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 t="shared" si="550"/>
        <v>281.56666666666666</v>
      </c>
      <c r="P3962" s="7">
        <f t="shared" si="551"/>
        <v>52.793750000000003</v>
      </c>
      <c r="Q3962" t="s">
        <v>8329</v>
      </c>
      <c r="R3962" t="s">
        <v>8334</v>
      </c>
      <c r="S3962">
        <v>1483292122</v>
      </c>
      <c r="T3962" s="17">
        <f t="shared" si="552"/>
        <v>42736.732893518521</v>
      </c>
      <c r="U3962">
        <v>1485907200</v>
      </c>
      <c r="V3962" s="17">
        <f t="shared" si="553"/>
        <v>42767</v>
      </c>
      <c r="W3962">
        <f t="shared" si="549"/>
        <v>8.2923579401311093E-2</v>
      </c>
      <c r="X3962" s="16">
        <f t="shared" si="554"/>
        <v>1</v>
      </c>
      <c r="Y3962" s="16">
        <f t="shared" si="555"/>
        <v>1</v>
      </c>
      <c r="Z3962" s="16">
        <f t="shared" si="556"/>
        <v>2017</v>
      </c>
      <c r="AA3962" t="str">
        <f t="shared" si="557"/>
        <v>Jan</v>
      </c>
    </row>
    <row r="3963" spans="1:27" ht="43.5" x14ac:dyDescent="0.3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 t="shared" si="550"/>
        <v>283.09000000000003</v>
      </c>
      <c r="P3963" s="7">
        <f t="shared" si="551"/>
        <v>42.63403614457831</v>
      </c>
      <c r="Q3963" t="s">
        <v>8322</v>
      </c>
      <c r="R3963" t="s">
        <v>8355</v>
      </c>
      <c r="S3963">
        <v>1478736004</v>
      </c>
      <c r="T3963" s="17">
        <f t="shared" si="552"/>
        <v>42684.000046296293</v>
      </c>
      <c r="U3963">
        <v>1481328004</v>
      </c>
      <c r="V3963" s="17">
        <f t="shared" si="553"/>
        <v>42714.000046296293</v>
      </c>
      <c r="W3963">
        <f t="shared" si="549"/>
        <v>8.2191780821917804E-2</v>
      </c>
      <c r="X3963" s="16">
        <f t="shared" si="554"/>
        <v>10</v>
      </c>
      <c r="Y3963" s="16">
        <f t="shared" si="555"/>
        <v>11</v>
      </c>
      <c r="Z3963" s="16">
        <f t="shared" si="556"/>
        <v>2016</v>
      </c>
      <c r="AA3963" t="str">
        <f t="shared" si="557"/>
        <v>Nov</v>
      </c>
    </row>
    <row r="3964" spans="1:27" ht="43.5" x14ac:dyDescent="0.3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 t="shared" si="550"/>
        <v>283.32</v>
      </c>
      <c r="P3964" s="7">
        <f t="shared" si="551"/>
        <v>49.880281690140848</v>
      </c>
      <c r="Q3964" t="s">
        <v>8308</v>
      </c>
      <c r="R3964" t="s">
        <v>8348</v>
      </c>
      <c r="S3964">
        <v>1361753751</v>
      </c>
      <c r="T3964" s="17">
        <f t="shared" si="552"/>
        <v>41330.038784722223</v>
      </c>
      <c r="U3964">
        <v>1364342151</v>
      </c>
      <c r="V3964" s="17">
        <f t="shared" si="553"/>
        <v>41359.997118055559</v>
      </c>
      <c r="W3964">
        <f t="shared" si="549"/>
        <v>8.2077625570782894E-2</v>
      </c>
      <c r="X3964" s="16">
        <f t="shared" si="554"/>
        <v>25</v>
      </c>
      <c r="Y3964" s="16">
        <f t="shared" si="555"/>
        <v>2</v>
      </c>
      <c r="Z3964" s="16">
        <f t="shared" si="556"/>
        <v>2013</v>
      </c>
      <c r="AA3964" t="str">
        <f t="shared" si="557"/>
        <v>Feb</v>
      </c>
    </row>
    <row r="3965" spans="1:27" ht="58" x14ac:dyDescent="0.3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 t="shared" si="550"/>
        <v>284.74</v>
      </c>
      <c r="P3965" s="7">
        <f t="shared" si="551"/>
        <v>107.04511278195488</v>
      </c>
      <c r="Q3965" t="s">
        <v>8322</v>
      </c>
      <c r="R3965" t="s">
        <v>8355</v>
      </c>
      <c r="S3965">
        <v>1452530041</v>
      </c>
      <c r="T3965" s="17">
        <f t="shared" si="552"/>
        <v>42380.690289351856</v>
      </c>
      <c r="U3965">
        <v>1453737600</v>
      </c>
      <c r="V3965" s="17">
        <f t="shared" si="553"/>
        <v>42394.666666666672</v>
      </c>
      <c r="W3965">
        <f t="shared" si="549"/>
        <v>3.8291444698123782E-2</v>
      </c>
      <c r="X3965" s="16">
        <f t="shared" si="554"/>
        <v>11</v>
      </c>
      <c r="Y3965" s="16">
        <f t="shared" si="555"/>
        <v>1</v>
      </c>
      <c r="Z3965" s="16">
        <f t="shared" si="556"/>
        <v>2016</v>
      </c>
      <c r="AA3965" t="str">
        <f t="shared" si="557"/>
        <v>Jan</v>
      </c>
    </row>
    <row r="3966" spans="1:27" ht="29" x14ac:dyDescent="0.3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 t="shared" si="550"/>
        <v>284.96600000000001</v>
      </c>
      <c r="P3966" s="7">
        <f t="shared" si="551"/>
        <v>279.37843137254902</v>
      </c>
      <c r="Q3966" t="s">
        <v>8312</v>
      </c>
      <c r="R3966" t="s">
        <v>8356</v>
      </c>
      <c r="S3966">
        <v>1478095515</v>
      </c>
      <c r="T3966" s="17">
        <f t="shared" si="552"/>
        <v>42676.586979166663</v>
      </c>
      <c r="U3966">
        <v>1480777515</v>
      </c>
      <c r="V3966" s="17">
        <f t="shared" si="553"/>
        <v>42707.628645833334</v>
      </c>
      <c r="W3966">
        <f t="shared" si="549"/>
        <v>8.5045662100469904E-2</v>
      </c>
      <c r="X3966" s="16">
        <f t="shared" si="554"/>
        <v>2</v>
      </c>
      <c r="Y3966" s="16">
        <f t="shared" si="555"/>
        <v>11</v>
      </c>
      <c r="Z3966" s="16">
        <f t="shared" si="556"/>
        <v>2016</v>
      </c>
      <c r="AA3966" t="str">
        <f t="shared" si="557"/>
        <v>Nov</v>
      </c>
    </row>
    <row r="3967" spans="1:27" ht="43.5" x14ac:dyDescent="0.3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 t="shared" si="550"/>
        <v>286.13861386138615</v>
      </c>
      <c r="P3967" s="7">
        <f t="shared" si="551"/>
        <v>19.266666666666666</v>
      </c>
      <c r="Q3967" t="s">
        <v>8339</v>
      </c>
      <c r="R3967" t="s">
        <v>8340</v>
      </c>
      <c r="S3967">
        <v>1444069748</v>
      </c>
      <c r="T3967" s="17">
        <f t="shared" si="552"/>
        <v>42282.770231481481</v>
      </c>
      <c r="U3967">
        <v>1449257348</v>
      </c>
      <c r="V3967" s="17">
        <f t="shared" si="553"/>
        <v>42342.811898148153</v>
      </c>
      <c r="W3967">
        <f t="shared" si="549"/>
        <v>0.16449771689499046</v>
      </c>
      <c r="X3967" s="16">
        <f t="shared" si="554"/>
        <v>5</v>
      </c>
      <c r="Y3967" s="16">
        <f t="shared" si="555"/>
        <v>10</v>
      </c>
      <c r="Z3967" s="16">
        <f t="shared" si="556"/>
        <v>2015</v>
      </c>
      <c r="AA3967" t="str">
        <f t="shared" si="557"/>
        <v>Oct</v>
      </c>
    </row>
    <row r="3968" spans="1:27" ht="29" x14ac:dyDescent="0.3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 t="shared" si="550"/>
        <v>286.65822784810126</v>
      </c>
      <c r="P3968" s="7">
        <f t="shared" si="551"/>
        <v>41.782287822878232</v>
      </c>
      <c r="Q3968" t="s">
        <v>8322</v>
      </c>
      <c r="R3968" t="s">
        <v>8355</v>
      </c>
      <c r="S3968">
        <v>1460069451</v>
      </c>
      <c r="T3968" s="17">
        <f t="shared" si="552"/>
        <v>42467.951979166668</v>
      </c>
      <c r="U3968">
        <v>1462661451</v>
      </c>
      <c r="V3968" s="17">
        <f t="shared" si="553"/>
        <v>42497.951979166668</v>
      </c>
      <c r="W3968">
        <f t="shared" si="549"/>
        <v>8.2191780821917804E-2</v>
      </c>
      <c r="X3968" s="16">
        <f t="shared" si="554"/>
        <v>7</v>
      </c>
      <c r="Y3968" s="16">
        <f t="shared" si="555"/>
        <v>4</v>
      </c>
      <c r="Z3968" s="16">
        <f t="shared" si="556"/>
        <v>2016</v>
      </c>
      <c r="AA3968" t="str">
        <f t="shared" si="557"/>
        <v>Apr</v>
      </c>
    </row>
    <row r="3969" spans="1:27" ht="43.5" x14ac:dyDescent="0.3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 t="shared" si="550"/>
        <v>287</v>
      </c>
      <c r="P3969" s="7">
        <f t="shared" si="551"/>
        <v>58.571428571428569</v>
      </c>
      <c r="Q3969" t="s">
        <v>8339</v>
      </c>
      <c r="R3969" t="s">
        <v>8340</v>
      </c>
      <c r="S3969">
        <v>1458613082</v>
      </c>
      <c r="T3969" s="17">
        <f t="shared" si="552"/>
        <v>42451.095856481479</v>
      </c>
      <c r="U3969">
        <v>1459822682</v>
      </c>
      <c r="V3969" s="17">
        <f t="shared" si="553"/>
        <v>42465.095856481479</v>
      </c>
      <c r="W3969">
        <f t="shared" si="549"/>
        <v>3.8356164383561646E-2</v>
      </c>
      <c r="X3969" s="16">
        <f t="shared" si="554"/>
        <v>22</v>
      </c>
      <c r="Y3969" s="16">
        <f t="shared" si="555"/>
        <v>3</v>
      </c>
      <c r="Z3969" s="16">
        <f t="shared" si="556"/>
        <v>2016</v>
      </c>
      <c r="AA3969" t="str">
        <f t="shared" si="557"/>
        <v>Mar</v>
      </c>
    </row>
    <row r="3970" spans="1:27" ht="58" x14ac:dyDescent="0.3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 t="shared" si="550"/>
        <v>288.17</v>
      </c>
      <c r="P3970" s="7">
        <f t="shared" si="551"/>
        <v>47.474464579901152</v>
      </c>
      <c r="Q3970" t="s">
        <v>8312</v>
      </c>
      <c r="R3970" t="s">
        <v>8356</v>
      </c>
      <c r="S3970">
        <v>1432659793</v>
      </c>
      <c r="T3970" s="17">
        <f t="shared" si="552"/>
        <v>42150.71056712963</v>
      </c>
      <c r="U3970">
        <v>1435258800</v>
      </c>
      <c r="V3970" s="17">
        <f t="shared" si="553"/>
        <v>42180.791666666672</v>
      </c>
      <c r="W3970">
        <f t="shared" ref="W3970:W4033" si="558">(V3970-T3970)/365</f>
        <v>8.2413971334359334E-2</v>
      </c>
      <c r="X3970" s="16">
        <f t="shared" si="554"/>
        <v>26</v>
      </c>
      <c r="Y3970" s="16">
        <f t="shared" si="555"/>
        <v>5</v>
      </c>
      <c r="Z3970" s="16">
        <f t="shared" si="556"/>
        <v>2015</v>
      </c>
      <c r="AA3970" t="str">
        <f t="shared" si="557"/>
        <v>May</v>
      </c>
    </row>
    <row r="3971" spans="1:27" ht="58" x14ac:dyDescent="0.3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 t="shared" ref="O3971:O4034" si="559">(E3971/D3971)*100</f>
        <v>289</v>
      </c>
      <c r="P3971" s="7">
        <f t="shared" ref="P3971:P4034" si="560">IF(E3971&gt;0,E3971/L3971,0)</f>
        <v>43.35</v>
      </c>
      <c r="Q3971" t="s">
        <v>8339</v>
      </c>
      <c r="R3971" t="s">
        <v>8340</v>
      </c>
      <c r="S3971">
        <v>1464677986</v>
      </c>
      <c r="T3971" s="17">
        <f t="shared" ref="T3971:T4034" si="561">(((S3971/60)/60)/24)+DATE(1970,1,1)</f>
        <v>42521.291504629626</v>
      </c>
      <c r="U3971">
        <v>1465394340</v>
      </c>
      <c r="V3971" s="17">
        <f t="shared" ref="V3971:V4034" si="562">(((U3971/60)/60)/24)+DATE(1970,1,1)</f>
        <v>42529.582638888889</v>
      </c>
      <c r="W3971">
        <f t="shared" si="558"/>
        <v>2.271543632674889E-2</v>
      </c>
      <c r="X3971" s="16">
        <f t="shared" ref="X3971:X4034" si="563">DAY(T3971)</f>
        <v>31</v>
      </c>
      <c r="Y3971" s="16">
        <f t="shared" ref="Y3971:Y4034" si="564">MONTH(T3971)</f>
        <v>5</v>
      </c>
      <c r="Z3971" s="16">
        <f t="shared" ref="Z3971:Z4034" si="565">YEAR(T3971)</f>
        <v>2016</v>
      </c>
      <c r="AA3971" t="str">
        <f t="shared" ref="AA3971:AA4034" si="566">TEXT(DATE(Z3971,Y3971,X3971),"mmm")</f>
        <v>May</v>
      </c>
    </row>
    <row r="3972" spans="1:27" ht="29" x14ac:dyDescent="0.3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 t="shared" si="559"/>
        <v>290</v>
      </c>
      <c r="P3972" s="7">
        <f t="shared" si="560"/>
        <v>19.333333333333332</v>
      </c>
      <c r="Q3972" t="s">
        <v>8329</v>
      </c>
      <c r="R3972" t="s">
        <v>8334</v>
      </c>
      <c r="S3972">
        <v>1484222978</v>
      </c>
      <c r="T3972" s="17">
        <f t="shared" si="561"/>
        <v>42747.506689814814</v>
      </c>
      <c r="U3972">
        <v>1486814978</v>
      </c>
      <c r="V3972" s="17">
        <f t="shared" si="562"/>
        <v>42777.506689814814</v>
      </c>
      <c r="W3972">
        <f t="shared" si="558"/>
        <v>8.2191780821917804E-2</v>
      </c>
      <c r="X3972" s="16">
        <f t="shared" si="563"/>
        <v>12</v>
      </c>
      <c r="Y3972" s="16">
        <f t="shared" si="564"/>
        <v>1</v>
      </c>
      <c r="Z3972" s="16">
        <f t="shared" si="565"/>
        <v>2017</v>
      </c>
      <c r="AA3972" t="str">
        <f t="shared" si="566"/>
        <v>Jan</v>
      </c>
    </row>
    <row r="3973" spans="1:27" ht="43.5" x14ac:dyDescent="0.3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 t="shared" si="559"/>
        <v>292.50166666666667</v>
      </c>
      <c r="P3973" s="7">
        <f t="shared" si="560"/>
        <v>73.125416666666666</v>
      </c>
      <c r="Q3973" t="s">
        <v>8317</v>
      </c>
      <c r="R3973" t="s">
        <v>8353</v>
      </c>
      <c r="S3973">
        <v>1389121248</v>
      </c>
      <c r="T3973" s="17">
        <f t="shared" si="561"/>
        <v>41646.792222222226</v>
      </c>
      <c r="U3973">
        <v>1391713248</v>
      </c>
      <c r="V3973" s="17">
        <f t="shared" si="562"/>
        <v>41676.792222222226</v>
      </c>
      <c r="W3973">
        <f t="shared" si="558"/>
        <v>8.2191780821917804E-2</v>
      </c>
      <c r="X3973" s="16">
        <f t="shared" si="563"/>
        <v>7</v>
      </c>
      <c r="Y3973" s="16">
        <f t="shared" si="564"/>
        <v>1</v>
      </c>
      <c r="Z3973" s="16">
        <f t="shared" si="565"/>
        <v>2014</v>
      </c>
      <c r="AA3973" t="str">
        <f t="shared" si="566"/>
        <v>Jan</v>
      </c>
    </row>
    <row r="3974" spans="1:27" ht="29" x14ac:dyDescent="0.3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 t="shared" si="559"/>
        <v>292.89999999999998</v>
      </c>
      <c r="P3974" s="7">
        <f t="shared" si="560"/>
        <v>36.612499999999997</v>
      </c>
      <c r="Q3974" t="s">
        <v>8308</v>
      </c>
      <c r="R3974" t="s">
        <v>8348</v>
      </c>
      <c r="S3974">
        <v>1362081933</v>
      </c>
      <c r="T3974" s="17">
        <f t="shared" si="561"/>
        <v>41333.837187500001</v>
      </c>
      <c r="U3974">
        <v>1363806333</v>
      </c>
      <c r="V3974" s="17">
        <f t="shared" si="562"/>
        <v>41353.795520833337</v>
      </c>
      <c r="W3974">
        <f t="shared" si="558"/>
        <v>5.46803652968103E-2</v>
      </c>
      <c r="X3974" s="16">
        <f t="shared" si="563"/>
        <v>28</v>
      </c>
      <c r="Y3974" s="16">
        <f t="shared" si="564"/>
        <v>2</v>
      </c>
      <c r="Z3974" s="16">
        <f t="shared" si="565"/>
        <v>2013</v>
      </c>
      <c r="AA3974" t="str">
        <f t="shared" si="566"/>
        <v>Feb</v>
      </c>
    </row>
    <row r="3975" spans="1:27" ht="43.5" x14ac:dyDescent="0.3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 t="shared" si="559"/>
        <v>294.0333333333333</v>
      </c>
      <c r="P3975" s="7">
        <f t="shared" si="560"/>
        <v>483.34246575342468</v>
      </c>
      <c r="Q3975" t="s">
        <v>8312</v>
      </c>
      <c r="R3975" t="s">
        <v>8356</v>
      </c>
      <c r="S3975">
        <v>1425507005</v>
      </c>
      <c r="T3975" s="17">
        <f t="shared" si="561"/>
        <v>42067.923668981486</v>
      </c>
      <c r="U3975">
        <v>1429391405</v>
      </c>
      <c r="V3975" s="17">
        <f t="shared" si="562"/>
        <v>42112.882002314815</v>
      </c>
      <c r="W3975">
        <f t="shared" si="558"/>
        <v>0.12317351598172187</v>
      </c>
      <c r="X3975" s="16">
        <f t="shared" si="563"/>
        <v>4</v>
      </c>
      <c r="Y3975" s="16">
        <f t="shared" si="564"/>
        <v>3</v>
      </c>
      <c r="Z3975" s="16">
        <f t="shared" si="565"/>
        <v>2015</v>
      </c>
      <c r="AA3975" t="str">
        <f t="shared" si="566"/>
        <v>Mar</v>
      </c>
    </row>
    <row r="3976" spans="1:27" ht="43.5" x14ac:dyDescent="0.3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 t="shared" si="559"/>
        <v>294.20799999999997</v>
      </c>
      <c r="P3976" s="7">
        <f t="shared" si="560"/>
        <v>66.623188405797094</v>
      </c>
      <c r="Q3976" t="s">
        <v>8325</v>
      </c>
      <c r="R3976" t="s">
        <v>8345</v>
      </c>
      <c r="S3976">
        <v>1479496309</v>
      </c>
      <c r="T3976" s="17">
        <f t="shared" si="561"/>
        <v>42692.79987268518</v>
      </c>
      <c r="U3976">
        <v>1482134340</v>
      </c>
      <c r="V3976" s="17">
        <f t="shared" si="562"/>
        <v>42723.332638888889</v>
      </c>
      <c r="W3976">
        <f t="shared" si="558"/>
        <v>8.3651414256736681E-2</v>
      </c>
      <c r="X3976" s="16">
        <f t="shared" si="563"/>
        <v>18</v>
      </c>
      <c r="Y3976" s="16">
        <f t="shared" si="564"/>
        <v>11</v>
      </c>
      <c r="Z3976" s="16">
        <f t="shared" si="565"/>
        <v>2016</v>
      </c>
      <c r="AA3976" t="str">
        <f t="shared" si="566"/>
        <v>Nov</v>
      </c>
    </row>
    <row r="3977" spans="1:27" ht="43.5" x14ac:dyDescent="0.3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 t="shared" si="559"/>
        <v>294.72727272727275</v>
      </c>
      <c r="P3977" s="7">
        <f t="shared" si="560"/>
        <v>92.102272727272734</v>
      </c>
      <c r="Q3977" t="s">
        <v>8317</v>
      </c>
      <c r="R3977" t="s">
        <v>8349</v>
      </c>
      <c r="S3977">
        <v>1297562590</v>
      </c>
      <c r="T3977" s="17">
        <f t="shared" si="561"/>
        <v>40587.085532407407</v>
      </c>
      <c r="U3977">
        <v>1301792590</v>
      </c>
      <c r="V3977" s="17">
        <f t="shared" si="562"/>
        <v>40636.043865740743</v>
      </c>
      <c r="W3977">
        <f t="shared" si="558"/>
        <v>0.13413242009133083</v>
      </c>
      <c r="X3977" s="16">
        <f t="shared" si="563"/>
        <v>13</v>
      </c>
      <c r="Y3977" s="16">
        <f t="shared" si="564"/>
        <v>2</v>
      </c>
      <c r="Z3977" s="16">
        <f t="shared" si="565"/>
        <v>2011</v>
      </c>
      <c r="AA3977" t="str">
        <f t="shared" si="566"/>
        <v>Feb</v>
      </c>
    </row>
    <row r="3978" spans="1:27" ht="43.5" x14ac:dyDescent="0.3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 t="shared" si="559"/>
        <v>296.87520259319291</v>
      </c>
      <c r="P3978" s="7">
        <f t="shared" si="560"/>
        <v>7.1902649656526005</v>
      </c>
      <c r="Q3978" t="s">
        <v>8312</v>
      </c>
      <c r="R3978" t="s">
        <v>8356</v>
      </c>
      <c r="S3978">
        <v>1436860259</v>
      </c>
      <c r="T3978" s="17">
        <f t="shared" si="561"/>
        <v>42199.32707175926</v>
      </c>
      <c r="U3978">
        <v>1439625059</v>
      </c>
      <c r="V3978" s="17">
        <f t="shared" si="562"/>
        <v>42231.32707175926</v>
      </c>
      <c r="W3978">
        <f t="shared" si="558"/>
        <v>8.7671232876712329E-2</v>
      </c>
      <c r="X3978" s="16">
        <f t="shared" si="563"/>
        <v>14</v>
      </c>
      <c r="Y3978" s="16">
        <f t="shared" si="564"/>
        <v>7</v>
      </c>
      <c r="Z3978" s="16">
        <f t="shared" si="565"/>
        <v>2015</v>
      </c>
      <c r="AA3978" t="str">
        <f t="shared" si="566"/>
        <v>Jul</v>
      </c>
    </row>
    <row r="3979" spans="1:27" ht="43.5" x14ac:dyDescent="0.3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 t="shared" si="559"/>
        <v>298.5</v>
      </c>
      <c r="P3979" s="7">
        <f t="shared" si="560"/>
        <v>35.117647058823529</v>
      </c>
      <c r="Q3979" t="s">
        <v>8322</v>
      </c>
      <c r="R3979" t="s">
        <v>8355</v>
      </c>
      <c r="S3979">
        <v>1479241707</v>
      </c>
      <c r="T3979" s="17">
        <f t="shared" si="561"/>
        <v>42689.853090277778</v>
      </c>
      <c r="U3979">
        <v>1479846507</v>
      </c>
      <c r="V3979" s="17">
        <f t="shared" si="562"/>
        <v>42696.853090277778</v>
      </c>
      <c r="W3979">
        <f t="shared" si="558"/>
        <v>1.9178082191780823E-2</v>
      </c>
      <c r="X3979" s="16">
        <f t="shared" si="563"/>
        <v>15</v>
      </c>
      <c r="Y3979" s="16">
        <f t="shared" si="564"/>
        <v>11</v>
      </c>
      <c r="Z3979" s="16">
        <f t="shared" si="565"/>
        <v>2016</v>
      </c>
      <c r="AA3979" t="str">
        <f t="shared" si="566"/>
        <v>Nov</v>
      </c>
    </row>
    <row r="3980" spans="1:27" ht="58" x14ac:dyDescent="0.3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 t="shared" si="559"/>
        <v>300</v>
      </c>
      <c r="P3980" s="7">
        <f t="shared" si="560"/>
        <v>53.846153846153847</v>
      </c>
      <c r="Q3980" t="s">
        <v>8339</v>
      </c>
      <c r="R3980" t="s">
        <v>8340</v>
      </c>
      <c r="S3980">
        <v>1403234686</v>
      </c>
      <c r="T3980" s="17">
        <f t="shared" si="561"/>
        <v>41810.142199074071</v>
      </c>
      <c r="U3980">
        <v>1404444286</v>
      </c>
      <c r="V3980" s="17">
        <f t="shared" si="562"/>
        <v>41824.142199074071</v>
      </c>
      <c r="W3980">
        <f t="shared" si="558"/>
        <v>3.8356164383561646E-2</v>
      </c>
      <c r="X3980" s="16">
        <f t="shared" si="563"/>
        <v>20</v>
      </c>
      <c r="Y3980" s="16">
        <f t="shared" si="564"/>
        <v>6</v>
      </c>
      <c r="Z3980" s="16">
        <f t="shared" si="565"/>
        <v>2014</v>
      </c>
      <c r="AA3980" t="str">
        <f t="shared" si="566"/>
        <v>Jun</v>
      </c>
    </row>
    <row r="3981" spans="1:27" ht="43.5" x14ac:dyDescent="0.3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 t="shared" si="559"/>
        <v>300.11791999999997</v>
      </c>
      <c r="P3981" s="7">
        <f t="shared" si="560"/>
        <v>73.486268364348675</v>
      </c>
      <c r="Q3981" t="s">
        <v>8312</v>
      </c>
      <c r="R3981" t="s">
        <v>8314</v>
      </c>
      <c r="S3981">
        <v>1410883139</v>
      </c>
      <c r="T3981" s="17">
        <f t="shared" si="561"/>
        <v>41898.665960648148</v>
      </c>
      <c r="U3981">
        <v>1414544400</v>
      </c>
      <c r="V3981" s="17">
        <f t="shared" si="562"/>
        <v>41941.041666666664</v>
      </c>
      <c r="W3981">
        <f t="shared" si="558"/>
        <v>0.11609782470826359</v>
      </c>
      <c r="X3981" s="16">
        <f t="shared" si="563"/>
        <v>16</v>
      </c>
      <c r="Y3981" s="16">
        <f t="shared" si="564"/>
        <v>9</v>
      </c>
      <c r="Z3981" s="16">
        <f t="shared" si="565"/>
        <v>2014</v>
      </c>
      <c r="AA3981" t="str">
        <f t="shared" si="566"/>
        <v>Sep</v>
      </c>
    </row>
    <row r="3982" spans="1:27" ht="43.5" x14ac:dyDescent="0.3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 t="shared" si="559"/>
        <v>300.47639999999996</v>
      </c>
      <c r="P3982" s="7">
        <f t="shared" si="560"/>
        <v>70.041118881118877</v>
      </c>
      <c r="Q3982" t="s">
        <v>8312</v>
      </c>
      <c r="R3982" t="s">
        <v>8356</v>
      </c>
      <c r="S3982">
        <v>1383195753</v>
      </c>
      <c r="T3982" s="17">
        <f t="shared" si="561"/>
        <v>41578.210104166668</v>
      </c>
      <c r="U3982">
        <v>1388383353</v>
      </c>
      <c r="V3982" s="17">
        <f t="shared" si="562"/>
        <v>41638.251770833333</v>
      </c>
      <c r="W3982">
        <f t="shared" si="558"/>
        <v>0.16449771689497053</v>
      </c>
      <c r="X3982" s="16">
        <f t="shared" si="563"/>
        <v>31</v>
      </c>
      <c r="Y3982" s="16">
        <f t="shared" si="564"/>
        <v>10</v>
      </c>
      <c r="Z3982" s="16">
        <f t="shared" si="565"/>
        <v>2013</v>
      </c>
      <c r="AA3982" t="str">
        <f t="shared" si="566"/>
        <v>Oct</v>
      </c>
    </row>
    <row r="3983" spans="1:27" ht="43.5" x14ac:dyDescent="0.3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 t="shared" si="559"/>
        <v>302.2</v>
      </c>
      <c r="P3983" s="7">
        <f t="shared" si="560"/>
        <v>52.103448275862071</v>
      </c>
      <c r="Q3983" t="s">
        <v>8339</v>
      </c>
      <c r="R3983" t="s">
        <v>8341</v>
      </c>
      <c r="S3983">
        <v>1399032813</v>
      </c>
      <c r="T3983" s="17">
        <f t="shared" si="561"/>
        <v>41761.509409722225</v>
      </c>
      <c r="U3983">
        <v>1401465600</v>
      </c>
      <c r="V3983" s="17">
        <f t="shared" si="562"/>
        <v>41789.666666666664</v>
      </c>
      <c r="W3983">
        <f t="shared" si="558"/>
        <v>7.7143169710793769E-2</v>
      </c>
      <c r="X3983" s="16">
        <f t="shared" si="563"/>
        <v>2</v>
      </c>
      <c r="Y3983" s="16">
        <f t="shared" si="564"/>
        <v>5</v>
      </c>
      <c r="Z3983" s="16">
        <f t="shared" si="565"/>
        <v>2014</v>
      </c>
      <c r="AA3983" t="str">
        <f t="shared" si="566"/>
        <v>May</v>
      </c>
    </row>
    <row r="3984" spans="1:27" ht="43.5" x14ac:dyDescent="0.3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 t="shared" si="559"/>
        <v>302.42</v>
      </c>
      <c r="P3984" s="7">
        <f t="shared" si="560"/>
        <v>252.01666666666668</v>
      </c>
      <c r="Q3984" t="s">
        <v>8339</v>
      </c>
      <c r="R3984" t="s">
        <v>8340</v>
      </c>
      <c r="S3984">
        <v>1460574263</v>
      </c>
      <c r="T3984" s="17">
        <f t="shared" si="561"/>
        <v>42473.794710648144</v>
      </c>
      <c r="U3984">
        <v>1463166263</v>
      </c>
      <c r="V3984" s="17">
        <f t="shared" si="562"/>
        <v>42503.794710648144</v>
      </c>
      <c r="W3984">
        <f t="shared" si="558"/>
        <v>8.2191780821917804E-2</v>
      </c>
      <c r="X3984" s="16">
        <f t="shared" si="563"/>
        <v>13</v>
      </c>
      <c r="Y3984" s="16">
        <f t="shared" si="564"/>
        <v>4</v>
      </c>
      <c r="Z3984" s="16">
        <f t="shared" si="565"/>
        <v>2016</v>
      </c>
      <c r="AA3984" t="str">
        <f t="shared" si="566"/>
        <v>Apr</v>
      </c>
    </row>
    <row r="3985" spans="1:27" ht="58" x14ac:dyDescent="0.3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 t="shared" si="559"/>
        <v>303.80111428571428</v>
      </c>
      <c r="P3985" s="7">
        <f t="shared" si="560"/>
        <v>157.29347633136095</v>
      </c>
      <c r="Q3985" t="s">
        <v>8312</v>
      </c>
      <c r="R3985" t="s">
        <v>8337</v>
      </c>
      <c r="S3985">
        <v>1339738951</v>
      </c>
      <c r="T3985" s="17">
        <f t="shared" si="561"/>
        <v>41075.237858796296</v>
      </c>
      <c r="U3985">
        <v>1342330951</v>
      </c>
      <c r="V3985" s="17">
        <f t="shared" si="562"/>
        <v>41105.237858796296</v>
      </c>
      <c r="W3985">
        <f t="shared" si="558"/>
        <v>8.2191780821917804E-2</v>
      </c>
      <c r="X3985" s="16">
        <f t="shared" si="563"/>
        <v>15</v>
      </c>
      <c r="Y3985" s="16">
        <f t="shared" si="564"/>
        <v>6</v>
      </c>
      <c r="Z3985" s="16">
        <f t="shared" si="565"/>
        <v>2012</v>
      </c>
      <c r="AA3985" t="str">
        <f t="shared" si="566"/>
        <v>Jun</v>
      </c>
    </row>
    <row r="3986" spans="1:27" ht="43.5" x14ac:dyDescent="0.3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 t="shared" si="559"/>
        <v>304.18799999999999</v>
      </c>
      <c r="P3986" s="7">
        <f t="shared" si="560"/>
        <v>143.21468926553672</v>
      </c>
      <c r="Q3986" t="s">
        <v>8312</v>
      </c>
      <c r="R3986" t="s">
        <v>8356</v>
      </c>
      <c r="S3986">
        <v>1479216874</v>
      </c>
      <c r="T3986" s="17">
        <f t="shared" si="561"/>
        <v>42689.565671296295</v>
      </c>
      <c r="U3986">
        <v>1481778000</v>
      </c>
      <c r="V3986" s="17">
        <f t="shared" si="562"/>
        <v>42719.208333333328</v>
      </c>
      <c r="W3986">
        <f t="shared" si="558"/>
        <v>8.121277270420002E-2</v>
      </c>
      <c r="X3986" s="16">
        <f t="shared" si="563"/>
        <v>15</v>
      </c>
      <c r="Y3986" s="16">
        <f t="shared" si="564"/>
        <v>11</v>
      </c>
      <c r="Z3986" s="16">
        <f t="shared" si="565"/>
        <v>2016</v>
      </c>
      <c r="AA3986" t="str">
        <f t="shared" si="566"/>
        <v>Nov</v>
      </c>
    </row>
    <row r="3987" spans="1:27" ht="43.5" x14ac:dyDescent="0.3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 t="shared" si="559"/>
        <v>305.15800000000002</v>
      </c>
      <c r="P3987" s="7">
        <f t="shared" si="560"/>
        <v>383.3643216080402</v>
      </c>
      <c r="Q3987" t="s">
        <v>8312</v>
      </c>
      <c r="R3987" t="s">
        <v>8356</v>
      </c>
      <c r="S3987">
        <v>1476776743</v>
      </c>
      <c r="T3987" s="17">
        <f t="shared" si="561"/>
        <v>42661.323414351849</v>
      </c>
      <c r="U3987">
        <v>1479890743</v>
      </c>
      <c r="V3987" s="17">
        <f t="shared" si="562"/>
        <v>42697.365081018521</v>
      </c>
      <c r="W3987">
        <f t="shared" si="558"/>
        <v>9.8744292237456205E-2</v>
      </c>
      <c r="X3987" s="16">
        <f t="shared" si="563"/>
        <v>18</v>
      </c>
      <c r="Y3987" s="16">
        <f t="shared" si="564"/>
        <v>10</v>
      </c>
      <c r="Z3987" s="16">
        <f t="shared" si="565"/>
        <v>2016</v>
      </c>
      <c r="AA3987" t="str">
        <f t="shared" si="566"/>
        <v>Oct</v>
      </c>
    </row>
    <row r="3988" spans="1:27" ht="43.5" x14ac:dyDescent="0.3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 t="shared" si="559"/>
        <v>305.46000000000004</v>
      </c>
      <c r="P3988" s="7">
        <f t="shared" si="560"/>
        <v>68.488789237668158</v>
      </c>
      <c r="Q3988" t="s">
        <v>8308</v>
      </c>
      <c r="R3988" t="s">
        <v>8348</v>
      </c>
      <c r="S3988">
        <v>1288341805</v>
      </c>
      <c r="T3988" s="17">
        <f t="shared" si="561"/>
        <v>40480.363483796296</v>
      </c>
      <c r="U3988">
        <v>1292665405</v>
      </c>
      <c r="V3988" s="17">
        <f t="shared" si="562"/>
        <v>40530.405150462961</v>
      </c>
      <c r="W3988">
        <f t="shared" si="558"/>
        <v>0.13710045662099793</v>
      </c>
      <c r="X3988" s="16">
        <f t="shared" si="563"/>
        <v>29</v>
      </c>
      <c r="Y3988" s="16">
        <f t="shared" si="564"/>
        <v>10</v>
      </c>
      <c r="Z3988" s="16">
        <f t="shared" si="565"/>
        <v>2010</v>
      </c>
      <c r="AA3988" t="str">
        <f t="shared" si="566"/>
        <v>Oct</v>
      </c>
    </row>
    <row r="3989" spans="1:27" ht="58" x14ac:dyDescent="0.3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 t="shared" si="559"/>
        <v>306.83333333333331</v>
      </c>
      <c r="P3989" s="7">
        <f t="shared" si="560"/>
        <v>61.366666666666667</v>
      </c>
      <c r="Q3989" t="s">
        <v>8317</v>
      </c>
      <c r="R3989" t="s">
        <v>8349</v>
      </c>
      <c r="S3989">
        <v>1326848935</v>
      </c>
      <c r="T3989" s="17">
        <f t="shared" si="561"/>
        <v>40926.047858796301</v>
      </c>
      <c r="U3989">
        <v>1332029335</v>
      </c>
      <c r="V3989" s="17">
        <f t="shared" si="562"/>
        <v>40986.006192129629</v>
      </c>
      <c r="W3989">
        <f t="shared" si="558"/>
        <v>0.16426940639268078</v>
      </c>
      <c r="X3989" s="16">
        <f t="shared" si="563"/>
        <v>18</v>
      </c>
      <c r="Y3989" s="16">
        <f t="shared" si="564"/>
        <v>1</v>
      </c>
      <c r="Z3989" s="16">
        <f t="shared" si="565"/>
        <v>2012</v>
      </c>
      <c r="AA3989" t="str">
        <f t="shared" si="566"/>
        <v>Jan</v>
      </c>
    </row>
    <row r="3990" spans="1:27" ht="43.5" x14ac:dyDescent="0.3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 t="shared" si="559"/>
        <v>308.65999999999997</v>
      </c>
      <c r="P3990" s="7">
        <f t="shared" si="560"/>
        <v>117.36121673003802</v>
      </c>
      <c r="Q3990" t="s">
        <v>8308</v>
      </c>
      <c r="R3990" t="s">
        <v>8346</v>
      </c>
      <c r="S3990">
        <v>1402599486</v>
      </c>
      <c r="T3990" s="17">
        <f t="shared" si="561"/>
        <v>41802.790347222224</v>
      </c>
      <c r="U3990">
        <v>1405209600</v>
      </c>
      <c r="V3990" s="17">
        <f t="shared" si="562"/>
        <v>41833</v>
      </c>
      <c r="W3990">
        <f t="shared" si="558"/>
        <v>8.2766171993906221E-2</v>
      </c>
      <c r="X3990" s="16">
        <f t="shared" si="563"/>
        <v>12</v>
      </c>
      <c r="Y3990" s="16">
        <f t="shared" si="564"/>
        <v>6</v>
      </c>
      <c r="Z3990" s="16">
        <f t="shared" si="565"/>
        <v>2014</v>
      </c>
      <c r="AA3990" t="str">
        <f t="shared" si="566"/>
        <v>Jun</v>
      </c>
    </row>
    <row r="3991" spans="1:27" ht="58" x14ac:dyDescent="0.3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 t="shared" si="559"/>
        <v>312</v>
      </c>
      <c r="P3991" s="7">
        <f t="shared" si="560"/>
        <v>91.764705882352942</v>
      </c>
      <c r="Q3991" t="s">
        <v>8312</v>
      </c>
      <c r="R3991" t="s">
        <v>8356</v>
      </c>
      <c r="S3991">
        <v>1276830052</v>
      </c>
      <c r="T3991" s="17">
        <f t="shared" si="561"/>
        <v>40347.125601851854</v>
      </c>
      <c r="U3991">
        <v>1278111600</v>
      </c>
      <c r="V3991" s="17">
        <f t="shared" si="562"/>
        <v>40361.958333333336</v>
      </c>
      <c r="W3991">
        <f t="shared" si="558"/>
        <v>4.0637620497209481E-2</v>
      </c>
      <c r="X3991" s="16">
        <f t="shared" si="563"/>
        <v>18</v>
      </c>
      <c r="Y3991" s="16">
        <f t="shared" si="564"/>
        <v>6</v>
      </c>
      <c r="Z3991" s="16">
        <f t="shared" si="565"/>
        <v>2010</v>
      </c>
      <c r="AA3991" t="str">
        <f t="shared" si="566"/>
        <v>Jun</v>
      </c>
    </row>
    <row r="3992" spans="1:27" ht="43.5" x14ac:dyDescent="0.3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 t="shared" si="559"/>
        <v>315</v>
      </c>
      <c r="P3992" s="7">
        <f t="shared" si="560"/>
        <v>35.795454545454547</v>
      </c>
      <c r="Q3992" t="s">
        <v>8339</v>
      </c>
      <c r="R3992" t="s">
        <v>8340</v>
      </c>
      <c r="S3992">
        <v>1461061350</v>
      </c>
      <c r="T3992" s="17">
        <f t="shared" si="561"/>
        <v>42479.432291666672</v>
      </c>
      <c r="U3992">
        <v>1462230000</v>
      </c>
      <c r="V3992" s="17">
        <f t="shared" si="562"/>
        <v>42492.958333333328</v>
      </c>
      <c r="W3992">
        <f t="shared" si="558"/>
        <v>3.7057648401799904E-2</v>
      </c>
      <c r="X3992" s="16">
        <f t="shared" si="563"/>
        <v>19</v>
      </c>
      <c r="Y3992" s="16">
        <f t="shared" si="564"/>
        <v>4</v>
      </c>
      <c r="Z3992" s="16">
        <f t="shared" si="565"/>
        <v>2016</v>
      </c>
      <c r="AA3992" t="str">
        <f t="shared" si="566"/>
        <v>Apr</v>
      </c>
    </row>
    <row r="3993" spans="1:27" ht="43.5" x14ac:dyDescent="0.3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 t="shared" si="559"/>
        <v>315.13888888888891</v>
      </c>
      <c r="P3993" s="7">
        <f t="shared" si="560"/>
        <v>105.04629629629629</v>
      </c>
      <c r="Q3993" t="s">
        <v>8315</v>
      </c>
      <c r="R3993" t="s">
        <v>8351</v>
      </c>
      <c r="S3993">
        <v>1383327440</v>
      </c>
      <c r="T3993" s="17">
        <f t="shared" si="561"/>
        <v>41579.734259259261</v>
      </c>
      <c r="U3993">
        <v>1385009940</v>
      </c>
      <c r="V3993" s="17">
        <f t="shared" si="562"/>
        <v>41599.207638888889</v>
      </c>
      <c r="W3993">
        <f t="shared" si="558"/>
        <v>5.335172501267875E-2</v>
      </c>
      <c r="X3993" s="16">
        <f t="shared" si="563"/>
        <v>1</v>
      </c>
      <c r="Y3993" s="16">
        <f t="shared" si="564"/>
        <v>11</v>
      </c>
      <c r="Z3993" s="16">
        <f t="shared" si="565"/>
        <v>2013</v>
      </c>
      <c r="AA3993" t="str">
        <f t="shared" si="566"/>
        <v>Nov</v>
      </c>
    </row>
    <row r="3994" spans="1:27" ht="43.5" x14ac:dyDescent="0.3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 t="shared" si="559"/>
        <v>317.3272</v>
      </c>
      <c r="P3994" s="7">
        <f t="shared" si="560"/>
        <v>259.25424836601309</v>
      </c>
      <c r="Q3994" t="s">
        <v>8312</v>
      </c>
      <c r="R3994" t="s">
        <v>8356</v>
      </c>
      <c r="S3994">
        <v>1464536723</v>
      </c>
      <c r="T3994" s="17">
        <f t="shared" si="561"/>
        <v>42519.6565162037</v>
      </c>
      <c r="U3994">
        <v>1467128723</v>
      </c>
      <c r="V3994" s="17">
        <f t="shared" si="562"/>
        <v>42549.6565162037</v>
      </c>
      <c r="W3994">
        <f t="shared" si="558"/>
        <v>8.2191780821917804E-2</v>
      </c>
      <c r="X3994" s="16">
        <f t="shared" si="563"/>
        <v>29</v>
      </c>
      <c r="Y3994" s="16">
        <f t="shared" si="564"/>
        <v>5</v>
      </c>
      <c r="Z3994" s="16">
        <f t="shared" si="565"/>
        <v>2016</v>
      </c>
      <c r="AA3994" t="str">
        <f t="shared" si="566"/>
        <v>May</v>
      </c>
    </row>
    <row r="3995" spans="1:27" ht="43.5" x14ac:dyDescent="0.3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 t="shared" si="559"/>
        <v>318.69988910451895</v>
      </c>
      <c r="P3995" s="7">
        <f t="shared" si="560"/>
        <v>131.37719999999999</v>
      </c>
      <c r="Q3995" t="s">
        <v>8339</v>
      </c>
      <c r="R3995" t="s">
        <v>8341</v>
      </c>
      <c r="S3995">
        <v>1465853382</v>
      </c>
      <c r="T3995" s="17">
        <f t="shared" si="561"/>
        <v>42534.895625000005</v>
      </c>
      <c r="U3995">
        <v>1468445382</v>
      </c>
      <c r="V3995" s="17">
        <f t="shared" si="562"/>
        <v>42564.895625000005</v>
      </c>
      <c r="W3995">
        <f t="shared" si="558"/>
        <v>8.2191780821917804E-2</v>
      </c>
      <c r="X3995" s="16">
        <f t="shared" si="563"/>
        <v>13</v>
      </c>
      <c r="Y3995" s="16">
        <f t="shared" si="564"/>
        <v>6</v>
      </c>
      <c r="Z3995" s="16">
        <f t="shared" si="565"/>
        <v>2016</v>
      </c>
      <c r="AA3995" t="str">
        <f t="shared" si="566"/>
        <v>Jun</v>
      </c>
    </row>
    <row r="3996" spans="1:27" ht="29" x14ac:dyDescent="0.3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 t="shared" si="559"/>
        <v>320.05299999999994</v>
      </c>
      <c r="P3996" s="7">
        <f t="shared" si="560"/>
        <v>55.276856649395505</v>
      </c>
      <c r="Q3996" t="s">
        <v>8312</v>
      </c>
      <c r="R3996" t="s">
        <v>8356</v>
      </c>
      <c r="S3996">
        <v>1468972491</v>
      </c>
      <c r="T3996" s="17">
        <f t="shared" si="561"/>
        <v>42570.996423611112</v>
      </c>
      <c r="U3996">
        <v>1471564491</v>
      </c>
      <c r="V3996" s="17">
        <f t="shared" si="562"/>
        <v>42600.996423611112</v>
      </c>
      <c r="W3996">
        <f t="shared" si="558"/>
        <v>8.2191780821917804E-2</v>
      </c>
      <c r="X3996" s="16">
        <f t="shared" si="563"/>
        <v>19</v>
      </c>
      <c r="Y3996" s="16">
        <f t="shared" si="564"/>
        <v>7</v>
      </c>
      <c r="Z3996" s="16">
        <f t="shared" si="565"/>
        <v>2016</v>
      </c>
      <c r="AA3996" t="str">
        <f t="shared" si="566"/>
        <v>Jul</v>
      </c>
    </row>
    <row r="3997" spans="1:27" ht="43.5" x14ac:dyDescent="0.3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 t="shared" si="559"/>
        <v>320.26666666666665</v>
      </c>
      <c r="P3997" s="7">
        <f t="shared" si="560"/>
        <v>24.762886597938145</v>
      </c>
      <c r="Q3997" t="s">
        <v>8322</v>
      </c>
      <c r="R3997" t="s">
        <v>8355</v>
      </c>
      <c r="S3997">
        <v>1460235592</v>
      </c>
      <c r="T3997" s="17">
        <f t="shared" si="561"/>
        <v>42469.874907407408</v>
      </c>
      <c r="U3997">
        <v>1461722400</v>
      </c>
      <c r="V3997" s="17">
        <f t="shared" si="562"/>
        <v>42487.083333333328</v>
      </c>
      <c r="W3997">
        <f t="shared" si="558"/>
        <v>4.7146372399783268E-2</v>
      </c>
      <c r="X3997" s="16">
        <f t="shared" si="563"/>
        <v>9</v>
      </c>
      <c r="Y3997" s="16">
        <f t="shared" si="564"/>
        <v>4</v>
      </c>
      <c r="Z3997" s="16">
        <f t="shared" si="565"/>
        <v>2016</v>
      </c>
      <c r="AA3997" t="str">
        <f t="shared" si="566"/>
        <v>Apr</v>
      </c>
    </row>
    <row r="3998" spans="1:27" ht="43.5" x14ac:dyDescent="0.3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 t="shared" si="559"/>
        <v>322.24</v>
      </c>
      <c r="P3998" s="7">
        <f t="shared" si="560"/>
        <v>56.414565826330531</v>
      </c>
      <c r="Q3998" t="s">
        <v>8329</v>
      </c>
      <c r="R3998" t="s">
        <v>8334</v>
      </c>
      <c r="S3998">
        <v>1425901379</v>
      </c>
      <c r="T3998" s="17">
        <f t="shared" si="561"/>
        <v>42072.488182870366</v>
      </c>
      <c r="U3998">
        <v>1428493379</v>
      </c>
      <c r="V3998" s="17">
        <f t="shared" si="562"/>
        <v>42102.488182870366</v>
      </c>
      <c r="W3998">
        <f t="shared" si="558"/>
        <v>8.2191780821917804E-2</v>
      </c>
      <c r="X3998" s="16">
        <f t="shared" si="563"/>
        <v>9</v>
      </c>
      <c r="Y3998" s="16">
        <f t="shared" si="564"/>
        <v>3</v>
      </c>
      <c r="Z3998" s="16">
        <f t="shared" si="565"/>
        <v>2015</v>
      </c>
      <c r="AA3998" t="str">
        <f t="shared" si="566"/>
        <v>Mar</v>
      </c>
    </row>
    <row r="3999" spans="1:27" ht="43.5" x14ac:dyDescent="0.3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 t="shared" si="559"/>
        <v>326.0916666666667</v>
      </c>
      <c r="P3999" s="7">
        <f t="shared" si="560"/>
        <v>80.022494887525568</v>
      </c>
      <c r="Q3999" t="s">
        <v>8312</v>
      </c>
      <c r="R3999" t="s">
        <v>8337</v>
      </c>
      <c r="S3999">
        <v>1412358968</v>
      </c>
      <c r="T3999" s="17">
        <f t="shared" si="561"/>
        <v>41915.747314814813</v>
      </c>
      <c r="U3999">
        <v>1415827200</v>
      </c>
      <c r="V3999" s="17">
        <f t="shared" si="562"/>
        <v>41955.888888888891</v>
      </c>
      <c r="W3999">
        <f t="shared" si="558"/>
        <v>0.10997691527144562</v>
      </c>
      <c r="X3999" s="16">
        <f t="shared" si="563"/>
        <v>3</v>
      </c>
      <c r="Y3999" s="16">
        <f t="shared" si="564"/>
        <v>10</v>
      </c>
      <c r="Z3999" s="16">
        <f t="shared" si="565"/>
        <v>2014</v>
      </c>
      <c r="AA3999" t="str">
        <f t="shared" si="566"/>
        <v>Oct</v>
      </c>
    </row>
    <row r="4000" spans="1:27" ht="43.5" x14ac:dyDescent="0.3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 t="shared" si="559"/>
        <v>326.92</v>
      </c>
      <c r="P4000" s="7">
        <f t="shared" si="560"/>
        <v>97.297619047619051</v>
      </c>
      <c r="Q4000" t="s">
        <v>8322</v>
      </c>
      <c r="R4000" t="s">
        <v>8355</v>
      </c>
      <c r="S4000">
        <v>1393287850</v>
      </c>
      <c r="T4000" s="17">
        <f t="shared" si="561"/>
        <v>41695.016782407409</v>
      </c>
      <c r="U4000">
        <v>1395876250</v>
      </c>
      <c r="V4000" s="17">
        <f t="shared" si="562"/>
        <v>41724.975115740745</v>
      </c>
      <c r="W4000">
        <f t="shared" si="558"/>
        <v>8.2077625570782894E-2</v>
      </c>
      <c r="X4000" s="16">
        <f t="shared" si="563"/>
        <v>25</v>
      </c>
      <c r="Y4000" s="16">
        <f t="shared" si="564"/>
        <v>2</v>
      </c>
      <c r="Z4000" s="16">
        <f t="shared" si="565"/>
        <v>2014</v>
      </c>
      <c r="AA4000" t="str">
        <f t="shared" si="566"/>
        <v>Feb</v>
      </c>
    </row>
    <row r="4001" spans="1:27" ht="43.5" x14ac:dyDescent="0.3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 t="shared" si="559"/>
        <v>330</v>
      </c>
      <c r="P4001" s="7">
        <f t="shared" si="560"/>
        <v>43.421052631578945</v>
      </c>
      <c r="Q4001" t="s">
        <v>8339</v>
      </c>
      <c r="R4001" t="s">
        <v>8340</v>
      </c>
      <c r="S4001">
        <v>1461769373</v>
      </c>
      <c r="T4001" s="17">
        <f t="shared" si="561"/>
        <v>42487.62700231481</v>
      </c>
      <c r="U4001">
        <v>1464692400</v>
      </c>
      <c r="V4001" s="17">
        <f t="shared" si="562"/>
        <v>42521.458333333328</v>
      </c>
      <c r="W4001">
        <f t="shared" si="558"/>
        <v>9.268857813292751E-2</v>
      </c>
      <c r="X4001" s="16">
        <f t="shared" si="563"/>
        <v>27</v>
      </c>
      <c r="Y4001" s="16">
        <f t="shared" si="564"/>
        <v>4</v>
      </c>
      <c r="Z4001" s="16">
        <f t="shared" si="565"/>
        <v>2016</v>
      </c>
      <c r="AA4001" t="str">
        <f t="shared" si="566"/>
        <v>Apr</v>
      </c>
    </row>
    <row r="4002" spans="1:27" ht="43.5" x14ac:dyDescent="0.3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 t="shared" si="559"/>
        <v>332.03999999999996</v>
      </c>
      <c r="P4002" s="7">
        <f t="shared" si="560"/>
        <v>21.230179028132991</v>
      </c>
      <c r="Q4002" t="s">
        <v>8322</v>
      </c>
      <c r="R4002" t="s">
        <v>8355</v>
      </c>
      <c r="S4002">
        <v>1448269539</v>
      </c>
      <c r="T4002" s="17">
        <f t="shared" si="561"/>
        <v>42331.378923611104</v>
      </c>
      <c r="U4002">
        <v>1450051200</v>
      </c>
      <c r="V4002" s="17">
        <f t="shared" si="562"/>
        <v>42352</v>
      </c>
      <c r="W4002">
        <f t="shared" si="558"/>
        <v>5.6496099695604776E-2</v>
      </c>
      <c r="X4002" s="16">
        <f t="shared" si="563"/>
        <v>23</v>
      </c>
      <c r="Y4002" s="16">
        <f t="shared" si="564"/>
        <v>11</v>
      </c>
      <c r="Z4002" s="16">
        <f t="shared" si="565"/>
        <v>2015</v>
      </c>
      <c r="AA4002" t="str">
        <f t="shared" si="566"/>
        <v>Nov</v>
      </c>
    </row>
    <row r="4003" spans="1:27" ht="43.5" x14ac:dyDescent="0.3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 t="shared" si="559"/>
        <v>335.58333333333337</v>
      </c>
      <c r="P4003" s="7">
        <f t="shared" si="560"/>
        <v>41.773858921161825</v>
      </c>
      <c r="Q4003" t="s">
        <v>8339</v>
      </c>
      <c r="R4003" t="s">
        <v>8340</v>
      </c>
      <c r="S4003">
        <v>1301542937</v>
      </c>
      <c r="T4003" s="17">
        <f t="shared" si="561"/>
        <v>40633.154363425929</v>
      </c>
      <c r="U4003">
        <v>1304225940</v>
      </c>
      <c r="V4003" s="17">
        <f t="shared" si="562"/>
        <v>40664.207638888889</v>
      </c>
      <c r="W4003">
        <f t="shared" si="558"/>
        <v>8.5077467021809045E-2</v>
      </c>
      <c r="X4003" s="16">
        <f t="shared" si="563"/>
        <v>31</v>
      </c>
      <c r="Y4003" s="16">
        <f t="shared" si="564"/>
        <v>3</v>
      </c>
      <c r="Z4003" s="16">
        <f t="shared" si="565"/>
        <v>2011</v>
      </c>
      <c r="AA4003" t="str">
        <f t="shared" si="566"/>
        <v>Mar</v>
      </c>
    </row>
    <row r="4004" spans="1:27" ht="43.5" x14ac:dyDescent="0.3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 t="shared" si="559"/>
        <v>338.70588235294122</v>
      </c>
      <c r="P4004" s="7">
        <f t="shared" si="560"/>
        <v>62.586956521739133</v>
      </c>
      <c r="Q4004" t="s">
        <v>8339</v>
      </c>
      <c r="R4004" t="s">
        <v>8340</v>
      </c>
      <c r="S4004">
        <v>1459567371</v>
      </c>
      <c r="T4004" s="17">
        <f t="shared" si="561"/>
        <v>42462.140868055561</v>
      </c>
      <c r="U4004">
        <v>1461963600</v>
      </c>
      <c r="V4004" s="17">
        <f t="shared" si="562"/>
        <v>42489.875</v>
      </c>
      <c r="W4004">
        <f t="shared" si="558"/>
        <v>7.5983923135448106E-2</v>
      </c>
      <c r="X4004" s="16">
        <f t="shared" si="563"/>
        <v>2</v>
      </c>
      <c r="Y4004" s="16">
        <f t="shared" si="564"/>
        <v>4</v>
      </c>
      <c r="Z4004" s="16">
        <f t="shared" si="565"/>
        <v>2016</v>
      </c>
      <c r="AA4004" t="str">
        <f t="shared" si="566"/>
        <v>Apr</v>
      </c>
    </row>
    <row r="4005" spans="1:27" ht="29" x14ac:dyDescent="0.3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 t="shared" si="559"/>
        <v>342.09999999999997</v>
      </c>
      <c r="P4005" s="7">
        <f t="shared" si="560"/>
        <v>43.031446540880502</v>
      </c>
      <c r="Q4005" t="s">
        <v>8317</v>
      </c>
      <c r="R4005" t="s">
        <v>8353</v>
      </c>
      <c r="S4005">
        <v>1472470549</v>
      </c>
      <c r="T4005" s="17">
        <f t="shared" si="561"/>
        <v>42611.483206018514</v>
      </c>
      <c r="U4005">
        <v>1473680149</v>
      </c>
      <c r="V4005" s="17">
        <f t="shared" si="562"/>
        <v>42625.483206018514</v>
      </c>
      <c r="W4005">
        <f t="shared" si="558"/>
        <v>3.8356164383561646E-2</v>
      </c>
      <c r="X4005" s="16">
        <f t="shared" si="563"/>
        <v>29</v>
      </c>
      <c r="Y4005" s="16">
        <f t="shared" si="564"/>
        <v>8</v>
      </c>
      <c r="Z4005" s="16">
        <f t="shared" si="565"/>
        <v>2016</v>
      </c>
      <c r="AA4005" t="str">
        <f t="shared" si="566"/>
        <v>Aug</v>
      </c>
    </row>
    <row r="4006" spans="1:27" ht="29" x14ac:dyDescent="0.3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 t="shared" si="559"/>
        <v>346.6</v>
      </c>
      <c r="P4006" s="7">
        <f t="shared" si="560"/>
        <v>29.310782241014799</v>
      </c>
      <c r="Q4006" t="s">
        <v>8312</v>
      </c>
      <c r="R4006" t="s">
        <v>8356</v>
      </c>
      <c r="S4006">
        <v>1371159325</v>
      </c>
      <c r="T4006" s="17">
        <f t="shared" si="561"/>
        <v>41438.899594907409</v>
      </c>
      <c r="U4006">
        <v>1373751325</v>
      </c>
      <c r="V4006" s="17">
        <f t="shared" si="562"/>
        <v>41468.899594907409</v>
      </c>
      <c r="W4006">
        <f t="shared" si="558"/>
        <v>8.2191780821917804E-2</v>
      </c>
      <c r="X4006" s="16">
        <f t="shared" si="563"/>
        <v>13</v>
      </c>
      <c r="Y4006" s="16">
        <f t="shared" si="564"/>
        <v>6</v>
      </c>
      <c r="Z4006" s="16">
        <f t="shared" si="565"/>
        <v>2013</v>
      </c>
      <c r="AA4006" t="str">
        <f t="shared" si="566"/>
        <v>Jun</v>
      </c>
    </row>
    <row r="4007" spans="1:27" ht="43.5" x14ac:dyDescent="0.3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 t="shared" si="559"/>
        <v>348.01799999999997</v>
      </c>
      <c r="P4007" s="7">
        <f t="shared" si="560"/>
        <v>511.79117647058825</v>
      </c>
      <c r="Q4007" t="s">
        <v>8312</v>
      </c>
      <c r="R4007" t="s">
        <v>8356</v>
      </c>
      <c r="S4007">
        <v>1433224958</v>
      </c>
      <c r="T4007" s="17">
        <f t="shared" si="561"/>
        <v>42157.251828703709</v>
      </c>
      <c r="U4007">
        <v>1436680958</v>
      </c>
      <c r="V4007" s="17">
        <f t="shared" si="562"/>
        <v>42197.251828703709</v>
      </c>
      <c r="W4007">
        <f t="shared" si="558"/>
        <v>0.1095890410958904</v>
      </c>
      <c r="X4007" s="16">
        <f t="shared" si="563"/>
        <v>2</v>
      </c>
      <c r="Y4007" s="16">
        <f t="shared" si="564"/>
        <v>6</v>
      </c>
      <c r="Z4007" s="16">
        <f t="shared" si="565"/>
        <v>2015</v>
      </c>
      <c r="AA4007" t="str">
        <f t="shared" si="566"/>
        <v>Jun</v>
      </c>
    </row>
    <row r="4008" spans="1:27" ht="43.5" x14ac:dyDescent="0.3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 t="shared" si="559"/>
        <v>350.16666666666663</v>
      </c>
      <c r="P4008" s="7">
        <f t="shared" si="560"/>
        <v>75.035714285714292</v>
      </c>
      <c r="Q4008" t="s">
        <v>8317</v>
      </c>
      <c r="R4008" t="s">
        <v>8349</v>
      </c>
      <c r="S4008">
        <v>1295657209</v>
      </c>
      <c r="T4008" s="17">
        <f t="shared" si="561"/>
        <v>40565.032511574071</v>
      </c>
      <c r="U4008">
        <v>1296953209</v>
      </c>
      <c r="V4008" s="17">
        <f t="shared" si="562"/>
        <v>40580.032511574071</v>
      </c>
      <c r="W4008">
        <f t="shared" si="558"/>
        <v>4.1095890410958902E-2</v>
      </c>
      <c r="X4008" s="16">
        <f t="shared" si="563"/>
        <v>22</v>
      </c>
      <c r="Y4008" s="16">
        <f t="shared" si="564"/>
        <v>1</v>
      </c>
      <c r="Z4008" s="16">
        <f t="shared" si="565"/>
        <v>2011</v>
      </c>
      <c r="AA4008" t="str">
        <f t="shared" si="566"/>
        <v>Jan</v>
      </c>
    </row>
    <row r="4009" spans="1:27" ht="43.5" x14ac:dyDescent="0.3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 t="shared" si="559"/>
        <v>350.84462500000001</v>
      </c>
      <c r="P4009" s="7">
        <f t="shared" si="560"/>
        <v>71.237487309644663</v>
      </c>
      <c r="Q4009" t="s">
        <v>8339</v>
      </c>
      <c r="R4009" t="s">
        <v>8341</v>
      </c>
      <c r="S4009">
        <v>1367088443</v>
      </c>
      <c r="T4009" s="17">
        <f t="shared" si="561"/>
        <v>41391.782905092594</v>
      </c>
      <c r="U4009">
        <v>1369637940</v>
      </c>
      <c r="V4009" s="17">
        <f t="shared" si="562"/>
        <v>41421.290972222225</v>
      </c>
      <c r="W4009">
        <f t="shared" si="558"/>
        <v>8.0844019533235459E-2</v>
      </c>
      <c r="X4009" s="16">
        <f t="shared" si="563"/>
        <v>27</v>
      </c>
      <c r="Y4009" s="16">
        <f t="shared" si="564"/>
        <v>4</v>
      </c>
      <c r="Z4009" s="16">
        <f t="shared" si="565"/>
        <v>2013</v>
      </c>
      <c r="AA4009" t="str">
        <f t="shared" si="566"/>
        <v>Apr</v>
      </c>
    </row>
    <row r="4010" spans="1:27" ht="43.5" x14ac:dyDescent="0.3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 t="shared" si="559"/>
        <v>351.80366666666669</v>
      </c>
      <c r="P4010" s="7">
        <f t="shared" si="560"/>
        <v>22.079728033472804</v>
      </c>
      <c r="Q4010" t="s">
        <v>8317</v>
      </c>
      <c r="R4010" t="s">
        <v>8353</v>
      </c>
      <c r="S4010">
        <v>1443074571</v>
      </c>
      <c r="T4010" s="17">
        <f t="shared" si="561"/>
        <v>42271.251979166671</v>
      </c>
      <c r="U4010">
        <v>1445054400</v>
      </c>
      <c r="V4010" s="17">
        <f t="shared" si="562"/>
        <v>42294.166666666672</v>
      </c>
      <c r="W4010">
        <f t="shared" si="558"/>
        <v>6.2779965753426259E-2</v>
      </c>
      <c r="X4010" s="16">
        <f t="shared" si="563"/>
        <v>24</v>
      </c>
      <c r="Y4010" s="16">
        <f t="shared" si="564"/>
        <v>9</v>
      </c>
      <c r="Z4010" s="16">
        <f t="shared" si="565"/>
        <v>2015</v>
      </c>
      <c r="AA4010" t="str">
        <f t="shared" si="566"/>
        <v>Sep</v>
      </c>
    </row>
    <row r="4011" spans="1:27" ht="43.5" x14ac:dyDescent="0.3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 t="shared" si="559"/>
        <v>352.92777777777775</v>
      </c>
      <c r="P4011" s="7">
        <f t="shared" si="560"/>
        <v>64.625635808748726</v>
      </c>
      <c r="Q4011" t="s">
        <v>8322</v>
      </c>
      <c r="R4011" t="s">
        <v>8355</v>
      </c>
      <c r="S4011">
        <v>1412294683</v>
      </c>
      <c r="T4011" s="17">
        <f t="shared" si="561"/>
        <v>41915.003275462965</v>
      </c>
      <c r="U4011">
        <v>1415779140</v>
      </c>
      <c r="V4011" s="17">
        <f t="shared" si="562"/>
        <v>41955.332638888889</v>
      </c>
      <c r="W4011">
        <f t="shared" si="558"/>
        <v>0.11049140664636818</v>
      </c>
      <c r="X4011" s="16">
        <f t="shared" si="563"/>
        <v>3</v>
      </c>
      <c r="Y4011" s="16">
        <f t="shared" si="564"/>
        <v>10</v>
      </c>
      <c r="Z4011" s="16">
        <f t="shared" si="565"/>
        <v>2014</v>
      </c>
      <c r="AA4011" t="str">
        <f t="shared" si="566"/>
        <v>Oct</v>
      </c>
    </row>
    <row r="4012" spans="1:27" ht="43.5" x14ac:dyDescent="0.3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 t="shared" si="559"/>
        <v>353.048</v>
      </c>
      <c r="P4012" s="7">
        <f t="shared" si="560"/>
        <v>326.29205175600737</v>
      </c>
      <c r="Q4012" t="s">
        <v>8312</v>
      </c>
      <c r="R4012" t="s">
        <v>8356</v>
      </c>
      <c r="S4012">
        <v>1452045653</v>
      </c>
      <c r="T4012" s="17">
        <f t="shared" si="561"/>
        <v>42375.08394675926</v>
      </c>
      <c r="U4012">
        <v>1455933653</v>
      </c>
      <c r="V4012" s="17">
        <f t="shared" si="562"/>
        <v>42420.08394675926</v>
      </c>
      <c r="W4012">
        <f t="shared" si="558"/>
        <v>0.12328767123287671</v>
      </c>
      <c r="X4012" s="16">
        <f t="shared" si="563"/>
        <v>6</v>
      </c>
      <c r="Y4012" s="16">
        <f t="shared" si="564"/>
        <v>1</v>
      </c>
      <c r="Z4012" s="16">
        <f t="shared" si="565"/>
        <v>2016</v>
      </c>
      <c r="AA4012" t="str">
        <f t="shared" si="566"/>
        <v>Jan</v>
      </c>
    </row>
    <row r="4013" spans="1:27" ht="43.5" x14ac:dyDescent="0.3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 t="shared" si="559"/>
        <v>354.62</v>
      </c>
      <c r="P4013" s="7">
        <f t="shared" si="560"/>
        <v>89.100502512562812</v>
      </c>
      <c r="Q4013" t="s">
        <v>8312</v>
      </c>
      <c r="R4013" t="s">
        <v>8337</v>
      </c>
      <c r="S4013">
        <v>1390938332</v>
      </c>
      <c r="T4013" s="17">
        <f t="shared" si="561"/>
        <v>41667.823287037041</v>
      </c>
      <c r="U4013">
        <v>1393542000</v>
      </c>
      <c r="V4013" s="17">
        <f t="shared" si="562"/>
        <v>41697.958333333336</v>
      </c>
      <c r="W4013">
        <f t="shared" si="558"/>
        <v>8.2561770674779739E-2</v>
      </c>
      <c r="X4013" s="16">
        <f t="shared" si="563"/>
        <v>28</v>
      </c>
      <c r="Y4013" s="16">
        <f t="shared" si="564"/>
        <v>1</v>
      </c>
      <c r="Z4013" s="16">
        <f t="shared" si="565"/>
        <v>2014</v>
      </c>
      <c r="AA4013" t="str">
        <f t="shared" si="566"/>
        <v>Jan</v>
      </c>
    </row>
    <row r="4014" spans="1:27" ht="29" x14ac:dyDescent="0.3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 t="shared" si="559"/>
        <v>354.82402000000002</v>
      </c>
      <c r="P4014" s="7">
        <f t="shared" si="560"/>
        <v>91.214401028277635</v>
      </c>
      <c r="Q4014" t="s">
        <v>8312</v>
      </c>
      <c r="R4014" t="s">
        <v>8356</v>
      </c>
      <c r="S4014">
        <v>1456232462</v>
      </c>
      <c r="T4014" s="17">
        <f t="shared" si="561"/>
        <v>42423.542384259257</v>
      </c>
      <c r="U4014">
        <v>1459684862</v>
      </c>
      <c r="V4014" s="17">
        <f t="shared" si="562"/>
        <v>42463.500717592593</v>
      </c>
      <c r="W4014">
        <f t="shared" si="558"/>
        <v>0.10947488584475551</v>
      </c>
      <c r="X4014" s="16">
        <f t="shared" si="563"/>
        <v>23</v>
      </c>
      <c r="Y4014" s="16">
        <f t="shared" si="564"/>
        <v>2</v>
      </c>
      <c r="Z4014" s="16">
        <f t="shared" si="565"/>
        <v>2016</v>
      </c>
      <c r="AA4014" t="str">
        <f t="shared" si="566"/>
        <v>Feb</v>
      </c>
    </row>
    <row r="4015" spans="1:27" ht="43.5" x14ac:dyDescent="0.3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 t="shared" si="559"/>
        <v>361.2</v>
      </c>
      <c r="P4015" s="7">
        <f t="shared" si="560"/>
        <v>96.063829787234042</v>
      </c>
      <c r="Q4015" t="s">
        <v>8312</v>
      </c>
      <c r="R4015" t="s">
        <v>8356</v>
      </c>
      <c r="S4015">
        <v>1406507481</v>
      </c>
      <c r="T4015" s="17">
        <f t="shared" si="561"/>
        <v>41848.021770833337</v>
      </c>
      <c r="U4015">
        <v>1409099481</v>
      </c>
      <c r="V4015" s="17">
        <f t="shared" si="562"/>
        <v>41878.021770833337</v>
      </c>
      <c r="W4015">
        <f t="shared" si="558"/>
        <v>8.2191780821917804E-2</v>
      </c>
      <c r="X4015" s="16">
        <f t="shared" si="563"/>
        <v>28</v>
      </c>
      <c r="Y4015" s="16">
        <f t="shared" si="564"/>
        <v>7</v>
      </c>
      <c r="Z4015" s="16">
        <f t="shared" si="565"/>
        <v>2014</v>
      </c>
      <c r="AA4015" t="str">
        <f t="shared" si="566"/>
        <v>Jul</v>
      </c>
    </row>
    <row r="4016" spans="1:27" ht="43.5" x14ac:dyDescent="0.3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 t="shared" si="559"/>
        <v>370.13</v>
      </c>
      <c r="P4016" s="7">
        <f t="shared" si="560"/>
        <v>182.78024691358024</v>
      </c>
      <c r="Q4016" t="s">
        <v>8312</v>
      </c>
      <c r="R4016" t="s">
        <v>8356</v>
      </c>
      <c r="S4016">
        <v>1396367729</v>
      </c>
      <c r="T4016" s="17">
        <f t="shared" si="561"/>
        <v>41730.663530092592</v>
      </c>
      <c r="U4016">
        <v>1398959729</v>
      </c>
      <c r="V4016" s="17">
        <f t="shared" si="562"/>
        <v>41760.663530092592</v>
      </c>
      <c r="W4016">
        <f t="shared" si="558"/>
        <v>8.2191780821917804E-2</v>
      </c>
      <c r="X4016" s="16">
        <f t="shared" si="563"/>
        <v>1</v>
      </c>
      <c r="Y4016" s="16">
        <f t="shared" si="564"/>
        <v>4</v>
      </c>
      <c r="Z4016" s="16">
        <f t="shared" si="565"/>
        <v>2014</v>
      </c>
      <c r="AA4016" t="str">
        <f t="shared" si="566"/>
        <v>Apr</v>
      </c>
    </row>
    <row r="4017" spans="1:27" ht="43.5" x14ac:dyDescent="0.3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 t="shared" si="559"/>
        <v>375.49599999999998</v>
      </c>
      <c r="P4017" s="7">
        <f t="shared" si="560"/>
        <v>186.81393034825871</v>
      </c>
      <c r="Q4017" t="s">
        <v>8312</v>
      </c>
      <c r="R4017" t="s">
        <v>8356</v>
      </c>
      <c r="S4017">
        <v>1371715269</v>
      </c>
      <c r="T4017" s="17">
        <f t="shared" si="561"/>
        <v>41445.334131944444</v>
      </c>
      <c r="U4017">
        <v>1376899269</v>
      </c>
      <c r="V4017" s="17">
        <f t="shared" si="562"/>
        <v>41505.334131944444</v>
      </c>
      <c r="W4017">
        <f t="shared" si="558"/>
        <v>0.16438356164383561</v>
      </c>
      <c r="X4017" s="16">
        <f t="shared" si="563"/>
        <v>20</v>
      </c>
      <c r="Y4017" s="16">
        <f t="shared" si="564"/>
        <v>6</v>
      </c>
      <c r="Z4017" s="16">
        <f t="shared" si="565"/>
        <v>2013</v>
      </c>
      <c r="AA4017" t="str">
        <f t="shared" si="566"/>
        <v>Jun</v>
      </c>
    </row>
    <row r="4018" spans="1:27" ht="43.5" x14ac:dyDescent="0.3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 t="shared" si="559"/>
        <v>377.02</v>
      </c>
      <c r="P4018" s="7">
        <f t="shared" si="560"/>
        <v>65.00344827586207</v>
      </c>
      <c r="Q4018" t="s">
        <v>8322</v>
      </c>
      <c r="R4018" t="s">
        <v>8355</v>
      </c>
      <c r="S4018">
        <v>1475609946</v>
      </c>
      <c r="T4018" s="17">
        <f t="shared" si="561"/>
        <v>42647.818819444445</v>
      </c>
      <c r="U4018">
        <v>1476649800</v>
      </c>
      <c r="V4018" s="17">
        <f t="shared" si="562"/>
        <v>42659.854166666672</v>
      </c>
      <c r="W4018">
        <f t="shared" si="558"/>
        <v>3.2973554033498206E-2</v>
      </c>
      <c r="X4018" s="16">
        <f t="shared" si="563"/>
        <v>4</v>
      </c>
      <c r="Y4018" s="16">
        <f t="shared" si="564"/>
        <v>10</v>
      </c>
      <c r="Z4018" s="16">
        <f t="shared" si="565"/>
        <v>2016</v>
      </c>
      <c r="AA4018" t="str">
        <f t="shared" si="566"/>
        <v>Oct</v>
      </c>
    </row>
    <row r="4019" spans="1:27" ht="43.5" x14ac:dyDescent="0.3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 t="shared" si="559"/>
        <v>377.73333333333335</v>
      </c>
      <c r="P4019" s="7">
        <f t="shared" si="560"/>
        <v>40.762589928057551</v>
      </c>
      <c r="Q4019" t="s">
        <v>8315</v>
      </c>
      <c r="R4019" t="s">
        <v>8351</v>
      </c>
      <c r="S4019">
        <v>1464807439</v>
      </c>
      <c r="T4019" s="17">
        <f t="shared" si="561"/>
        <v>42522.789803240739</v>
      </c>
      <c r="U4019">
        <v>1467313039</v>
      </c>
      <c r="V4019" s="17">
        <f t="shared" si="562"/>
        <v>42551.789803240739</v>
      </c>
      <c r="W4019">
        <f t="shared" si="558"/>
        <v>7.9452054794520555E-2</v>
      </c>
      <c r="X4019" s="16">
        <f t="shared" si="563"/>
        <v>1</v>
      </c>
      <c r="Y4019" s="16">
        <f t="shared" si="564"/>
        <v>6</v>
      </c>
      <c r="Z4019" s="16">
        <f t="shared" si="565"/>
        <v>2016</v>
      </c>
      <c r="AA4019" t="str">
        <f t="shared" si="566"/>
        <v>Jun</v>
      </c>
    </row>
    <row r="4020" spans="1:27" ht="58" x14ac:dyDescent="0.3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 t="shared" si="559"/>
        <v>380.52499999999998</v>
      </c>
      <c r="P4020" s="7">
        <f t="shared" si="560"/>
        <v>188.37871287128712</v>
      </c>
      <c r="Q4020" t="s">
        <v>8322</v>
      </c>
      <c r="R4020" t="s">
        <v>8355</v>
      </c>
      <c r="S4020">
        <v>1416945297</v>
      </c>
      <c r="T4020" s="17">
        <f t="shared" si="561"/>
        <v>41968.829826388886</v>
      </c>
      <c r="U4020">
        <v>1419123600</v>
      </c>
      <c r="V4020" s="17">
        <f t="shared" si="562"/>
        <v>41994.041666666672</v>
      </c>
      <c r="W4020">
        <f t="shared" si="558"/>
        <v>6.9073535007630374E-2</v>
      </c>
      <c r="X4020" s="16">
        <f t="shared" si="563"/>
        <v>25</v>
      </c>
      <c r="Y4020" s="16">
        <f t="shared" si="564"/>
        <v>11</v>
      </c>
      <c r="Z4020" s="16">
        <f t="shared" si="565"/>
        <v>2014</v>
      </c>
      <c r="AA4020" t="str">
        <f t="shared" si="566"/>
        <v>Nov</v>
      </c>
    </row>
    <row r="4021" spans="1:27" ht="43.5" x14ac:dyDescent="0.3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 t="shared" si="559"/>
        <v>382.12909090909091</v>
      </c>
      <c r="P4021" s="7">
        <f t="shared" si="560"/>
        <v>128.38790470372632</v>
      </c>
      <c r="Q4021" t="s">
        <v>8312</v>
      </c>
      <c r="R4021" t="s">
        <v>8356</v>
      </c>
      <c r="S4021">
        <v>1431406916</v>
      </c>
      <c r="T4021" s="17">
        <f t="shared" si="561"/>
        <v>42136.209675925929</v>
      </c>
      <c r="U4021">
        <v>1434139200</v>
      </c>
      <c r="V4021" s="17">
        <f t="shared" si="562"/>
        <v>42167.833333333328</v>
      </c>
      <c r="W4021">
        <f t="shared" si="558"/>
        <v>8.6640157280545624E-2</v>
      </c>
      <c r="X4021" s="16">
        <f t="shared" si="563"/>
        <v>12</v>
      </c>
      <c r="Y4021" s="16">
        <f t="shared" si="564"/>
        <v>5</v>
      </c>
      <c r="Z4021" s="16">
        <f t="shared" si="565"/>
        <v>2015</v>
      </c>
      <c r="AA4021" t="str">
        <f t="shared" si="566"/>
        <v>May</v>
      </c>
    </row>
    <row r="4022" spans="1:27" ht="43.5" x14ac:dyDescent="0.3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 t="shared" si="559"/>
        <v>382.71818181818185</v>
      </c>
      <c r="P4022" s="7">
        <f t="shared" si="560"/>
        <v>15.035357142857142</v>
      </c>
      <c r="Q4022" t="s">
        <v>8317</v>
      </c>
      <c r="R4022" t="s">
        <v>8353</v>
      </c>
      <c r="S4022">
        <v>1357157965</v>
      </c>
      <c r="T4022" s="17">
        <f t="shared" si="561"/>
        <v>41276.846817129634</v>
      </c>
      <c r="U4022">
        <v>1358367565</v>
      </c>
      <c r="V4022" s="17">
        <f t="shared" si="562"/>
        <v>41290.846817129634</v>
      </c>
      <c r="W4022">
        <f t="shared" si="558"/>
        <v>3.8356164383561646E-2</v>
      </c>
      <c r="X4022" s="16">
        <f t="shared" si="563"/>
        <v>2</v>
      </c>
      <c r="Y4022" s="16">
        <f t="shared" si="564"/>
        <v>1</v>
      </c>
      <c r="Z4022" s="16">
        <f t="shared" si="565"/>
        <v>2013</v>
      </c>
      <c r="AA4022" t="str">
        <f t="shared" si="566"/>
        <v>Jan</v>
      </c>
    </row>
    <row r="4023" spans="1:27" ht="43.5" x14ac:dyDescent="0.3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 t="shared" si="559"/>
        <v>384.09090909090907</v>
      </c>
      <c r="P4023" s="7">
        <f t="shared" si="560"/>
        <v>22.120418848167539</v>
      </c>
      <c r="Q4023" t="s">
        <v>8312</v>
      </c>
      <c r="R4023" t="s">
        <v>8356</v>
      </c>
      <c r="S4023">
        <v>1395436717</v>
      </c>
      <c r="T4023" s="17">
        <f t="shared" si="561"/>
        <v>41719.887928240743</v>
      </c>
      <c r="U4023">
        <v>1399324717</v>
      </c>
      <c r="V4023" s="17">
        <f t="shared" si="562"/>
        <v>41764.887928240743</v>
      </c>
      <c r="W4023">
        <f t="shared" si="558"/>
        <v>0.12328767123287671</v>
      </c>
      <c r="X4023" s="16">
        <f t="shared" si="563"/>
        <v>21</v>
      </c>
      <c r="Y4023" s="16">
        <f t="shared" si="564"/>
        <v>3</v>
      </c>
      <c r="Z4023" s="16">
        <f t="shared" si="565"/>
        <v>2014</v>
      </c>
      <c r="AA4023" t="str">
        <f t="shared" si="566"/>
        <v>Mar</v>
      </c>
    </row>
    <row r="4024" spans="1:27" ht="43.5" x14ac:dyDescent="0.3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 t="shared" si="559"/>
        <v>385.15000000000003</v>
      </c>
      <c r="P4024" s="7">
        <f t="shared" si="560"/>
        <v>32.095833333333331</v>
      </c>
      <c r="Q4024" t="s">
        <v>8308</v>
      </c>
      <c r="R4024" t="s">
        <v>8348</v>
      </c>
      <c r="S4024">
        <v>1359575988</v>
      </c>
      <c r="T4024" s="17">
        <f t="shared" si="561"/>
        <v>41304.833194444444</v>
      </c>
      <c r="U4024">
        <v>1362167988</v>
      </c>
      <c r="V4024" s="17">
        <f t="shared" si="562"/>
        <v>41334.833194444444</v>
      </c>
      <c r="W4024">
        <f t="shared" si="558"/>
        <v>8.2191780821917804E-2</v>
      </c>
      <c r="X4024" s="16">
        <f t="shared" si="563"/>
        <v>30</v>
      </c>
      <c r="Y4024" s="16">
        <f t="shared" si="564"/>
        <v>1</v>
      </c>
      <c r="Z4024" s="16">
        <f t="shared" si="565"/>
        <v>2013</v>
      </c>
      <c r="AA4024" t="str">
        <f t="shared" si="566"/>
        <v>Jan</v>
      </c>
    </row>
    <row r="4025" spans="1:27" ht="58" x14ac:dyDescent="0.3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 t="shared" si="559"/>
        <v>386.81998717948721</v>
      </c>
      <c r="P4025" s="7">
        <f t="shared" si="560"/>
        <v>593.93620078740162</v>
      </c>
      <c r="Q4025" t="s">
        <v>8312</v>
      </c>
      <c r="R4025" t="s">
        <v>8356</v>
      </c>
      <c r="S4025">
        <v>1426216033</v>
      </c>
      <c r="T4025" s="17">
        <f t="shared" si="561"/>
        <v>42076.130011574074</v>
      </c>
      <c r="U4025">
        <v>1430981880</v>
      </c>
      <c r="V4025" s="17">
        <f t="shared" si="562"/>
        <v>42131.290277777778</v>
      </c>
      <c r="W4025">
        <f t="shared" si="558"/>
        <v>0.15112401699644915</v>
      </c>
      <c r="X4025" s="16">
        <f t="shared" si="563"/>
        <v>13</v>
      </c>
      <c r="Y4025" s="16">
        <f t="shared" si="564"/>
        <v>3</v>
      </c>
      <c r="Z4025" s="16">
        <f t="shared" si="565"/>
        <v>2015</v>
      </c>
      <c r="AA4025" t="str">
        <f t="shared" si="566"/>
        <v>Mar</v>
      </c>
    </row>
    <row r="4026" spans="1:27" ht="43.5" x14ac:dyDescent="0.3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 t="shared" si="559"/>
        <v>392.5</v>
      </c>
      <c r="P4026" s="7">
        <f t="shared" si="560"/>
        <v>60.384615384615387</v>
      </c>
      <c r="Q4026" t="s">
        <v>8308</v>
      </c>
      <c r="R4026" t="s">
        <v>8347</v>
      </c>
      <c r="S4026">
        <v>1332991717</v>
      </c>
      <c r="T4026" s="17">
        <f t="shared" si="561"/>
        <v>40997.144872685189</v>
      </c>
      <c r="U4026">
        <v>1337569140</v>
      </c>
      <c r="V4026" s="17">
        <f t="shared" si="562"/>
        <v>41050.124305555553</v>
      </c>
      <c r="W4026">
        <f t="shared" si="558"/>
        <v>0.14514913115168407</v>
      </c>
      <c r="X4026" s="16">
        <f t="shared" si="563"/>
        <v>29</v>
      </c>
      <c r="Y4026" s="16">
        <f t="shared" si="564"/>
        <v>3</v>
      </c>
      <c r="Z4026" s="16">
        <f t="shared" si="565"/>
        <v>2012</v>
      </c>
      <c r="AA4026" t="str">
        <f t="shared" si="566"/>
        <v>Mar</v>
      </c>
    </row>
    <row r="4027" spans="1:27" ht="58" x14ac:dyDescent="0.3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 t="shared" si="559"/>
        <v>398.59528571428569</v>
      </c>
      <c r="P4027" s="7">
        <f t="shared" si="560"/>
        <v>577.27593103448271</v>
      </c>
      <c r="Q4027" t="s">
        <v>8312</v>
      </c>
      <c r="R4027" t="s">
        <v>8356</v>
      </c>
      <c r="S4027">
        <v>1334989881</v>
      </c>
      <c r="T4027" s="17">
        <f t="shared" si="561"/>
        <v>41020.271770833337</v>
      </c>
      <c r="U4027">
        <v>1337799600</v>
      </c>
      <c r="V4027" s="17">
        <f t="shared" si="562"/>
        <v>41052.791666666664</v>
      </c>
      <c r="W4027">
        <f t="shared" si="558"/>
        <v>8.9095605022815369E-2</v>
      </c>
      <c r="X4027" s="16">
        <f t="shared" si="563"/>
        <v>21</v>
      </c>
      <c r="Y4027" s="16">
        <f t="shared" si="564"/>
        <v>4</v>
      </c>
      <c r="Z4027" s="16">
        <f t="shared" si="565"/>
        <v>2012</v>
      </c>
      <c r="AA4027" t="str">
        <f t="shared" si="566"/>
        <v>Apr</v>
      </c>
    </row>
    <row r="4028" spans="1:27" ht="43.5" x14ac:dyDescent="0.3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 t="shared" si="559"/>
        <v>402.33</v>
      </c>
      <c r="P4028" s="7">
        <f t="shared" si="560"/>
        <v>245.02436053593178</v>
      </c>
      <c r="Q4028" t="s">
        <v>8312</v>
      </c>
      <c r="R4028" t="s">
        <v>8356</v>
      </c>
      <c r="S4028">
        <v>1446527540</v>
      </c>
      <c r="T4028" s="17">
        <f t="shared" si="561"/>
        <v>42311.216898148152</v>
      </c>
      <c r="U4028">
        <v>1450511940</v>
      </c>
      <c r="V4028" s="17">
        <f t="shared" si="562"/>
        <v>42357.332638888889</v>
      </c>
      <c r="W4028">
        <f t="shared" si="558"/>
        <v>0.12634449518010202</v>
      </c>
      <c r="X4028" s="16">
        <f t="shared" si="563"/>
        <v>3</v>
      </c>
      <c r="Y4028" s="16">
        <f t="shared" si="564"/>
        <v>11</v>
      </c>
      <c r="Z4028" s="16">
        <f t="shared" si="565"/>
        <v>2015</v>
      </c>
      <c r="AA4028" t="str">
        <f t="shared" si="566"/>
        <v>Nov</v>
      </c>
    </row>
    <row r="4029" spans="1:27" ht="58" x14ac:dyDescent="0.3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 t="shared" si="559"/>
        <v>403.57653061224488</v>
      </c>
      <c r="P4029" s="7">
        <f t="shared" si="560"/>
        <v>82.396874999999994</v>
      </c>
      <c r="Q4029" t="s">
        <v>8322</v>
      </c>
      <c r="R4029" t="s">
        <v>8355</v>
      </c>
      <c r="S4029">
        <v>1439909991</v>
      </c>
      <c r="T4029" s="17">
        <f t="shared" si="561"/>
        <v>42234.624895833331</v>
      </c>
      <c r="U4029">
        <v>1442501991</v>
      </c>
      <c r="V4029" s="17">
        <f t="shared" si="562"/>
        <v>42264.624895833331</v>
      </c>
      <c r="W4029">
        <f t="shared" si="558"/>
        <v>8.2191780821917804E-2</v>
      </c>
      <c r="X4029" s="16">
        <f t="shared" si="563"/>
        <v>18</v>
      </c>
      <c r="Y4029" s="16">
        <f t="shared" si="564"/>
        <v>8</v>
      </c>
      <c r="Z4029" s="16">
        <f t="shared" si="565"/>
        <v>2015</v>
      </c>
      <c r="AA4029" t="str">
        <f t="shared" si="566"/>
        <v>Aug</v>
      </c>
    </row>
    <row r="4030" spans="1:27" ht="43.5" x14ac:dyDescent="0.3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 t="shared" si="559"/>
        <v>407.7</v>
      </c>
      <c r="P4030" s="7">
        <f t="shared" si="560"/>
        <v>81.949748743718587</v>
      </c>
      <c r="Q4030" t="s">
        <v>8312</v>
      </c>
      <c r="R4030" t="s">
        <v>8337</v>
      </c>
      <c r="S4030">
        <v>1435611572</v>
      </c>
      <c r="T4030" s="17">
        <f t="shared" si="561"/>
        <v>42184.874675925923</v>
      </c>
      <c r="U4030">
        <v>1439344800</v>
      </c>
      <c r="V4030" s="17">
        <f t="shared" si="562"/>
        <v>42228.083333333328</v>
      </c>
      <c r="W4030">
        <f t="shared" si="558"/>
        <v>0.11837988330796043</v>
      </c>
      <c r="X4030" s="16">
        <f t="shared" si="563"/>
        <v>29</v>
      </c>
      <c r="Y4030" s="16">
        <f t="shared" si="564"/>
        <v>6</v>
      </c>
      <c r="Z4030" s="16">
        <f t="shared" si="565"/>
        <v>2015</v>
      </c>
      <c r="AA4030" t="str">
        <f t="shared" si="566"/>
        <v>Jun</v>
      </c>
    </row>
    <row r="4031" spans="1:27" ht="43.5" x14ac:dyDescent="0.3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 t="shared" si="559"/>
        <v>407.76923076923077</v>
      </c>
      <c r="P4031" s="7">
        <f t="shared" si="560"/>
        <v>33.550632911392405</v>
      </c>
      <c r="Q4031" t="s">
        <v>8322</v>
      </c>
      <c r="R4031" t="s">
        <v>8355</v>
      </c>
      <c r="S4031">
        <v>1416667679</v>
      </c>
      <c r="T4031" s="17">
        <f t="shared" si="561"/>
        <v>41965.616655092599</v>
      </c>
      <c r="U4031">
        <v>1419259679</v>
      </c>
      <c r="V4031" s="17">
        <f t="shared" si="562"/>
        <v>41995.616655092599</v>
      </c>
      <c r="W4031">
        <f t="shared" si="558"/>
        <v>8.2191780821917804E-2</v>
      </c>
      <c r="X4031" s="16">
        <f t="shared" si="563"/>
        <v>22</v>
      </c>
      <c r="Y4031" s="16">
        <f t="shared" si="564"/>
        <v>11</v>
      </c>
      <c r="Z4031" s="16">
        <f t="shared" si="565"/>
        <v>2014</v>
      </c>
      <c r="AA4031" t="str">
        <f t="shared" si="566"/>
        <v>Nov</v>
      </c>
    </row>
    <row r="4032" spans="1:27" ht="43.5" x14ac:dyDescent="0.3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 t="shared" si="559"/>
        <v>412.17692027666544</v>
      </c>
      <c r="P4032" s="7">
        <f t="shared" si="560"/>
        <v>44.056420233463037</v>
      </c>
      <c r="Q4032" t="s">
        <v>8322</v>
      </c>
      <c r="R4032" t="s">
        <v>8355</v>
      </c>
      <c r="S4032">
        <v>1474380241</v>
      </c>
      <c r="T4032" s="17">
        <f t="shared" si="561"/>
        <v>42633.586122685185</v>
      </c>
      <c r="U4032">
        <v>1477414800</v>
      </c>
      <c r="V4032" s="17">
        <f t="shared" si="562"/>
        <v>42668.708333333328</v>
      </c>
      <c r="W4032">
        <f t="shared" si="558"/>
        <v>9.6225234652448394E-2</v>
      </c>
      <c r="X4032" s="16">
        <f t="shared" si="563"/>
        <v>20</v>
      </c>
      <c r="Y4032" s="16">
        <f t="shared" si="564"/>
        <v>9</v>
      </c>
      <c r="Z4032" s="16">
        <f t="shared" si="565"/>
        <v>2016</v>
      </c>
      <c r="AA4032" t="str">
        <f t="shared" si="566"/>
        <v>Sep</v>
      </c>
    </row>
    <row r="4033" spans="1:27" ht="43.5" x14ac:dyDescent="0.3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 t="shared" si="559"/>
        <v>417.73333333333335</v>
      </c>
      <c r="P4033" s="7">
        <f t="shared" si="560"/>
        <v>84.905149051490511</v>
      </c>
      <c r="Q4033" t="s">
        <v>8329</v>
      </c>
      <c r="R4033" t="s">
        <v>8334</v>
      </c>
      <c r="S4033">
        <v>1438791062</v>
      </c>
      <c r="T4033" s="17">
        <f t="shared" si="561"/>
        <v>42221.67432870371</v>
      </c>
      <c r="U4033">
        <v>1441383062</v>
      </c>
      <c r="V4033" s="17">
        <f t="shared" si="562"/>
        <v>42251.67432870371</v>
      </c>
      <c r="W4033">
        <f t="shared" si="558"/>
        <v>8.2191780821917804E-2</v>
      </c>
      <c r="X4033" s="16">
        <f t="shared" si="563"/>
        <v>5</v>
      </c>
      <c r="Y4033" s="16">
        <f t="shared" si="564"/>
        <v>8</v>
      </c>
      <c r="Z4033" s="16">
        <f t="shared" si="565"/>
        <v>2015</v>
      </c>
      <c r="AA4033" t="str">
        <f t="shared" si="566"/>
        <v>Aug</v>
      </c>
    </row>
    <row r="4034" spans="1:27" ht="43.5" x14ac:dyDescent="0.3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 t="shared" si="559"/>
        <v>420.51249999999999</v>
      </c>
      <c r="P4034" s="7">
        <f t="shared" si="560"/>
        <v>164.90686274509804</v>
      </c>
      <c r="Q4034" t="s">
        <v>8312</v>
      </c>
      <c r="R4034" t="s">
        <v>8356</v>
      </c>
      <c r="S4034">
        <v>1369895421</v>
      </c>
      <c r="T4034" s="17">
        <f t="shared" si="561"/>
        <v>41424.27107638889</v>
      </c>
      <c r="U4034">
        <v>1372701600</v>
      </c>
      <c r="V4034" s="17">
        <f t="shared" si="562"/>
        <v>41456.75</v>
      </c>
      <c r="W4034">
        <f t="shared" ref="W4034:W4097" si="567">(V4034-T4034)/365</f>
        <v>8.8983352359205695E-2</v>
      </c>
      <c r="X4034" s="16">
        <f t="shared" si="563"/>
        <v>30</v>
      </c>
      <c r="Y4034" s="16">
        <f t="shared" si="564"/>
        <v>5</v>
      </c>
      <c r="Z4034" s="16">
        <f t="shared" si="565"/>
        <v>2013</v>
      </c>
      <c r="AA4034" t="str">
        <f t="shared" si="566"/>
        <v>May</v>
      </c>
    </row>
    <row r="4035" spans="1:27" ht="43.5" x14ac:dyDescent="0.3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 t="shared" ref="O4035:O4098" si="568">(E4035/D4035)*100</f>
        <v>424</v>
      </c>
      <c r="P4035" s="7">
        <f t="shared" ref="P4035:P4098" si="569">IF(E4035&gt;0,E4035/L4035,0)</f>
        <v>21.2</v>
      </c>
      <c r="Q4035" t="s">
        <v>8317</v>
      </c>
      <c r="R4035" t="s">
        <v>8349</v>
      </c>
      <c r="S4035">
        <v>1431886706</v>
      </c>
      <c r="T4035" s="17">
        <f t="shared" ref="T4035:T4098" si="570">(((S4035/60)/60)/24)+DATE(1970,1,1)</f>
        <v>42141.762800925921</v>
      </c>
      <c r="U4035">
        <v>1433815200</v>
      </c>
      <c r="V4035" s="17">
        <f t="shared" ref="V4035:V4098" si="571">(((U4035/60)/60)/24)+DATE(1970,1,1)</f>
        <v>42164.083333333328</v>
      </c>
      <c r="W4035">
        <f t="shared" si="567"/>
        <v>6.1152143581939399E-2</v>
      </c>
      <c r="X4035" s="16">
        <f t="shared" ref="X4035:X4098" si="572">DAY(T4035)</f>
        <v>17</v>
      </c>
      <c r="Y4035" s="16">
        <f t="shared" ref="Y4035:Y4098" si="573">MONTH(T4035)</f>
        <v>5</v>
      </c>
      <c r="Z4035" s="16">
        <f t="shared" ref="Z4035:Z4098" si="574">YEAR(T4035)</f>
        <v>2015</v>
      </c>
      <c r="AA4035" t="str">
        <f t="shared" ref="AA4035:AA4098" si="575">TEXT(DATE(Z4035,Y4035,X4035),"mmm")</f>
        <v>May</v>
      </c>
    </row>
    <row r="4036" spans="1:27" ht="58" x14ac:dyDescent="0.3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 t="shared" si="568"/>
        <v>427.20000000000005</v>
      </c>
      <c r="P4036" s="7">
        <f t="shared" si="569"/>
        <v>31.691394658753708</v>
      </c>
      <c r="Q4036" t="s">
        <v>8325</v>
      </c>
      <c r="R4036" t="s">
        <v>8345</v>
      </c>
      <c r="S4036">
        <v>1476184593</v>
      </c>
      <c r="T4036" s="17">
        <f t="shared" si="570"/>
        <v>42654.469826388886</v>
      </c>
      <c r="U4036">
        <v>1478923200</v>
      </c>
      <c r="V4036" s="17">
        <f t="shared" si="571"/>
        <v>42686.166666666672</v>
      </c>
      <c r="W4036">
        <f t="shared" si="567"/>
        <v>8.68406582953032E-2</v>
      </c>
      <c r="X4036" s="16">
        <f t="shared" si="572"/>
        <v>11</v>
      </c>
      <c r="Y4036" s="16">
        <f t="shared" si="573"/>
        <v>10</v>
      </c>
      <c r="Z4036" s="16">
        <f t="shared" si="574"/>
        <v>2016</v>
      </c>
      <c r="AA4036" t="str">
        <f t="shared" si="575"/>
        <v>Oct</v>
      </c>
    </row>
    <row r="4037" spans="1:27" ht="58" x14ac:dyDescent="0.3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 t="shared" si="568"/>
        <v>428.83978378378379</v>
      </c>
      <c r="P4037" s="7">
        <f t="shared" si="569"/>
        <v>64.816470588235291</v>
      </c>
      <c r="Q4037" t="s">
        <v>8317</v>
      </c>
      <c r="R4037" t="s">
        <v>8319</v>
      </c>
      <c r="S4037">
        <v>1361300615</v>
      </c>
      <c r="T4037" s="17">
        <f t="shared" si="570"/>
        <v>41324.79415509259</v>
      </c>
      <c r="U4037">
        <v>1363889015</v>
      </c>
      <c r="V4037" s="17">
        <f t="shared" si="571"/>
        <v>41354.752488425926</v>
      </c>
      <c r="W4037">
        <f t="shared" si="567"/>
        <v>8.2077625570782894E-2</v>
      </c>
      <c r="X4037" s="16">
        <f t="shared" si="572"/>
        <v>19</v>
      </c>
      <c r="Y4037" s="16">
        <f t="shared" si="573"/>
        <v>2</v>
      </c>
      <c r="Z4037" s="16">
        <f t="shared" si="574"/>
        <v>2013</v>
      </c>
      <c r="AA4037" t="str">
        <f t="shared" si="575"/>
        <v>Feb</v>
      </c>
    </row>
    <row r="4038" spans="1:27" ht="58" x14ac:dyDescent="0.3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 t="shared" si="568"/>
        <v>452.37333333333333</v>
      </c>
      <c r="P4038" s="7">
        <f t="shared" si="569"/>
        <v>75.647714604236342</v>
      </c>
      <c r="Q4038" t="s">
        <v>8322</v>
      </c>
      <c r="R4038" t="s">
        <v>8355</v>
      </c>
      <c r="S4038">
        <v>1477043072</v>
      </c>
      <c r="T4038" s="17">
        <f t="shared" si="570"/>
        <v>42664.405925925923</v>
      </c>
      <c r="U4038">
        <v>1479704340</v>
      </c>
      <c r="V4038" s="17">
        <f t="shared" si="571"/>
        <v>42695.207638888889</v>
      </c>
      <c r="W4038">
        <f t="shared" si="567"/>
        <v>8.4388254693057871E-2</v>
      </c>
      <c r="X4038" s="16">
        <f t="shared" si="572"/>
        <v>21</v>
      </c>
      <c r="Y4038" s="16">
        <f t="shared" si="573"/>
        <v>10</v>
      </c>
      <c r="Z4038" s="16">
        <f t="shared" si="574"/>
        <v>2016</v>
      </c>
      <c r="AA4038" t="str">
        <f t="shared" si="575"/>
        <v>Oct</v>
      </c>
    </row>
    <row r="4039" spans="1:27" ht="43.5" x14ac:dyDescent="0.3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 t="shared" si="568"/>
        <v>456.41449999999998</v>
      </c>
      <c r="P4039" s="7">
        <f t="shared" si="569"/>
        <v>52.622732513451197</v>
      </c>
      <c r="Q4039" t="s">
        <v>8315</v>
      </c>
      <c r="R4039" t="s">
        <v>8357</v>
      </c>
      <c r="S4039">
        <v>1329759452</v>
      </c>
      <c r="T4039" s="17">
        <f t="shared" si="570"/>
        <v>40959.734398148146</v>
      </c>
      <c r="U4039">
        <v>1332385200</v>
      </c>
      <c r="V4039" s="17">
        <f t="shared" si="571"/>
        <v>40990.125</v>
      </c>
      <c r="W4039">
        <f t="shared" si="567"/>
        <v>8.3261922881791003E-2</v>
      </c>
      <c r="X4039" s="16">
        <f t="shared" si="572"/>
        <v>20</v>
      </c>
      <c r="Y4039" s="16">
        <f t="shared" si="573"/>
        <v>2</v>
      </c>
      <c r="Z4039" s="16">
        <f t="shared" si="574"/>
        <v>2012</v>
      </c>
      <c r="AA4039" t="str">
        <f t="shared" si="575"/>
        <v>Feb</v>
      </c>
    </row>
    <row r="4040" spans="1:27" ht="43.5" x14ac:dyDescent="0.3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 t="shared" si="568"/>
        <v>457.74666666666673</v>
      </c>
      <c r="P4040" s="7">
        <f t="shared" si="569"/>
        <v>23.275254237288134</v>
      </c>
      <c r="Q4040" t="s">
        <v>8339</v>
      </c>
      <c r="R4040" t="s">
        <v>8341</v>
      </c>
      <c r="S4040">
        <v>1409743772</v>
      </c>
      <c r="T4040" s="17">
        <f t="shared" si="570"/>
        <v>41885.478842592594</v>
      </c>
      <c r="U4040">
        <v>1412335772</v>
      </c>
      <c r="V4040" s="17">
        <f t="shared" si="571"/>
        <v>41915.478842592594</v>
      </c>
      <c r="W4040">
        <f t="shared" si="567"/>
        <v>8.2191780821917804E-2</v>
      </c>
      <c r="X4040" s="16">
        <f t="shared" si="572"/>
        <v>3</v>
      </c>
      <c r="Y4040" s="16">
        <f t="shared" si="573"/>
        <v>9</v>
      </c>
      <c r="Z4040" s="16">
        <f t="shared" si="574"/>
        <v>2014</v>
      </c>
      <c r="AA4040" t="str">
        <f t="shared" si="575"/>
        <v>Sep</v>
      </c>
    </row>
    <row r="4041" spans="1:27" ht="43.5" x14ac:dyDescent="0.3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 t="shared" si="568"/>
        <v>459.8</v>
      </c>
      <c r="P4041" s="7">
        <f t="shared" si="569"/>
        <v>11.67005076142132</v>
      </c>
      <c r="Q4041" t="s">
        <v>8322</v>
      </c>
      <c r="R4041" t="s">
        <v>8355</v>
      </c>
      <c r="S4041">
        <v>1484667168</v>
      </c>
      <c r="T4041" s="17">
        <f t="shared" si="570"/>
        <v>42752.647777777776</v>
      </c>
      <c r="U4041">
        <v>1485271968</v>
      </c>
      <c r="V4041" s="17">
        <f t="shared" si="571"/>
        <v>42759.647777777776</v>
      </c>
      <c r="W4041">
        <f t="shared" si="567"/>
        <v>1.9178082191780823E-2</v>
      </c>
      <c r="X4041" s="16">
        <f t="shared" si="572"/>
        <v>17</v>
      </c>
      <c r="Y4041" s="16">
        <f t="shared" si="573"/>
        <v>1</v>
      </c>
      <c r="Z4041" s="16">
        <f t="shared" si="574"/>
        <v>2017</v>
      </c>
      <c r="AA4041" t="str">
        <f t="shared" si="575"/>
        <v>Jan</v>
      </c>
    </row>
    <row r="4042" spans="1:27" ht="43.5" x14ac:dyDescent="0.3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 t="shared" si="568"/>
        <v>473.27000000000004</v>
      </c>
      <c r="P4042" s="7">
        <f t="shared" si="569"/>
        <v>278.39411764705881</v>
      </c>
      <c r="Q4042" t="s">
        <v>8312</v>
      </c>
      <c r="R4042" t="s">
        <v>8356</v>
      </c>
      <c r="S4042">
        <v>1429580578</v>
      </c>
      <c r="T4042" s="17">
        <f t="shared" si="570"/>
        <v>42115.071504629625</v>
      </c>
      <c r="U4042">
        <v>1433036578</v>
      </c>
      <c r="V4042" s="17">
        <f t="shared" si="571"/>
        <v>42155.071504629625</v>
      </c>
      <c r="W4042">
        <f t="shared" si="567"/>
        <v>0.1095890410958904</v>
      </c>
      <c r="X4042" s="16">
        <f t="shared" si="572"/>
        <v>21</v>
      </c>
      <c r="Y4042" s="16">
        <f t="shared" si="573"/>
        <v>4</v>
      </c>
      <c r="Z4042" s="16">
        <f t="shared" si="574"/>
        <v>2015</v>
      </c>
      <c r="AA4042" t="str">
        <f t="shared" si="575"/>
        <v>Apr</v>
      </c>
    </row>
    <row r="4043" spans="1:27" ht="43.5" x14ac:dyDescent="0.3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 t="shared" si="568"/>
        <v>484.02000000000004</v>
      </c>
      <c r="P4043" s="7">
        <f t="shared" si="569"/>
        <v>82.316326530612244</v>
      </c>
      <c r="Q4043" t="s">
        <v>8329</v>
      </c>
      <c r="R4043" t="s">
        <v>8334</v>
      </c>
      <c r="S4043">
        <v>1453461865</v>
      </c>
      <c r="T4043" s="17">
        <f t="shared" si="570"/>
        <v>42391.475289351853</v>
      </c>
      <c r="U4043">
        <v>1455548400</v>
      </c>
      <c r="V4043" s="17">
        <f t="shared" si="571"/>
        <v>42415.625</v>
      </c>
      <c r="W4043">
        <f t="shared" si="567"/>
        <v>6.6163590816842324E-2</v>
      </c>
      <c r="X4043" s="16">
        <f t="shared" si="572"/>
        <v>22</v>
      </c>
      <c r="Y4043" s="16">
        <f t="shared" si="573"/>
        <v>1</v>
      </c>
      <c r="Z4043" s="16">
        <f t="shared" si="574"/>
        <v>2016</v>
      </c>
      <c r="AA4043" t="str">
        <f t="shared" si="575"/>
        <v>Jan</v>
      </c>
    </row>
    <row r="4044" spans="1:27" ht="58" x14ac:dyDescent="0.3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 t="shared" si="568"/>
        <v>484.90975000000003</v>
      </c>
      <c r="P4044" s="7">
        <f t="shared" si="569"/>
        <v>108.96848314606741</v>
      </c>
      <c r="Q4044" t="s">
        <v>8312</v>
      </c>
      <c r="R4044" t="s">
        <v>8356</v>
      </c>
      <c r="S4044">
        <v>1471971621</v>
      </c>
      <c r="T4044" s="17">
        <f t="shared" si="570"/>
        <v>42605.70857638889</v>
      </c>
      <c r="U4044">
        <v>1474563621</v>
      </c>
      <c r="V4044" s="17">
        <f t="shared" si="571"/>
        <v>42635.70857638889</v>
      </c>
      <c r="W4044">
        <f t="shared" si="567"/>
        <v>8.2191780821917804E-2</v>
      </c>
      <c r="X4044" s="16">
        <f t="shared" si="572"/>
        <v>23</v>
      </c>
      <c r="Y4044" s="16">
        <f t="shared" si="573"/>
        <v>8</v>
      </c>
      <c r="Z4044" s="16">
        <f t="shared" si="574"/>
        <v>2016</v>
      </c>
      <c r="AA4044" t="str">
        <f t="shared" si="575"/>
        <v>Aug</v>
      </c>
    </row>
    <row r="4045" spans="1:27" ht="43.5" x14ac:dyDescent="0.3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 t="shared" si="568"/>
        <v>489.27777777777777</v>
      </c>
      <c r="P4045" s="7">
        <f t="shared" si="569"/>
        <v>31.566308243727597</v>
      </c>
      <c r="Q4045" t="s">
        <v>8322</v>
      </c>
      <c r="R4045" t="s">
        <v>8355</v>
      </c>
      <c r="S4045">
        <v>1484037977</v>
      </c>
      <c r="T4045" s="17">
        <f t="shared" si="570"/>
        <v>42745.365474537044</v>
      </c>
      <c r="U4045">
        <v>1486616400</v>
      </c>
      <c r="V4045" s="17">
        <f t="shared" si="571"/>
        <v>42775.208333333328</v>
      </c>
      <c r="W4045">
        <f t="shared" si="567"/>
        <v>8.1761256976121688E-2</v>
      </c>
      <c r="X4045" s="16">
        <f t="shared" si="572"/>
        <v>10</v>
      </c>
      <c r="Y4045" s="16">
        <f t="shared" si="573"/>
        <v>1</v>
      </c>
      <c r="Z4045" s="16">
        <f t="shared" si="574"/>
        <v>2017</v>
      </c>
      <c r="AA4045" t="str">
        <f t="shared" si="575"/>
        <v>Jan</v>
      </c>
    </row>
    <row r="4046" spans="1:27" ht="43.5" x14ac:dyDescent="0.3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 t="shared" si="568"/>
        <v>493.21000000000004</v>
      </c>
      <c r="P4046" s="7">
        <f t="shared" si="569"/>
        <v>69.760961810466767</v>
      </c>
      <c r="Q4046" t="s">
        <v>8312</v>
      </c>
      <c r="R4046" t="s">
        <v>8356</v>
      </c>
      <c r="S4046">
        <v>1436804063</v>
      </c>
      <c r="T4046" s="17">
        <f t="shared" si="570"/>
        <v>42198.676655092597</v>
      </c>
      <c r="U4046">
        <v>1438964063</v>
      </c>
      <c r="V4046" s="17">
        <f t="shared" si="571"/>
        <v>42223.676655092597</v>
      </c>
      <c r="W4046">
        <f t="shared" si="567"/>
        <v>6.8493150684931503E-2</v>
      </c>
      <c r="X4046" s="16">
        <f t="shared" si="572"/>
        <v>13</v>
      </c>
      <c r="Y4046" s="16">
        <f t="shared" si="573"/>
        <v>7</v>
      </c>
      <c r="Z4046" s="16">
        <f t="shared" si="574"/>
        <v>2015</v>
      </c>
      <c r="AA4046" t="str">
        <f t="shared" si="575"/>
        <v>Jul</v>
      </c>
    </row>
    <row r="4047" spans="1:27" ht="58" x14ac:dyDescent="0.3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 t="shared" si="568"/>
        <v>494.91374999999999</v>
      </c>
      <c r="P4047" s="7">
        <f t="shared" si="569"/>
        <v>173.57781674704077</v>
      </c>
      <c r="Q4047" t="s">
        <v>8312</v>
      </c>
      <c r="R4047" t="s">
        <v>8356</v>
      </c>
      <c r="S4047">
        <v>1462835014</v>
      </c>
      <c r="T4047" s="17">
        <f t="shared" si="570"/>
        <v>42499.960810185185</v>
      </c>
      <c r="U4047">
        <v>1468019014</v>
      </c>
      <c r="V4047" s="17">
        <f t="shared" si="571"/>
        <v>42559.960810185185</v>
      </c>
      <c r="W4047">
        <f t="shared" si="567"/>
        <v>0.16438356164383561</v>
      </c>
      <c r="X4047" s="16">
        <f t="shared" si="572"/>
        <v>9</v>
      </c>
      <c r="Y4047" s="16">
        <f t="shared" si="573"/>
        <v>5</v>
      </c>
      <c r="Z4047" s="16">
        <f t="shared" si="574"/>
        <v>2016</v>
      </c>
      <c r="AA4047" t="str">
        <f t="shared" si="575"/>
        <v>May</v>
      </c>
    </row>
    <row r="4048" spans="1:27" ht="43.5" x14ac:dyDescent="0.3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 t="shared" si="568"/>
        <v>495.8</v>
      </c>
      <c r="P4048" s="7">
        <f t="shared" si="569"/>
        <v>25.091093117408906</v>
      </c>
      <c r="Q4048" t="s">
        <v>8322</v>
      </c>
      <c r="R4048" t="s">
        <v>8355</v>
      </c>
      <c r="S4048">
        <v>1402945408</v>
      </c>
      <c r="T4048" s="17">
        <f t="shared" si="570"/>
        <v>41806.794074074074</v>
      </c>
      <c r="U4048">
        <v>1405738800</v>
      </c>
      <c r="V4048" s="17">
        <f t="shared" si="571"/>
        <v>41839.125</v>
      </c>
      <c r="W4048">
        <f t="shared" si="567"/>
        <v>8.8577879249111896E-2</v>
      </c>
      <c r="X4048" s="16">
        <f t="shared" si="572"/>
        <v>16</v>
      </c>
      <c r="Y4048" s="16">
        <f t="shared" si="573"/>
        <v>6</v>
      </c>
      <c r="Z4048" s="16">
        <f t="shared" si="574"/>
        <v>2014</v>
      </c>
      <c r="AA4048" t="str">
        <f t="shared" si="575"/>
        <v>Jun</v>
      </c>
    </row>
    <row r="4049" spans="1:27" ht="58" x14ac:dyDescent="0.3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 t="shared" si="568"/>
        <v>496.52000000000004</v>
      </c>
      <c r="P4049" s="7">
        <f t="shared" si="569"/>
        <v>51.720833333333331</v>
      </c>
      <c r="Q4049" t="s">
        <v>8317</v>
      </c>
      <c r="R4049" t="s">
        <v>8349</v>
      </c>
      <c r="S4049">
        <v>1367798074</v>
      </c>
      <c r="T4049" s="17">
        <f t="shared" si="570"/>
        <v>41399.99622685185</v>
      </c>
      <c r="U4049">
        <v>1369612474</v>
      </c>
      <c r="V4049" s="17">
        <f t="shared" si="571"/>
        <v>41420.99622685185</v>
      </c>
      <c r="W4049">
        <f t="shared" si="567"/>
        <v>5.7534246575342465E-2</v>
      </c>
      <c r="X4049" s="16">
        <f t="shared" si="572"/>
        <v>5</v>
      </c>
      <c r="Y4049" s="16">
        <f t="shared" si="573"/>
        <v>5</v>
      </c>
      <c r="Z4049" s="16">
        <f t="shared" si="574"/>
        <v>2013</v>
      </c>
      <c r="AA4049" t="str">
        <f t="shared" si="575"/>
        <v>May</v>
      </c>
    </row>
    <row r="4050" spans="1:27" ht="43.5" x14ac:dyDescent="0.3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 t="shared" si="568"/>
        <v>503.25</v>
      </c>
      <c r="P4050" s="7">
        <f t="shared" si="569"/>
        <v>68.625</v>
      </c>
      <c r="Q4050" t="s">
        <v>8322</v>
      </c>
      <c r="R4050" t="s">
        <v>8355</v>
      </c>
      <c r="S4050">
        <v>1460055300</v>
      </c>
      <c r="T4050" s="17">
        <f t="shared" si="570"/>
        <v>42467.788194444445</v>
      </c>
      <c r="U4050">
        <v>1461276000</v>
      </c>
      <c r="V4050" s="17">
        <f t="shared" si="571"/>
        <v>42481.916666666672</v>
      </c>
      <c r="W4050">
        <f t="shared" si="567"/>
        <v>3.8708143074592506E-2</v>
      </c>
      <c r="X4050" s="16">
        <f t="shared" si="572"/>
        <v>7</v>
      </c>
      <c r="Y4050" s="16">
        <f t="shared" si="573"/>
        <v>4</v>
      </c>
      <c r="Z4050" s="16">
        <f t="shared" si="574"/>
        <v>2016</v>
      </c>
      <c r="AA4050" t="str">
        <f t="shared" si="575"/>
        <v>Apr</v>
      </c>
    </row>
    <row r="4051" spans="1:27" ht="58" x14ac:dyDescent="0.3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 t="shared" si="568"/>
        <v>506.20938628158842</v>
      </c>
      <c r="P4051" s="7">
        <f t="shared" si="569"/>
        <v>36.326424870466319</v>
      </c>
      <c r="Q4051" t="s">
        <v>8312</v>
      </c>
      <c r="R4051" t="s">
        <v>8356</v>
      </c>
      <c r="S4051">
        <v>1476764077</v>
      </c>
      <c r="T4051" s="17">
        <f t="shared" si="570"/>
        <v>42661.176817129628</v>
      </c>
      <c r="U4051">
        <v>1481432340</v>
      </c>
      <c r="V4051" s="17">
        <f t="shared" si="571"/>
        <v>42715.207638888889</v>
      </c>
      <c r="W4051">
        <f t="shared" si="567"/>
        <v>0.14802964865550963</v>
      </c>
      <c r="X4051" s="16">
        <f t="shared" si="572"/>
        <v>18</v>
      </c>
      <c r="Y4051" s="16">
        <f t="shared" si="573"/>
        <v>10</v>
      </c>
      <c r="Z4051" s="16">
        <f t="shared" si="574"/>
        <v>2016</v>
      </c>
      <c r="AA4051" t="str">
        <f t="shared" si="575"/>
        <v>Oct</v>
      </c>
    </row>
    <row r="4052" spans="1:27" ht="43.5" x14ac:dyDescent="0.3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 t="shared" si="568"/>
        <v>507.8</v>
      </c>
      <c r="P4052" s="7">
        <f t="shared" si="569"/>
        <v>101.56</v>
      </c>
      <c r="Q4052" t="s">
        <v>8312</v>
      </c>
      <c r="R4052" t="s">
        <v>8356</v>
      </c>
      <c r="S4052">
        <v>1444690700</v>
      </c>
      <c r="T4052" s="17">
        <f t="shared" si="570"/>
        <v>42289.957175925927</v>
      </c>
      <c r="U4052">
        <v>1447286300</v>
      </c>
      <c r="V4052" s="17">
        <f t="shared" si="571"/>
        <v>42319.998842592591</v>
      </c>
      <c r="W4052">
        <f t="shared" si="567"/>
        <v>8.2305936073052713E-2</v>
      </c>
      <c r="X4052" s="16">
        <f t="shared" si="572"/>
        <v>12</v>
      </c>
      <c r="Y4052" s="16">
        <f t="shared" si="573"/>
        <v>10</v>
      </c>
      <c r="Z4052" s="16">
        <f t="shared" si="574"/>
        <v>2015</v>
      </c>
      <c r="AA4052" t="str">
        <f t="shared" si="575"/>
        <v>Oct</v>
      </c>
    </row>
    <row r="4053" spans="1:27" ht="43.5" x14ac:dyDescent="0.3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 t="shared" si="568"/>
        <v>520.73254999999995</v>
      </c>
      <c r="P4053" s="7">
        <f t="shared" si="569"/>
        <v>48.104623556581984</v>
      </c>
      <c r="Q4053" t="s">
        <v>8325</v>
      </c>
      <c r="R4053" t="s">
        <v>8345</v>
      </c>
      <c r="S4053">
        <v>1390860695</v>
      </c>
      <c r="T4053" s="17">
        <f t="shared" si="570"/>
        <v>41666.924710648149</v>
      </c>
      <c r="U4053">
        <v>1394316695</v>
      </c>
      <c r="V4053" s="17">
        <f t="shared" si="571"/>
        <v>41706.924710648149</v>
      </c>
      <c r="W4053">
        <f t="shared" si="567"/>
        <v>0.1095890410958904</v>
      </c>
      <c r="X4053" s="16">
        <f t="shared" si="572"/>
        <v>27</v>
      </c>
      <c r="Y4053" s="16">
        <f t="shared" si="573"/>
        <v>1</v>
      </c>
      <c r="Z4053" s="16">
        <f t="shared" si="574"/>
        <v>2014</v>
      </c>
      <c r="AA4053" t="str">
        <f t="shared" si="575"/>
        <v>Jan</v>
      </c>
    </row>
    <row r="4054" spans="1:27" ht="43.5" x14ac:dyDescent="0.3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 t="shared" si="568"/>
        <v>524.16666666666663</v>
      </c>
      <c r="P4054" s="7">
        <f t="shared" si="569"/>
        <v>44.171348314606739</v>
      </c>
      <c r="Q4054" t="s">
        <v>8322</v>
      </c>
      <c r="R4054" t="s">
        <v>8355</v>
      </c>
      <c r="S4054">
        <v>1409261825</v>
      </c>
      <c r="T4054" s="17">
        <f t="shared" si="570"/>
        <v>41879.900752314818</v>
      </c>
      <c r="U4054">
        <v>1412285825</v>
      </c>
      <c r="V4054" s="17">
        <f t="shared" si="571"/>
        <v>41914.900752314818</v>
      </c>
      <c r="W4054">
        <f t="shared" si="567"/>
        <v>9.5890410958904104E-2</v>
      </c>
      <c r="X4054" s="16">
        <f t="shared" si="572"/>
        <v>28</v>
      </c>
      <c r="Y4054" s="16">
        <f t="shared" si="573"/>
        <v>8</v>
      </c>
      <c r="Z4054" s="16">
        <f t="shared" si="574"/>
        <v>2014</v>
      </c>
      <c r="AA4054" t="str">
        <f t="shared" si="575"/>
        <v>Aug</v>
      </c>
    </row>
    <row r="4055" spans="1:27" ht="29" x14ac:dyDescent="0.3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 t="shared" si="568"/>
        <v>526.09431428571429</v>
      </c>
      <c r="P4055" s="7">
        <f t="shared" si="569"/>
        <v>54.883162444113267</v>
      </c>
      <c r="Q4055" t="s">
        <v>8325</v>
      </c>
      <c r="R4055" t="s">
        <v>8345</v>
      </c>
      <c r="S4055">
        <v>1406066440</v>
      </c>
      <c r="T4055" s="17">
        <f t="shared" si="570"/>
        <v>41842.917129629634</v>
      </c>
      <c r="U4055">
        <v>1409090440</v>
      </c>
      <c r="V4055" s="17">
        <f t="shared" si="571"/>
        <v>41877.917129629634</v>
      </c>
      <c r="W4055">
        <f t="shared" si="567"/>
        <v>9.5890410958904104E-2</v>
      </c>
      <c r="X4055" s="16">
        <f t="shared" si="572"/>
        <v>22</v>
      </c>
      <c r="Y4055" s="16">
        <f t="shared" si="573"/>
        <v>7</v>
      </c>
      <c r="Z4055" s="16">
        <f t="shared" si="574"/>
        <v>2014</v>
      </c>
      <c r="AA4055" t="str">
        <f t="shared" si="575"/>
        <v>Jul</v>
      </c>
    </row>
    <row r="4056" spans="1:27" ht="43.5" x14ac:dyDescent="0.3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 t="shared" si="568"/>
        <v>537.10714285714289</v>
      </c>
      <c r="P4056" s="7">
        <f t="shared" si="569"/>
        <v>22.116176470588236</v>
      </c>
      <c r="Q4056" t="s">
        <v>8322</v>
      </c>
      <c r="R4056" t="s">
        <v>8355</v>
      </c>
      <c r="S4056">
        <v>1451746123</v>
      </c>
      <c r="T4056" s="17">
        <f t="shared" si="570"/>
        <v>42371.617164351846</v>
      </c>
      <c r="U4056">
        <v>1454338123</v>
      </c>
      <c r="V4056" s="17">
        <f t="shared" si="571"/>
        <v>42401.617164351846</v>
      </c>
      <c r="W4056">
        <f t="shared" si="567"/>
        <v>8.2191780821917804E-2</v>
      </c>
      <c r="X4056" s="16">
        <f t="shared" si="572"/>
        <v>2</v>
      </c>
      <c r="Y4056" s="16">
        <f t="shared" si="573"/>
        <v>1</v>
      </c>
      <c r="Z4056" s="16">
        <f t="shared" si="574"/>
        <v>2016</v>
      </c>
      <c r="AA4056" t="str">
        <f t="shared" si="575"/>
        <v>Jan</v>
      </c>
    </row>
    <row r="4057" spans="1:27" ht="58" x14ac:dyDescent="0.3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 t="shared" si="568"/>
        <v>537.37</v>
      </c>
      <c r="P4057" s="7">
        <f t="shared" si="569"/>
        <v>61.203872437357631</v>
      </c>
      <c r="Q4057" t="s">
        <v>8322</v>
      </c>
      <c r="R4057" t="s">
        <v>8355</v>
      </c>
      <c r="S4057">
        <v>1456423890</v>
      </c>
      <c r="T4057" s="17">
        <f t="shared" si="570"/>
        <v>42425.757986111115</v>
      </c>
      <c r="U4057">
        <v>1459012290</v>
      </c>
      <c r="V4057" s="17">
        <f t="shared" si="571"/>
        <v>42455.716319444444</v>
      </c>
      <c r="W4057">
        <f t="shared" si="567"/>
        <v>8.2077625570762966E-2</v>
      </c>
      <c r="X4057" s="16">
        <f t="shared" si="572"/>
        <v>25</v>
      </c>
      <c r="Y4057" s="16">
        <f t="shared" si="573"/>
        <v>2</v>
      </c>
      <c r="Z4057" s="16">
        <f t="shared" si="574"/>
        <v>2016</v>
      </c>
      <c r="AA4057" t="str">
        <f t="shared" si="575"/>
        <v>Feb</v>
      </c>
    </row>
    <row r="4058" spans="1:27" ht="43.5" x14ac:dyDescent="0.3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 t="shared" si="568"/>
        <v>542.15</v>
      </c>
      <c r="P4058" s="7">
        <f t="shared" si="569"/>
        <v>41.228136882129277</v>
      </c>
      <c r="Q4058" t="s">
        <v>8322</v>
      </c>
      <c r="R4058" t="s">
        <v>8355</v>
      </c>
      <c r="S4058">
        <v>1433775668</v>
      </c>
      <c r="T4058" s="17">
        <f t="shared" si="570"/>
        <v>42163.625787037032</v>
      </c>
      <c r="U4058">
        <v>1436151600</v>
      </c>
      <c r="V4058" s="17">
        <f t="shared" si="571"/>
        <v>42191.125</v>
      </c>
      <c r="W4058">
        <f t="shared" si="567"/>
        <v>7.5340309487583995E-2</v>
      </c>
      <c r="X4058" s="16">
        <f t="shared" si="572"/>
        <v>8</v>
      </c>
      <c r="Y4058" s="16">
        <f t="shared" si="573"/>
        <v>6</v>
      </c>
      <c r="Z4058" s="16">
        <f t="shared" si="574"/>
        <v>2015</v>
      </c>
      <c r="AA4058" t="str">
        <f t="shared" si="575"/>
        <v>Jun</v>
      </c>
    </row>
    <row r="4059" spans="1:27" ht="29" x14ac:dyDescent="0.3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 t="shared" si="568"/>
        <v>543.349156424581</v>
      </c>
      <c r="P4059" s="7">
        <f t="shared" si="569"/>
        <v>116.35303146309367</v>
      </c>
      <c r="Q4059" t="s">
        <v>8312</v>
      </c>
      <c r="R4059" t="s">
        <v>8356</v>
      </c>
      <c r="S4059">
        <v>1402693689</v>
      </c>
      <c r="T4059" s="17">
        <f t="shared" si="570"/>
        <v>41803.880659722221</v>
      </c>
      <c r="U4059">
        <v>1406149689</v>
      </c>
      <c r="V4059" s="17">
        <f t="shared" si="571"/>
        <v>41843.880659722221</v>
      </c>
      <c r="W4059">
        <f t="shared" si="567"/>
        <v>0.1095890410958904</v>
      </c>
      <c r="X4059" s="16">
        <f t="shared" si="572"/>
        <v>13</v>
      </c>
      <c r="Y4059" s="16">
        <f t="shared" si="573"/>
        <v>6</v>
      </c>
      <c r="Z4059" s="16">
        <f t="shared" si="574"/>
        <v>2014</v>
      </c>
      <c r="AA4059" t="str">
        <f t="shared" si="575"/>
        <v>Jun</v>
      </c>
    </row>
    <row r="4060" spans="1:27" ht="43.5" x14ac:dyDescent="0.3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 t="shared" si="568"/>
        <v>558.7714285714286</v>
      </c>
      <c r="P4060" s="7">
        <f t="shared" si="569"/>
        <v>58.379104477611939</v>
      </c>
      <c r="Q4060" t="s">
        <v>8329</v>
      </c>
      <c r="R4060" t="s">
        <v>8334</v>
      </c>
      <c r="S4060">
        <v>1483719939</v>
      </c>
      <c r="T4060" s="17">
        <f t="shared" si="570"/>
        <v>42741.684479166666</v>
      </c>
      <c r="U4060">
        <v>1486311939</v>
      </c>
      <c r="V4060" s="17">
        <f t="shared" si="571"/>
        <v>42771.684479166666</v>
      </c>
      <c r="W4060">
        <f t="shared" si="567"/>
        <v>8.2191780821917804E-2</v>
      </c>
      <c r="X4060" s="16">
        <f t="shared" si="572"/>
        <v>6</v>
      </c>
      <c r="Y4060" s="16">
        <f t="shared" si="573"/>
        <v>1</v>
      </c>
      <c r="Z4060" s="16">
        <f t="shared" si="574"/>
        <v>2017</v>
      </c>
      <c r="AA4060" t="str">
        <f t="shared" si="575"/>
        <v>Jan</v>
      </c>
    </row>
    <row r="4061" spans="1:27" ht="43.5" x14ac:dyDescent="0.3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 t="shared" si="568"/>
        <v>579.08000000000004</v>
      </c>
      <c r="P4061" s="7">
        <f t="shared" si="569"/>
        <v>61.375728669846318</v>
      </c>
      <c r="Q4061" t="s">
        <v>8312</v>
      </c>
      <c r="R4061" t="s">
        <v>8356</v>
      </c>
      <c r="S4061">
        <v>1467831668</v>
      </c>
      <c r="T4061" s="17">
        <f t="shared" si="570"/>
        <v>42557.792453703703</v>
      </c>
      <c r="U4061">
        <v>1470423668</v>
      </c>
      <c r="V4061" s="17">
        <f t="shared" si="571"/>
        <v>42587.792453703703</v>
      </c>
      <c r="W4061">
        <f t="shared" si="567"/>
        <v>8.2191780821917804E-2</v>
      </c>
      <c r="X4061" s="16">
        <f t="shared" si="572"/>
        <v>6</v>
      </c>
      <c r="Y4061" s="16">
        <f t="shared" si="573"/>
        <v>7</v>
      </c>
      <c r="Z4061" s="16">
        <f t="shared" si="574"/>
        <v>2016</v>
      </c>
      <c r="AA4061" t="str">
        <f t="shared" si="575"/>
        <v>Jul</v>
      </c>
    </row>
    <row r="4062" spans="1:27" ht="43.5" x14ac:dyDescent="0.3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 t="shared" si="568"/>
        <v>585.35</v>
      </c>
      <c r="P4062" s="7">
        <f t="shared" si="569"/>
        <v>222.99047619047619</v>
      </c>
      <c r="Q4062" t="s">
        <v>8312</v>
      </c>
      <c r="R4062" t="s">
        <v>8356</v>
      </c>
      <c r="S4062">
        <v>1341875544</v>
      </c>
      <c r="T4062" s="17">
        <f t="shared" si="570"/>
        <v>41099.966944444444</v>
      </c>
      <c r="U4062">
        <v>1344826800</v>
      </c>
      <c r="V4062" s="17">
        <f t="shared" si="571"/>
        <v>41134.125</v>
      </c>
      <c r="W4062">
        <f t="shared" si="567"/>
        <v>9.3583713850837316E-2</v>
      </c>
      <c r="X4062" s="16">
        <f t="shared" si="572"/>
        <v>9</v>
      </c>
      <c r="Y4062" s="16">
        <f t="shared" si="573"/>
        <v>7</v>
      </c>
      <c r="Z4062" s="16">
        <f t="shared" si="574"/>
        <v>2012</v>
      </c>
      <c r="AA4062" t="str">
        <f t="shared" si="575"/>
        <v>Jul</v>
      </c>
    </row>
    <row r="4063" spans="1:27" ht="58" x14ac:dyDescent="0.3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 t="shared" si="568"/>
        <v>636.14</v>
      </c>
      <c r="P4063" s="7">
        <f t="shared" si="569"/>
        <v>94.103550295857985</v>
      </c>
      <c r="Q4063" t="s">
        <v>8322</v>
      </c>
      <c r="R4063" t="s">
        <v>8355</v>
      </c>
      <c r="S4063">
        <v>1463351329</v>
      </c>
      <c r="T4063" s="17">
        <f t="shared" si="570"/>
        <v>42505.936678240745</v>
      </c>
      <c r="U4063">
        <v>1466377200</v>
      </c>
      <c r="V4063" s="17">
        <f t="shared" si="571"/>
        <v>42540.958333333328</v>
      </c>
      <c r="W4063">
        <f t="shared" si="567"/>
        <v>9.5949739979680509E-2</v>
      </c>
      <c r="X4063" s="16">
        <f t="shared" si="572"/>
        <v>15</v>
      </c>
      <c r="Y4063" s="16">
        <f t="shared" si="573"/>
        <v>5</v>
      </c>
      <c r="Z4063" s="16">
        <f t="shared" si="574"/>
        <v>2016</v>
      </c>
      <c r="AA4063" t="str">
        <f t="shared" si="575"/>
        <v>May</v>
      </c>
    </row>
    <row r="4064" spans="1:27" ht="43.5" x14ac:dyDescent="0.3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 t="shared" si="568"/>
        <v>646.66666666666663</v>
      </c>
      <c r="P4064" s="7">
        <f t="shared" si="569"/>
        <v>21.555555555555557</v>
      </c>
      <c r="Q4064" t="s">
        <v>8312</v>
      </c>
      <c r="R4064" t="s">
        <v>8337</v>
      </c>
      <c r="S4064">
        <v>1445975661</v>
      </c>
      <c r="T4064" s="17">
        <f t="shared" si="570"/>
        <v>42304.829409722224</v>
      </c>
      <c r="U4064">
        <v>1448571261</v>
      </c>
      <c r="V4064" s="17">
        <f t="shared" si="571"/>
        <v>42334.871076388896</v>
      </c>
      <c r="W4064">
        <f t="shared" si="567"/>
        <v>8.2305936073072655E-2</v>
      </c>
      <c r="X4064" s="16">
        <f t="shared" si="572"/>
        <v>27</v>
      </c>
      <c r="Y4064" s="16">
        <f t="shared" si="573"/>
        <v>10</v>
      </c>
      <c r="Z4064" s="16">
        <f t="shared" si="574"/>
        <v>2015</v>
      </c>
      <c r="AA4064" t="str">
        <f t="shared" si="575"/>
        <v>Oct</v>
      </c>
    </row>
    <row r="4065" spans="1:27" ht="58" x14ac:dyDescent="0.3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 t="shared" si="568"/>
        <v>661.4</v>
      </c>
      <c r="P4065" s="7">
        <f t="shared" si="569"/>
        <v>21.900662251655628</v>
      </c>
      <c r="Q4065" t="s">
        <v>8312</v>
      </c>
      <c r="R4065" t="s">
        <v>8337</v>
      </c>
      <c r="S4065">
        <v>1346276349</v>
      </c>
      <c r="T4065" s="17">
        <f t="shared" si="570"/>
        <v>41150.902187499996</v>
      </c>
      <c r="U4065">
        <v>1347508740</v>
      </c>
      <c r="V4065" s="17">
        <f t="shared" si="571"/>
        <v>41165.165972222225</v>
      </c>
      <c r="W4065">
        <f t="shared" si="567"/>
        <v>3.9078862252681076E-2</v>
      </c>
      <c r="X4065" s="16">
        <f t="shared" si="572"/>
        <v>29</v>
      </c>
      <c r="Y4065" s="16">
        <f t="shared" si="573"/>
        <v>8</v>
      </c>
      <c r="Z4065" s="16">
        <f t="shared" si="574"/>
        <v>2012</v>
      </c>
      <c r="AA4065" t="str">
        <f t="shared" si="575"/>
        <v>Aug</v>
      </c>
    </row>
    <row r="4066" spans="1:27" ht="29" x14ac:dyDescent="0.3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 t="shared" si="568"/>
        <v>661.55466666666666</v>
      </c>
      <c r="P4066" s="7">
        <f t="shared" si="569"/>
        <v>43.333275109170302</v>
      </c>
      <c r="Q4066" t="s">
        <v>8315</v>
      </c>
      <c r="R4066" t="s">
        <v>8357</v>
      </c>
      <c r="S4066">
        <v>1313024422</v>
      </c>
      <c r="T4066" s="17">
        <f t="shared" si="570"/>
        <v>40766.041921296295</v>
      </c>
      <c r="U4066">
        <v>1315616422</v>
      </c>
      <c r="V4066" s="17">
        <f t="shared" si="571"/>
        <v>40796.041921296295</v>
      </c>
      <c r="W4066">
        <f t="shared" si="567"/>
        <v>8.2191780821917804E-2</v>
      </c>
      <c r="X4066" s="16">
        <f t="shared" si="572"/>
        <v>11</v>
      </c>
      <c r="Y4066" s="16">
        <f t="shared" si="573"/>
        <v>8</v>
      </c>
      <c r="Z4066" s="16">
        <f t="shared" si="574"/>
        <v>2011</v>
      </c>
      <c r="AA4066" t="str">
        <f t="shared" si="575"/>
        <v>Aug</v>
      </c>
    </row>
    <row r="4067" spans="1:27" ht="43.5" x14ac:dyDescent="0.3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 t="shared" si="568"/>
        <v>674.48</v>
      </c>
      <c r="P4067" s="7">
        <f t="shared" si="569"/>
        <v>70.848739495798313</v>
      </c>
      <c r="Q4067" t="s">
        <v>8312</v>
      </c>
      <c r="R4067" t="s">
        <v>8356</v>
      </c>
      <c r="S4067">
        <v>1350605844</v>
      </c>
      <c r="T4067" s="17">
        <f t="shared" si="570"/>
        <v>41201.012083333335</v>
      </c>
      <c r="U4067">
        <v>1353201444</v>
      </c>
      <c r="V4067" s="17">
        <f t="shared" si="571"/>
        <v>41231.053749999999</v>
      </c>
      <c r="W4067">
        <f t="shared" si="567"/>
        <v>8.2305936073052713E-2</v>
      </c>
      <c r="X4067" s="16">
        <f t="shared" si="572"/>
        <v>19</v>
      </c>
      <c r="Y4067" s="16">
        <f t="shared" si="573"/>
        <v>10</v>
      </c>
      <c r="Z4067" s="16">
        <f t="shared" si="574"/>
        <v>2012</v>
      </c>
      <c r="AA4067" t="str">
        <f t="shared" si="575"/>
        <v>Oct</v>
      </c>
    </row>
    <row r="4068" spans="1:27" ht="29" x14ac:dyDescent="0.3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 t="shared" si="568"/>
        <v>698.94800000000009</v>
      </c>
      <c r="P4068" s="7">
        <f t="shared" si="569"/>
        <v>842.10602409638557</v>
      </c>
      <c r="Q4068" t="s">
        <v>8312</v>
      </c>
      <c r="R4068" t="s">
        <v>8356</v>
      </c>
      <c r="S4068">
        <v>1453730176</v>
      </c>
      <c r="T4068" s="17">
        <f t="shared" si="570"/>
        <v>42394.580740740741</v>
      </c>
      <c r="U4068">
        <v>1457758800</v>
      </c>
      <c r="V4068" s="17">
        <f t="shared" si="571"/>
        <v>42441.208333333328</v>
      </c>
      <c r="W4068">
        <f t="shared" si="567"/>
        <v>0.12774682902078757</v>
      </c>
      <c r="X4068" s="16">
        <f t="shared" si="572"/>
        <v>25</v>
      </c>
      <c r="Y4068" s="16">
        <f t="shared" si="573"/>
        <v>1</v>
      </c>
      <c r="Z4068" s="16">
        <f t="shared" si="574"/>
        <v>2016</v>
      </c>
      <c r="AA4068" t="str">
        <f t="shared" si="575"/>
        <v>Jan</v>
      </c>
    </row>
    <row r="4069" spans="1:27" ht="29" x14ac:dyDescent="0.3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 t="shared" si="568"/>
        <v>704.18124999999998</v>
      </c>
      <c r="P4069" s="7">
        <f t="shared" si="569"/>
        <v>39.066920943134534</v>
      </c>
      <c r="Q4069" t="s">
        <v>8317</v>
      </c>
      <c r="R4069" t="s">
        <v>8353</v>
      </c>
      <c r="S4069">
        <v>1349209368</v>
      </c>
      <c r="T4069" s="17">
        <f t="shared" si="570"/>
        <v>41184.849166666667</v>
      </c>
      <c r="U4069">
        <v>1351801368</v>
      </c>
      <c r="V4069" s="17">
        <f t="shared" si="571"/>
        <v>41214.849166666667</v>
      </c>
      <c r="W4069">
        <f t="shared" si="567"/>
        <v>8.2191780821917804E-2</v>
      </c>
      <c r="X4069" s="16">
        <f t="shared" si="572"/>
        <v>2</v>
      </c>
      <c r="Y4069" s="16">
        <f t="shared" si="573"/>
        <v>10</v>
      </c>
      <c r="Z4069" s="16">
        <f t="shared" si="574"/>
        <v>2012</v>
      </c>
      <c r="AA4069" t="str">
        <f t="shared" si="575"/>
        <v>Oct</v>
      </c>
    </row>
    <row r="4070" spans="1:27" ht="43.5" x14ac:dyDescent="0.3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 t="shared" si="568"/>
        <v>720.24800000000005</v>
      </c>
      <c r="P4070" s="7">
        <f t="shared" si="569"/>
        <v>107.82155688622754</v>
      </c>
      <c r="Q4070" t="s">
        <v>8322</v>
      </c>
      <c r="R4070" t="s">
        <v>8355</v>
      </c>
      <c r="S4070">
        <v>1482353513</v>
      </c>
      <c r="T4070" s="17">
        <f t="shared" si="570"/>
        <v>42725.869363425925</v>
      </c>
      <c r="U4070">
        <v>1484085540</v>
      </c>
      <c r="V4070" s="17">
        <f t="shared" si="571"/>
        <v>42745.915972222225</v>
      </c>
      <c r="W4070">
        <f t="shared" si="567"/>
        <v>5.4922215880272747E-2</v>
      </c>
      <c r="X4070" s="16">
        <f t="shared" si="572"/>
        <v>21</v>
      </c>
      <c r="Y4070" s="16">
        <f t="shared" si="573"/>
        <v>12</v>
      </c>
      <c r="Z4070" s="16">
        <f t="shared" si="574"/>
        <v>2016</v>
      </c>
      <c r="AA4070" t="str">
        <f t="shared" si="575"/>
        <v>Dec</v>
      </c>
    </row>
    <row r="4071" spans="1:27" ht="43.5" x14ac:dyDescent="0.3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 t="shared" si="568"/>
        <v>779.5</v>
      </c>
      <c r="P4071" s="7">
        <f t="shared" si="569"/>
        <v>37.11904761904762</v>
      </c>
      <c r="Q4071" t="s">
        <v>8322</v>
      </c>
      <c r="R4071" t="s">
        <v>8355</v>
      </c>
      <c r="S4071">
        <v>1485278620</v>
      </c>
      <c r="T4071" s="17">
        <f t="shared" si="570"/>
        <v>42759.724768518514</v>
      </c>
      <c r="U4071">
        <v>1487093020</v>
      </c>
      <c r="V4071" s="17">
        <f t="shared" si="571"/>
        <v>42780.724768518514</v>
      </c>
      <c r="W4071">
        <f t="shared" si="567"/>
        <v>5.7534246575342465E-2</v>
      </c>
      <c r="X4071" s="16">
        <f t="shared" si="572"/>
        <v>24</v>
      </c>
      <c r="Y4071" s="16">
        <f t="shared" si="573"/>
        <v>1</v>
      </c>
      <c r="Z4071" s="16">
        <f t="shared" si="574"/>
        <v>2017</v>
      </c>
      <c r="AA4071" t="str">
        <f t="shared" si="575"/>
        <v>Jan</v>
      </c>
    </row>
    <row r="4072" spans="1:27" ht="43.5" x14ac:dyDescent="0.3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 t="shared" si="568"/>
        <v>786.0802000000001</v>
      </c>
      <c r="P4072" s="7">
        <f t="shared" si="569"/>
        <v>71.592003642987251</v>
      </c>
      <c r="Q4072" t="s">
        <v>8329</v>
      </c>
      <c r="R4072" t="s">
        <v>8334</v>
      </c>
      <c r="S4072">
        <v>1398895756</v>
      </c>
      <c r="T4072" s="17">
        <f t="shared" si="570"/>
        <v>41759.923101851848</v>
      </c>
      <c r="U4072">
        <v>1401487756</v>
      </c>
      <c r="V4072" s="17">
        <f t="shared" si="571"/>
        <v>41789.923101851848</v>
      </c>
      <c r="W4072">
        <f t="shared" si="567"/>
        <v>8.2191780821917804E-2</v>
      </c>
      <c r="X4072" s="16">
        <f t="shared" si="572"/>
        <v>30</v>
      </c>
      <c r="Y4072" s="16">
        <f t="shared" si="573"/>
        <v>4</v>
      </c>
      <c r="Z4072" s="16">
        <f t="shared" si="574"/>
        <v>2014</v>
      </c>
      <c r="AA4072" t="str">
        <f t="shared" si="575"/>
        <v>Apr</v>
      </c>
    </row>
    <row r="4073" spans="1:27" ht="58" x14ac:dyDescent="0.3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 t="shared" si="568"/>
        <v>788.05550000000005</v>
      </c>
      <c r="P4073" s="7">
        <f t="shared" si="569"/>
        <v>176.200223588597</v>
      </c>
      <c r="Q4073" t="s">
        <v>8312</v>
      </c>
      <c r="R4073" t="s">
        <v>8356</v>
      </c>
      <c r="S4073">
        <v>1396360890</v>
      </c>
      <c r="T4073" s="17">
        <f t="shared" si="570"/>
        <v>41730.584374999999</v>
      </c>
      <c r="U4073">
        <v>1398952890</v>
      </c>
      <c r="V4073" s="17">
        <f t="shared" si="571"/>
        <v>41760.584374999999</v>
      </c>
      <c r="W4073">
        <f t="shared" si="567"/>
        <v>8.2191780821917804E-2</v>
      </c>
      <c r="X4073" s="16">
        <f t="shared" si="572"/>
        <v>1</v>
      </c>
      <c r="Y4073" s="16">
        <f t="shared" si="573"/>
        <v>4</v>
      </c>
      <c r="Z4073" s="16">
        <f t="shared" si="574"/>
        <v>2014</v>
      </c>
      <c r="AA4073" t="str">
        <f t="shared" si="575"/>
        <v>Apr</v>
      </c>
    </row>
    <row r="4074" spans="1:27" ht="29" x14ac:dyDescent="0.3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 t="shared" si="568"/>
        <v>800.21100000000001</v>
      </c>
      <c r="P4074" s="7">
        <f t="shared" si="569"/>
        <v>188.50671378091872</v>
      </c>
      <c r="Q4074" t="s">
        <v>8312</v>
      </c>
      <c r="R4074" t="s">
        <v>8356</v>
      </c>
      <c r="S4074">
        <v>1460557809</v>
      </c>
      <c r="T4074" s="17">
        <f t="shared" si="570"/>
        <v>42473.604270833333</v>
      </c>
      <c r="U4074">
        <v>1465232520</v>
      </c>
      <c r="V4074" s="17">
        <f t="shared" si="571"/>
        <v>42527.709722222222</v>
      </c>
      <c r="W4074">
        <f t="shared" si="567"/>
        <v>0.14823411339421499</v>
      </c>
      <c r="X4074" s="16">
        <f t="shared" si="572"/>
        <v>13</v>
      </c>
      <c r="Y4074" s="16">
        <f t="shared" si="573"/>
        <v>4</v>
      </c>
      <c r="Z4074" s="16">
        <f t="shared" si="574"/>
        <v>2016</v>
      </c>
      <c r="AA4074" t="str">
        <f t="shared" si="575"/>
        <v>Apr</v>
      </c>
    </row>
    <row r="4075" spans="1:27" ht="43.5" x14ac:dyDescent="0.3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 t="shared" si="568"/>
        <v>806.4</v>
      </c>
      <c r="P4075" s="7">
        <f t="shared" si="569"/>
        <v>49.472392638036808</v>
      </c>
      <c r="Q4075" t="s">
        <v>8322</v>
      </c>
      <c r="R4075" t="s">
        <v>8355</v>
      </c>
      <c r="S4075">
        <v>1485892300</v>
      </c>
      <c r="T4075" s="17">
        <f t="shared" si="570"/>
        <v>42766.827546296292</v>
      </c>
      <c r="U4075">
        <v>1488484300</v>
      </c>
      <c r="V4075" s="17">
        <f t="shared" si="571"/>
        <v>42796.827546296292</v>
      </c>
      <c r="W4075">
        <f t="shared" si="567"/>
        <v>8.2191780821917804E-2</v>
      </c>
      <c r="X4075" s="16">
        <f t="shared" si="572"/>
        <v>31</v>
      </c>
      <c r="Y4075" s="16">
        <f t="shared" si="573"/>
        <v>1</v>
      </c>
      <c r="Z4075" s="16">
        <f t="shared" si="574"/>
        <v>2017</v>
      </c>
      <c r="AA4075" t="str">
        <f t="shared" si="575"/>
        <v>Jan</v>
      </c>
    </row>
    <row r="4076" spans="1:27" ht="58" x14ac:dyDescent="0.3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 t="shared" si="568"/>
        <v>819.18387755102037</v>
      </c>
      <c r="P4076" s="7">
        <f t="shared" si="569"/>
        <v>152.62361216730039</v>
      </c>
      <c r="Q4076" t="s">
        <v>8312</v>
      </c>
      <c r="R4076" t="s">
        <v>8356</v>
      </c>
      <c r="S4076">
        <v>1339207647</v>
      </c>
      <c r="T4076" s="17">
        <f t="shared" si="570"/>
        <v>41069.088506944441</v>
      </c>
      <c r="U4076">
        <v>1341799647</v>
      </c>
      <c r="V4076" s="17">
        <f t="shared" si="571"/>
        <v>41099.088506944441</v>
      </c>
      <c r="W4076">
        <f t="shared" si="567"/>
        <v>8.2191780821917804E-2</v>
      </c>
      <c r="X4076" s="16">
        <f t="shared" si="572"/>
        <v>9</v>
      </c>
      <c r="Y4076" s="16">
        <f t="shared" si="573"/>
        <v>6</v>
      </c>
      <c r="Z4076" s="16">
        <f t="shared" si="574"/>
        <v>2012</v>
      </c>
      <c r="AA4076" t="str">
        <f t="shared" si="575"/>
        <v>Jun</v>
      </c>
    </row>
    <row r="4077" spans="1:27" ht="43.5" x14ac:dyDescent="0.3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 t="shared" si="568"/>
        <v>819.56399999999996</v>
      </c>
      <c r="P4077" s="7">
        <f t="shared" si="569"/>
        <v>422.02059732234807</v>
      </c>
      <c r="Q4077" t="s">
        <v>8312</v>
      </c>
      <c r="R4077" t="s">
        <v>8356</v>
      </c>
      <c r="S4077">
        <v>1449650173</v>
      </c>
      <c r="T4077" s="17">
        <f t="shared" si="570"/>
        <v>42347.358483796299</v>
      </c>
      <c r="U4077">
        <v>1452553200</v>
      </c>
      <c r="V4077" s="17">
        <f t="shared" si="571"/>
        <v>42380.958333333328</v>
      </c>
      <c r="W4077">
        <f t="shared" si="567"/>
        <v>9.205438229323154E-2</v>
      </c>
      <c r="X4077" s="16">
        <f t="shared" si="572"/>
        <v>9</v>
      </c>
      <c r="Y4077" s="16">
        <f t="shared" si="573"/>
        <v>12</v>
      </c>
      <c r="Z4077" s="16">
        <f t="shared" si="574"/>
        <v>2015</v>
      </c>
      <c r="AA4077" t="str">
        <f t="shared" si="575"/>
        <v>Dec</v>
      </c>
    </row>
    <row r="4078" spans="1:27" ht="43.5" x14ac:dyDescent="0.3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 t="shared" si="568"/>
        <v>877.6</v>
      </c>
      <c r="P4078" s="7">
        <f t="shared" si="569"/>
        <v>27.59748427672956</v>
      </c>
      <c r="Q4078" t="s">
        <v>8312</v>
      </c>
      <c r="R4078" t="s">
        <v>8337</v>
      </c>
      <c r="S4078">
        <v>1411246751</v>
      </c>
      <c r="T4078" s="17">
        <f t="shared" si="570"/>
        <v>41902.874432870369</v>
      </c>
      <c r="U4078">
        <v>1413838751</v>
      </c>
      <c r="V4078" s="17">
        <f t="shared" si="571"/>
        <v>41932.874432870369</v>
      </c>
      <c r="W4078">
        <f t="shared" si="567"/>
        <v>8.2191780821917804E-2</v>
      </c>
      <c r="X4078" s="16">
        <f t="shared" si="572"/>
        <v>20</v>
      </c>
      <c r="Y4078" s="16">
        <f t="shared" si="573"/>
        <v>9</v>
      </c>
      <c r="Z4078" s="16">
        <f t="shared" si="574"/>
        <v>2014</v>
      </c>
      <c r="AA4078" t="str">
        <f t="shared" si="575"/>
        <v>Sep</v>
      </c>
    </row>
    <row r="4079" spans="1:27" ht="29" x14ac:dyDescent="0.3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 t="shared" si="568"/>
        <v>885</v>
      </c>
      <c r="P4079" s="7">
        <f t="shared" si="569"/>
        <v>35.4</v>
      </c>
      <c r="Q4079" t="s">
        <v>8329</v>
      </c>
      <c r="R4079" t="s">
        <v>8334</v>
      </c>
      <c r="S4079">
        <v>1455147245</v>
      </c>
      <c r="T4079" s="17">
        <f t="shared" si="570"/>
        <v>42410.982002314813</v>
      </c>
      <c r="U4079">
        <v>1457739245</v>
      </c>
      <c r="V4079" s="17">
        <f t="shared" si="571"/>
        <v>42440.982002314813</v>
      </c>
      <c r="W4079">
        <f t="shared" si="567"/>
        <v>8.2191780821917804E-2</v>
      </c>
      <c r="X4079" s="16">
        <f t="shared" si="572"/>
        <v>10</v>
      </c>
      <c r="Y4079" s="16">
        <f t="shared" si="573"/>
        <v>2</v>
      </c>
      <c r="Z4079" s="16">
        <f t="shared" si="574"/>
        <v>2016</v>
      </c>
      <c r="AA4079" t="str">
        <f t="shared" si="575"/>
        <v>Feb</v>
      </c>
    </row>
    <row r="4080" spans="1:27" ht="29" x14ac:dyDescent="0.3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 t="shared" si="568"/>
        <v>921.54219999999998</v>
      </c>
      <c r="P4080" s="7">
        <f t="shared" si="569"/>
        <v>192.38876826722338</v>
      </c>
      <c r="Q4080" t="s">
        <v>8312</v>
      </c>
      <c r="R4080" t="s">
        <v>8356</v>
      </c>
      <c r="S4080">
        <v>1360271299</v>
      </c>
      <c r="T4080" s="17">
        <f t="shared" si="570"/>
        <v>41312.88077546296</v>
      </c>
      <c r="U4080">
        <v>1362863299</v>
      </c>
      <c r="V4080" s="17">
        <f t="shared" si="571"/>
        <v>41342.88077546296</v>
      </c>
      <c r="W4080">
        <f t="shared" si="567"/>
        <v>8.2191780821917804E-2</v>
      </c>
      <c r="X4080" s="16">
        <f t="shared" si="572"/>
        <v>7</v>
      </c>
      <c r="Y4080" s="16">
        <f t="shared" si="573"/>
        <v>2</v>
      </c>
      <c r="Z4080" s="16">
        <f t="shared" si="574"/>
        <v>2013</v>
      </c>
      <c r="AA4080" t="str">
        <f t="shared" si="575"/>
        <v>Feb</v>
      </c>
    </row>
    <row r="4081" spans="1:27" ht="43.5" x14ac:dyDescent="0.3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 t="shared" si="568"/>
        <v>944.83338095238094</v>
      </c>
      <c r="P4081" s="7">
        <f t="shared" si="569"/>
        <v>164.79651993355483</v>
      </c>
      <c r="Q4081" t="s">
        <v>8322</v>
      </c>
      <c r="R4081" t="s">
        <v>8355</v>
      </c>
      <c r="S4081">
        <v>1408734015</v>
      </c>
      <c r="T4081" s="17">
        <f t="shared" si="570"/>
        <v>41873.79184027778</v>
      </c>
      <c r="U4081">
        <v>1411326015</v>
      </c>
      <c r="V4081" s="17">
        <f t="shared" si="571"/>
        <v>41903.79184027778</v>
      </c>
      <c r="W4081">
        <f t="shared" si="567"/>
        <v>8.2191780821917804E-2</v>
      </c>
      <c r="X4081" s="16">
        <f t="shared" si="572"/>
        <v>22</v>
      </c>
      <c r="Y4081" s="16">
        <f t="shared" si="573"/>
        <v>8</v>
      </c>
      <c r="Z4081" s="16">
        <f t="shared" si="574"/>
        <v>2014</v>
      </c>
      <c r="AA4081" t="str">
        <f t="shared" si="575"/>
        <v>Aug</v>
      </c>
    </row>
    <row r="4082" spans="1:27" ht="43.5" x14ac:dyDescent="0.3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 t="shared" si="568"/>
        <v>951.03109999999992</v>
      </c>
      <c r="P4082" s="7">
        <f t="shared" si="569"/>
        <v>65.891300230946882</v>
      </c>
      <c r="Q4082" t="s">
        <v>8322</v>
      </c>
      <c r="R4082" t="s">
        <v>8355</v>
      </c>
      <c r="S4082">
        <v>1422540059</v>
      </c>
      <c r="T4082" s="17">
        <f t="shared" si="570"/>
        <v>42033.584016203706</v>
      </c>
      <c r="U4082">
        <v>1425132059</v>
      </c>
      <c r="V4082" s="17">
        <f t="shared" si="571"/>
        <v>42063.584016203706</v>
      </c>
      <c r="W4082">
        <f t="shared" si="567"/>
        <v>8.2191780821917804E-2</v>
      </c>
      <c r="X4082" s="16">
        <f t="shared" si="572"/>
        <v>29</v>
      </c>
      <c r="Y4082" s="16">
        <f t="shared" si="573"/>
        <v>1</v>
      </c>
      <c r="Z4082" s="16">
        <f t="shared" si="574"/>
        <v>2015</v>
      </c>
      <c r="AA4082" t="str">
        <f t="shared" si="575"/>
        <v>Jan</v>
      </c>
    </row>
    <row r="4083" spans="1:27" ht="58" x14ac:dyDescent="0.3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 t="shared" si="568"/>
        <v>956</v>
      </c>
      <c r="P4083" s="7">
        <f t="shared" si="569"/>
        <v>27.576923076923077</v>
      </c>
      <c r="Q4083" t="s">
        <v>8312</v>
      </c>
      <c r="R4083" t="s">
        <v>8337</v>
      </c>
      <c r="S4083">
        <v>1476559608</v>
      </c>
      <c r="T4083" s="17">
        <f t="shared" si="570"/>
        <v>42658.810277777782</v>
      </c>
      <c r="U4083">
        <v>1478723208</v>
      </c>
      <c r="V4083" s="17">
        <f t="shared" si="571"/>
        <v>42683.851944444439</v>
      </c>
      <c r="W4083">
        <f t="shared" si="567"/>
        <v>6.8607305936046484E-2</v>
      </c>
      <c r="X4083" s="16">
        <f t="shared" si="572"/>
        <v>15</v>
      </c>
      <c r="Y4083" s="16">
        <f t="shared" si="573"/>
        <v>10</v>
      </c>
      <c r="Z4083" s="16">
        <f t="shared" si="574"/>
        <v>2016</v>
      </c>
      <c r="AA4083" t="str">
        <f t="shared" si="575"/>
        <v>Oct</v>
      </c>
    </row>
    <row r="4084" spans="1:27" ht="43.5" x14ac:dyDescent="0.3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 t="shared" si="568"/>
        <v>975.11200000000008</v>
      </c>
      <c r="P4084" s="7">
        <f t="shared" si="569"/>
        <v>426.93169877408059</v>
      </c>
      <c r="Q4084" t="s">
        <v>8322</v>
      </c>
      <c r="R4084" t="s">
        <v>8355</v>
      </c>
      <c r="S4084">
        <v>1478131673</v>
      </c>
      <c r="T4084" s="17">
        <f t="shared" si="570"/>
        <v>42677.005474537036</v>
      </c>
      <c r="U4084">
        <v>1480727273</v>
      </c>
      <c r="V4084" s="17">
        <f t="shared" si="571"/>
        <v>42707.0471412037</v>
      </c>
      <c r="W4084">
        <f t="shared" si="567"/>
        <v>8.2305936073052713E-2</v>
      </c>
      <c r="X4084" s="16">
        <f t="shared" si="572"/>
        <v>3</v>
      </c>
      <c r="Y4084" s="16">
        <f t="shared" si="573"/>
        <v>11</v>
      </c>
      <c r="Z4084" s="16">
        <f t="shared" si="574"/>
        <v>2016</v>
      </c>
      <c r="AA4084" t="str">
        <f t="shared" si="575"/>
        <v>Nov</v>
      </c>
    </row>
    <row r="4085" spans="1:27" ht="43.5" x14ac:dyDescent="0.3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 t="shared" si="568"/>
        <v>978.13466666666682</v>
      </c>
      <c r="P4085" s="7">
        <f t="shared" si="569"/>
        <v>21.640147492625371</v>
      </c>
      <c r="Q4085" t="s">
        <v>8312</v>
      </c>
      <c r="R4085" t="s">
        <v>8356</v>
      </c>
      <c r="S4085">
        <v>1360551250</v>
      </c>
      <c r="T4085" s="17">
        <f t="shared" si="570"/>
        <v>41316.120949074073</v>
      </c>
      <c r="U4085">
        <v>1363204800</v>
      </c>
      <c r="V4085" s="17">
        <f t="shared" si="571"/>
        <v>41346.833333333336</v>
      </c>
      <c r="W4085">
        <f t="shared" si="567"/>
        <v>8.414351851852811E-2</v>
      </c>
      <c r="X4085" s="16">
        <f t="shared" si="572"/>
        <v>11</v>
      </c>
      <c r="Y4085" s="16">
        <f t="shared" si="573"/>
        <v>2</v>
      </c>
      <c r="Z4085" s="16">
        <f t="shared" si="574"/>
        <v>2013</v>
      </c>
      <c r="AA4085" t="str">
        <f t="shared" si="575"/>
        <v>Feb</v>
      </c>
    </row>
    <row r="4086" spans="1:27" ht="43.5" x14ac:dyDescent="0.3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 t="shared" si="568"/>
        <v>1014.6425</v>
      </c>
      <c r="P4086" s="7">
        <f t="shared" si="569"/>
        <v>56.970381807973048</v>
      </c>
      <c r="Q4086" t="s">
        <v>8322</v>
      </c>
      <c r="R4086" t="s">
        <v>8355</v>
      </c>
      <c r="S4086">
        <v>1425531666</v>
      </c>
      <c r="T4086" s="17">
        <f t="shared" si="570"/>
        <v>42068.209097222221</v>
      </c>
      <c r="U4086">
        <v>1428033540</v>
      </c>
      <c r="V4086" s="17">
        <f t="shared" si="571"/>
        <v>42097.165972222225</v>
      </c>
      <c r="W4086">
        <f t="shared" si="567"/>
        <v>7.9333904109598605E-2</v>
      </c>
      <c r="X4086" s="16">
        <f t="shared" si="572"/>
        <v>5</v>
      </c>
      <c r="Y4086" s="16">
        <f t="shared" si="573"/>
        <v>3</v>
      </c>
      <c r="Z4086" s="16">
        <f t="shared" si="574"/>
        <v>2015</v>
      </c>
      <c r="AA4086" t="str">
        <f t="shared" si="575"/>
        <v>Mar</v>
      </c>
    </row>
    <row r="4087" spans="1:27" ht="43.5" x14ac:dyDescent="0.3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 t="shared" si="568"/>
        <v>1026.8451399999999</v>
      </c>
      <c r="P4087" s="7">
        <f t="shared" si="569"/>
        <v>1323.2540463917526</v>
      </c>
      <c r="Q4087" t="s">
        <v>8312</v>
      </c>
      <c r="R4087" t="s">
        <v>8356</v>
      </c>
      <c r="S4087">
        <v>1336627492</v>
      </c>
      <c r="T4087" s="17">
        <f t="shared" si="570"/>
        <v>41039.225601851853</v>
      </c>
      <c r="U4087">
        <v>1339484400</v>
      </c>
      <c r="V4087" s="17">
        <f t="shared" si="571"/>
        <v>41072.291666666664</v>
      </c>
      <c r="W4087">
        <f t="shared" si="567"/>
        <v>9.0591958396743555E-2</v>
      </c>
      <c r="X4087" s="16">
        <f t="shared" si="572"/>
        <v>10</v>
      </c>
      <c r="Y4087" s="16">
        <f t="shared" si="573"/>
        <v>5</v>
      </c>
      <c r="Z4087" s="16">
        <f t="shared" si="574"/>
        <v>2012</v>
      </c>
      <c r="AA4087" t="str">
        <f t="shared" si="575"/>
        <v>May</v>
      </c>
    </row>
    <row r="4088" spans="1:27" ht="58" x14ac:dyDescent="0.3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 t="shared" si="568"/>
        <v>1081.2401666666667</v>
      </c>
      <c r="P4088" s="7">
        <f t="shared" si="569"/>
        <v>40.070667078443485</v>
      </c>
      <c r="Q4088" t="s">
        <v>8322</v>
      </c>
      <c r="R4088" t="s">
        <v>8355</v>
      </c>
      <c r="S4088">
        <v>1479414344</v>
      </c>
      <c r="T4088" s="17">
        <f t="shared" si="570"/>
        <v>42691.8512037037</v>
      </c>
      <c r="U4088">
        <v>1481842800</v>
      </c>
      <c r="V4088" s="17">
        <f t="shared" si="571"/>
        <v>42719.958333333328</v>
      </c>
      <c r="W4088">
        <f t="shared" si="567"/>
        <v>7.7005834601722237E-2</v>
      </c>
      <c r="X4088" s="16">
        <f t="shared" si="572"/>
        <v>17</v>
      </c>
      <c r="Y4088" s="16">
        <f t="shared" si="573"/>
        <v>11</v>
      </c>
      <c r="Z4088" s="16">
        <f t="shared" si="574"/>
        <v>2016</v>
      </c>
      <c r="AA4088" t="str">
        <f t="shared" si="575"/>
        <v>Nov</v>
      </c>
    </row>
    <row r="4089" spans="1:27" ht="43.5" x14ac:dyDescent="0.3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 t="shared" si="568"/>
        <v>1105.3811999999998</v>
      </c>
      <c r="P4089" s="7">
        <f t="shared" si="569"/>
        <v>67.690214329454989</v>
      </c>
      <c r="Q4089" t="s">
        <v>8312</v>
      </c>
      <c r="R4089" t="s">
        <v>8356</v>
      </c>
      <c r="S4089">
        <v>1346042417</v>
      </c>
      <c r="T4089" s="17">
        <f t="shared" si="570"/>
        <v>41148.194641203707</v>
      </c>
      <c r="U4089">
        <v>1349495940</v>
      </c>
      <c r="V4089" s="17">
        <f t="shared" si="571"/>
        <v>41188.165972222225</v>
      </c>
      <c r="W4089">
        <f t="shared" si="567"/>
        <v>0.10951049594114509</v>
      </c>
      <c r="X4089" s="16">
        <f t="shared" si="572"/>
        <v>27</v>
      </c>
      <c r="Y4089" s="16">
        <f t="shared" si="573"/>
        <v>8</v>
      </c>
      <c r="Z4089" s="16">
        <f t="shared" si="574"/>
        <v>2012</v>
      </c>
      <c r="AA4089" t="str">
        <f t="shared" si="575"/>
        <v>Aug</v>
      </c>
    </row>
    <row r="4090" spans="1:27" ht="43.5" x14ac:dyDescent="0.3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 t="shared" si="568"/>
        <v>1131.8</v>
      </c>
      <c r="P4090" s="7">
        <f t="shared" si="569"/>
        <v>80.727532097004286</v>
      </c>
      <c r="Q4090" t="s">
        <v>8312</v>
      </c>
      <c r="R4090" t="s">
        <v>8356</v>
      </c>
      <c r="S4090">
        <v>1361248701</v>
      </c>
      <c r="T4090" s="17">
        <f t="shared" si="570"/>
        <v>41324.193298611113</v>
      </c>
      <c r="U4090">
        <v>1366429101</v>
      </c>
      <c r="V4090" s="17">
        <f t="shared" si="571"/>
        <v>41384.151631944449</v>
      </c>
      <c r="W4090">
        <f t="shared" si="567"/>
        <v>0.16426940639270071</v>
      </c>
      <c r="X4090" s="16">
        <f t="shared" si="572"/>
        <v>19</v>
      </c>
      <c r="Y4090" s="16">
        <f t="shared" si="573"/>
        <v>2</v>
      </c>
      <c r="Z4090" s="16">
        <f t="shared" si="574"/>
        <v>2013</v>
      </c>
      <c r="AA4090" t="str">
        <f t="shared" si="575"/>
        <v>Feb</v>
      </c>
    </row>
    <row r="4091" spans="1:27" ht="43.5" x14ac:dyDescent="0.3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 t="shared" si="568"/>
        <v>1165</v>
      </c>
      <c r="P4091" s="7">
        <f t="shared" si="569"/>
        <v>41.607142857142854</v>
      </c>
      <c r="Q4091" t="s">
        <v>8322</v>
      </c>
      <c r="R4091" t="s">
        <v>8355</v>
      </c>
      <c r="S4091">
        <v>1481053647</v>
      </c>
      <c r="T4091" s="17">
        <f t="shared" si="570"/>
        <v>42710.824618055558</v>
      </c>
      <c r="U4091">
        <v>1483645647</v>
      </c>
      <c r="V4091" s="17">
        <f t="shared" si="571"/>
        <v>42740.824618055558</v>
      </c>
      <c r="W4091">
        <f t="shared" si="567"/>
        <v>8.2191780821917804E-2</v>
      </c>
      <c r="X4091" s="16">
        <f t="shared" si="572"/>
        <v>6</v>
      </c>
      <c r="Y4091" s="16">
        <f t="shared" si="573"/>
        <v>12</v>
      </c>
      <c r="Z4091" s="16">
        <f t="shared" si="574"/>
        <v>2016</v>
      </c>
      <c r="AA4091" t="str">
        <f t="shared" si="575"/>
        <v>Dec</v>
      </c>
    </row>
    <row r="4092" spans="1:27" ht="58" x14ac:dyDescent="0.3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 t="shared" si="568"/>
        <v>1174.49</v>
      </c>
      <c r="P4092" s="7">
        <f t="shared" si="569"/>
        <v>81.561805555555551</v>
      </c>
      <c r="Q4092" t="s">
        <v>8322</v>
      </c>
      <c r="R4092" t="s">
        <v>8355</v>
      </c>
      <c r="S4092">
        <v>1437115236</v>
      </c>
      <c r="T4092" s="17">
        <f t="shared" si="570"/>
        <v>42202.278194444443</v>
      </c>
      <c r="U4092">
        <v>1439707236</v>
      </c>
      <c r="V4092" s="17">
        <f t="shared" si="571"/>
        <v>42232.278194444443</v>
      </c>
      <c r="W4092">
        <f t="shared" si="567"/>
        <v>8.2191780821917804E-2</v>
      </c>
      <c r="X4092" s="16">
        <f t="shared" si="572"/>
        <v>17</v>
      </c>
      <c r="Y4092" s="16">
        <f t="shared" si="573"/>
        <v>7</v>
      </c>
      <c r="Z4092" s="16">
        <f t="shared" si="574"/>
        <v>2015</v>
      </c>
      <c r="AA4092" t="str">
        <f t="shared" si="575"/>
        <v>Jul</v>
      </c>
    </row>
    <row r="4093" spans="1:27" ht="43.5" x14ac:dyDescent="0.3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 t="shared" si="568"/>
        <v>1181.6142199999999</v>
      </c>
      <c r="P4093" s="7">
        <f t="shared" si="569"/>
        <v>29.187190495010373</v>
      </c>
      <c r="Q4093" t="s">
        <v>8315</v>
      </c>
      <c r="R4093" t="s">
        <v>8357</v>
      </c>
      <c r="S4093">
        <v>1367355313</v>
      </c>
      <c r="T4093" s="17">
        <f t="shared" si="570"/>
        <v>41394.871678240743</v>
      </c>
      <c r="U4093">
        <v>1368564913</v>
      </c>
      <c r="V4093" s="17">
        <f t="shared" si="571"/>
        <v>41408.871678240743</v>
      </c>
      <c r="W4093">
        <f t="shared" si="567"/>
        <v>3.8356164383561646E-2</v>
      </c>
      <c r="X4093" s="16">
        <f t="shared" si="572"/>
        <v>30</v>
      </c>
      <c r="Y4093" s="16">
        <f t="shared" si="573"/>
        <v>4</v>
      </c>
      <c r="Z4093" s="16">
        <f t="shared" si="574"/>
        <v>2013</v>
      </c>
      <c r="AA4093" t="str">
        <f t="shared" si="575"/>
        <v>Apr</v>
      </c>
    </row>
    <row r="4094" spans="1:27" ht="43.5" x14ac:dyDescent="0.3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 t="shared" si="568"/>
        <v>1212.1296000000002</v>
      </c>
      <c r="P4094" s="7">
        <f t="shared" si="569"/>
        <v>27.226630727762803</v>
      </c>
      <c r="Q4094" t="s">
        <v>8322</v>
      </c>
      <c r="R4094" t="s">
        <v>8355</v>
      </c>
      <c r="S4094">
        <v>1369864301</v>
      </c>
      <c r="T4094" s="17">
        <f t="shared" si="570"/>
        <v>41423.910891203705</v>
      </c>
      <c r="U4094">
        <v>1372136400</v>
      </c>
      <c r="V4094" s="17">
        <f t="shared" si="571"/>
        <v>41450.208333333336</v>
      </c>
      <c r="W4094">
        <f t="shared" si="567"/>
        <v>7.2047786656523935E-2</v>
      </c>
      <c r="X4094" s="16">
        <f t="shared" si="572"/>
        <v>29</v>
      </c>
      <c r="Y4094" s="16">
        <f t="shared" si="573"/>
        <v>5</v>
      </c>
      <c r="Z4094" s="16">
        <f t="shared" si="574"/>
        <v>2013</v>
      </c>
      <c r="AA4094" t="str">
        <f t="shared" si="575"/>
        <v>May</v>
      </c>
    </row>
    <row r="4095" spans="1:27" ht="58" x14ac:dyDescent="0.3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 t="shared" si="568"/>
        <v>1253.75</v>
      </c>
      <c r="P4095" s="7">
        <f t="shared" si="569"/>
        <v>27.861111111111111</v>
      </c>
      <c r="Q4095" t="s">
        <v>8317</v>
      </c>
      <c r="R4095" t="s">
        <v>8352</v>
      </c>
      <c r="S4095">
        <v>1459355950</v>
      </c>
      <c r="T4095" s="17">
        <f t="shared" si="570"/>
        <v>42459.693865740745</v>
      </c>
      <c r="U4095">
        <v>1462053540</v>
      </c>
      <c r="V4095" s="17">
        <f t="shared" si="571"/>
        <v>42490.915972222225</v>
      </c>
      <c r="W4095">
        <f t="shared" si="567"/>
        <v>8.5540017757480269E-2</v>
      </c>
      <c r="X4095" s="16">
        <f t="shared" si="572"/>
        <v>30</v>
      </c>
      <c r="Y4095" s="16">
        <f t="shared" si="573"/>
        <v>3</v>
      </c>
      <c r="Z4095" s="16">
        <f t="shared" si="574"/>
        <v>2016</v>
      </c>
      <c r="AA4095" t="str">
        <f t="shared" si="575"/>
        <v>Mar</v>
      </c>
    </row>
    <row r="4096" spans="1:27" ht="43.5" x14ac:dyDescent="0.3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 t="shared" si="568"/>
        <v>1356.6000000000001</v>
      </c>
      <c r="P4096" s="7">
        <f t="shared" si="569"/>
        <v>14.370762711864407</v>
      </c>
      <c r="Q4096" t="s">
        <v>8322</v>
      </c>
      <c r="R4096" t="s">
        <v>8355</v>
      </c>
      <c r="S4096">
        <v>1446914836</v>
      </c>
      <c r="T4096" s="17">
        <f t="shared" si="570"/>
        <v>42315.699490740735</v>
      </c>
      <c r="U4096">
        <v>1449506836</v>
      </c>
      <c r="V4096" s="17">
        <f t="shared" si="571"/>
        <v>42345.699490740735</v>
      </c>
      <c r="W4096">
        <f t="shared" si="567"/>
        <v>8.2191780821917804E-2</v>
      </c>
      <c r="X4096" s="16">
        <f t="shared" si="572"/>
        <v>7</v>
      </c>
      <c r="Y4096" s="16">
        <f t="shared" si="573"/>
        <v>11</v>
      </c>
      <c r="Z4096" s="16">
        <f t="shared" si="574"/>
        <v>2015</v>
      </c>
      <c r="AA4096" t="str">
        <f t="shared" si="575"/>
        <v>Nov</v>
      </c>
    </row>
    <row r="4097" spans="1:27" ht="29" x14ac:dyDescent="0.3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 t="shared" si="568"/>
        <v>1360.0976000000001</v>
      </c>
      <c r="P4097" s="7">
        <f t="shared" si="569"/>
        <v>53.865251485148519</v>
      </c>
      <c r="Q4097" t="s">
        <v>8322</v>
      </c>
      <c r="R4097" t="s">
        <v>8355</v>
      </c>
      <c r="S4097">
        <v>1382449733</v>
      </c>
      <c r="T4097" s="17">
        <f t="shared" si="570"/>
        <v>41569.575613425928</v>
      </c>
      <c r="U4097">
        <v>1385521320</v>
      </c>
      <c r="V4097" s="17">
        <f t="shared" si="571"/>
        <v>41605.126388888886</v>
      </c>
      <c r="W4097">
        <f t="shared" si="567"/>
        <v>9.7399384830021848E-2</v>
      </c>
      <c r="X4097" s="16">
        <f t="shared" si="572"/>
        <v>22</v>
      </c>
      <c r="Y4097" s="16">
        <f t="shared" si="573"/>
        <v>10</v>
      </c>
      <c r="Z4097" s="16">
        <f t="shared" si="574"/>
        <v>2013</v>
      </c>
      <c r="AA4097" t="str">
        <f t="shared" si="575"/>
        <v>Oct</v>
      </c>
    </row>
    <row r="4098" spans="1:27" ht="43.5" x14ac:dyDescent="0.3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 t="shared" si="568"/>
        <v>1379.4206249999997</v>
      </c>
      <c r="P4098" s="7">
        <f t="shared" si="569"/>
        <v>31.820544982698959</v>
      </c>
      <c r="Q4098" t="s">
        <v>8312</v>
      </c>
      <c r="R4098" t="s">
        <v>8337</v>
      </c>
      <c r="S4098">
        <v>1345716422</v>
      </c>
      <c r="T4098" s="17">
        <f t="shared" si="570"/>
        <v>41144.42155092593</v>
      </c>
      <c r="U4098">
        <v>1347530822</v>
      </c>
      <c r="V4098" s="17">
        <f t="shared" si="571"/>
        <v>41165.42155092593</v>
      </c>
      <c r="W4098">
        <f t="shared" ref="W4098:W4161" si="576">(V4098-T4098)/365</f>
        <v>5.7534246575342465E-2</v>
      </c>
      <c r="X4098" s="16">
        <f t="shared" si="572"/>
        <v>23</v>
      </c>
      <c r="Y4098" s="16">
        <f t="shared" si="573"/>
        <v>8</v>
      </c>
      <c r="Z4098" s="16">
        <f t="shared" si="574"/>
        <v>2012</v>
      </c>
      <c r="AA4098" t="str">
        <f t="shared" si="575"/>
        <v>Aug</v>
      </c>
    </row>
    <row r="4099" spans="1:27" ht="43.5" x14ac:dyDescent="0.3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 t="shared" ref="O4099:O4115" si="577">(E4099/D4099)*100</f>
        <v>1435.5717142857143</v>
      </c>
      <c r="P4099" s="7">
        <f t="shared" ref="P4099:P4115" si="578">IF(E4099&gt;0,E4099/L4099,0)</f>
        <v>74.107684365781708</v>
      </c>
      <c r="Q4099" t="s">
        <v>8312</v>
      </c>
      <c r="R4099" t="s">
        <v>8356</v>
      </c>
      <c r="S4099">
        <v>1361490161</v>
      </c>
      <c r="T4099" s="17">
        <f t="shared" ref="T4099:T4115" si="579">(((S4099/60)/60)/24)+DATE(1970,1,1)</f>
        <v>41326.987974537034</v>
      </c>
      <c r="U4099">
        <v>1364078561</v>
      </c>
      <c r="V4099" s="17">
        <f t="shared" ref="V4099:V4115" si="580">(((U4099/60)/60)/24)+DATE(1970,1,1)</f>
        <v>41356.94630787037</v>
      </c>
      <c r="W4099">
        <f t="shared" si="576"/>
        <v>8.2077625570782894E-2</v>
      </c>
      <c r="X4099" s="16">
        <f t="shared" ref="X4099:X4115" si="581">DAY(T4099)</f>
        <v>21</v>
      </c>
      <c r="Y4099" s="16">
        <f t="shared" ref="Y4099:Y4115" si="582">MONTH(T4099)</f>
        <v>2</v>
      </c>
      <c r="Z4099" s="16">
        <f t="shared" ref="Z4099:Z4115" si="583">YEAR(T4099)</f>
        <v>2013</v>
      </c>
      <c r="AA4099" t="str">
        <f t="shared" ref="AA4099:AA4115" si="584">TEXT(DATE(Z4099,Y4099,X4099),"mmm")</f>
        <v>Feb</v>
      </c>
    </row>
    <row r="4100" spans="1:27" ht="43.5" x14ac:dyDescent="0.3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 t="shared" si="577"/>
        <v>1460.4850000000001</v>
      </c>
      <c r="P4100" s="7">
        <f t="shared" si="578"/>
        <v>134.3592456301748</v>
      </c>
      <c r="Q4100" t="s">
        <v>8312</v>
      </c>
      <c r="R4100" t="s">
        <v>8314</v>
      </c>
      <c r="S4100">
        <v>1436888274</v>
      </c>
      <c r="T4100" s="17">
        <f t="shared" si="579"/>
        <v>42199.651319444441</v>
      </c>
      <c r="U4100">
        <v>1439998674</v>
      </c>
      <c r="V4100" s="17">
        <f t="shared" si="580"/>
        <v>42235.651319444441</v>
      </c>
      <c r="W4100">
        <f t="shared" si="576"/>
        <v>9.8630136986301367E-2</v>
      </c>
      <c r="X4100" s="16">
        <f t="shared" si="581"/>
        <v>14</v>
      </c>
      <c r="Y4100" s="16">
        <f t="shared" si="582"/>
        <v>7</v>
      </c>
      <c r="Z4100" s="16">
        <f t="shared" si="583"/>
        <v>2015</v>
      </c>
      <c r="AA4100" t="str">
        <f t="shared" si="584"/>
        <v>Jul</v>
      </c>
    </row>
    <row r="4101" spans="1:27" ht="43.5" x14ac:dyDescent="0.3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 t="shared" si="577"/>
        <v>1462</v>
      </c>
      <c r="P4101" s="7">
        <f t="shared" si="578"/>
        <v>40.762081784386616</v>
      </c>
      <c r="Q4101" t="s">
        <v>8312</v>
      </c>
      <c r="R4101" t="s">
        <v>8356</v>
      </c>
      <c r="S4101">
        <v>1375880598</v>
      </c>
      <c r="T4101" s="17">
        <f t="shared" si="579"/>
        <v>41493.543958333335</v>
      </c>
      <c r="U4101">
        <v>1378494000</v>
      </c>
      <c r="V4101" s="17">
        <f t="shared" si="580"/>
        <v>41523.791666666664</v>
      </c>
      <c r="W4101">
        <f t="shared" si="576"/>
        <v>8.2870433789941841E-2</v>
      </c>
      <c r="X4101" s="16">
        <f t="shared" si="581"/>
        <v>7</v>
      </c>
      <c r="Y4101" s="16">
        <f t="shared" si="582"/>
        <v>8</v>
      </c>
      <c r="Z4101" s="16">
        <f t="shared" si="583"/>
        <v>2013</v>
      </c>
      <c r="AA4101" t="str">
        <f t="shared" si="584"/>
        <v>Aug</v>
      </c>
    </row>
    <row r="4102" spans="1:27" ht="43.5" x14ac:dyDescent="0.3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 t="shared" si="577"/>
        <v>1678.3738373837384</v>
      </c>
      <c r="P4102" s="7">
        <f t="shared" si="578"/>
        <v>20.465926829268295</v>
      </c>
      <c r="Q4102" t="s">
        <v>8312</v>
      </c>
      <c r="R4102" t="s">
        <v>8356</v>
      </c>
      <c r="S4102">
        <v>1372177288</v>
      </c>
      <c r="T4102" s="17">
        <f t="shared" si="579"/>
        <v>41450.681574074071</v>
      </c>
      <c r="U4102">
        <v>1374769288</v>
      </c>
      <c r="V4102" s="17">
        <f t="shared" si="580"/>
        <v>41480.681574074071</v>
      </c>
      <c r="W4102">
        <f t="shared" si="576"/>
        <v>8.2191780821917804E-2</v>
      </c>
      <c r="X4102" s="16">
        <f t="shared" si="581"/>
        <v>25</v>
      </c>
      <c r="Y4102" s="16">
        <f t="shared" si="582"/>
        <v>6</v>
      </c>
      <c r="Z4102" s="16">
        <f t="shared" si="583"/>
        <v>2013</v>
      </c>
      <c r="AA4102" t="str">
        <f t="shared" si="584"/>
        <v>Jun</v>
      </c>
    </row>
    <row r="4103" spans="1:27" ht="43.5" x14ac:dyDescent="0.3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 t="shared" si="577"/>
        <v>1705.2499999999998</v>
      </c>
      <c r="P4103" s="7">
        <f t="shared" si="578"/>
        <v>68.815577078288939</v>
      </c>
      <c r="Q4103" t="s">
        <v>8312</v>
      </c>
      <c r="R4103" t="s">
        <v>8356</v>
      </c>
      <c r="S4103">
        <v>1467008916</v>
      </c>
      <c r="T4103" s="17">
        <f t="shared" si="579"/>
        <v>42548.269861111112</v>
      </c>
      <c r="U4103">
        <v>1470896916</v>
      </c>
      <c r="V4103" s="17">
        <f t="shared" si="580"/>
        <v>42593.269861111112</v>
      </c>
      <c r="W4103">
        <f t="shared" si="576"/>
        <v>0.12328767123287671</v>
      </c>
      <c r="X4103" s="16">
        <f t="shared" si="581"/>
        <v>27</v>
      </c>
      <c r="Y4103" s="16">
        <f t="shared" si="582"/>
        <v>6</v>
      </c>
      <c r="Z4103" s="16">
        <f t="shared" si="583"/>
        <v>2016</v>
      </c>
      <c r="AA4103" t="str">
        <f t="shared" si="584"/>
        <v>Jun</v>
      </c>
    </row>
    <row r="4104" spans="1:27" ht="43.5" x14ac:dyDescent="0.3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 t="shared" si="577"/>
        <v>1801.64</v>
      </c>
      <c r="P4104" s="7">
        <f t="shared" si="578"/>
        <v>49.934589800443462</v>
      </c>
      <c r="Q4104" t="s">
        <v>8322</v>
      </c>
      <c r="R4104" t="s">
        <v>8355</v>
      </c>
      <c r="S4104">
        <v>1486745663</v>
      </c>
      <c r="T4104" s="17">
        <f t="shared" si="579"/>
        <v>42776.704432870371</v>
      </c>
      <c r="U4104">
        <v>1488862800</v>
      </c>
      <c r="V4104" s="17">
        <f t="shared" si="580"/>
        <v>42801.208333333328</v>
      </c>
      <c r="W4104">
        <f t="shared" si="576"/>
        <v>6.7133973871117733E-2</v>
      </c>
      <c r="X4104" s="16">
        <f t="shared" si="581"/>
        <v>10</v>
      </c>
      <c r="Y4104" s="16">
        <f t="shared" si="582"/>
        <v>2</v>
      </c>
      <c r="Z4104" s="16">
        <f t="shared" si="583"/>
        <v>2017</v>
      </c>
      <c r="AA4104" t="str">
        <f t="shared" si="584"/>
        <v>Feb</v>
      </c>
    </row>
    <row r="4105" spans="1:27" ht="43.5" x14ac:dyDescent="0.3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 t="shared" si="577"/>
        <v>1856.97</v>
      </c>
      <c r="P4105" s="7">
        <f t="shared" si="578"/>
        <v>149.03451043338683</v>
      </c>
      <c r="Q4105" t="s">
        <v>8322</v>
      </c>
      <c r="R4105" t="s">
        <v>8355</v>
      </c>
      <c r="S4105">
        <v>1360830239</v>
      </c>
      <c r="T4105" s="17">
        <f t="shared" si="579"/>
        <v>41319.349988425929</v>
      </c>
      <c r="U4105">
        <v>1364286239</v>
      </c>
      <c r="V4105" s="17">
        <f t="shared" si="580"/>
        <v>41359.349988425929</v>
      </c>
      <c r="W4105">
        <f t="shared" si="576"/>
        <v>0.1095890410958904</v>
      </c>
      <c r="X4105" s="16">
        <f t="shared" si="581"/>
        <v>14</v>
      </c>
      <c r="Y4105" s="16">
        <f t="shared" si="582"/>
        <v>2</v>
      </c>
      <c r="Z4105" s="16">
        <f t="shared" si="583"/>
        <v>2013</v>
      </c>
      <c r="AA4105" t="str">
        <f t="shared" si="584"/>
        <v>Feb</v>
      </c>
    </row>
    <row r="4106" spans="1:27" ht="43.5" x14ac:dyDescent="0.3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 t="shared" si="577"/>
        <v>1867.1</v>
      </c>
      <c r="P4106" s="7">
        <f t="shared" si="578"/>
        <v>90.635922330097088</v>
      </c>
      <c r="Q4106" t="s">
        <v>8322</v>
      </c>
      <c r="R4106" t="s">
        <v>8355</v>
      </c>
      <c r="S4106">
        <v>1480360736</v>
      </c>
      <c r="T4106" s="17">
        <f t="shared" si="579"/>
        <v>42702.804814814815</v>
      </c>
      <c r="U4106">
        <v>1481224736</v>
      </c>
      <c r="V4106" s="17">
        <f t="shared" si="580"/>
        <v>42712.804814814815</v>
      </c>
      <c r="W4106">
        <f t="shared" si="576"/>
        <v>2.7397260273972601E-2</v>
      </c>
      <c r="X4106" s="16">
        <f t="shared" si="581"/>
        <v>28</v>
      </c>
      <c r="Y4106" s="16">
        <f t="shared" si="582"/>
        <v>11</v>
      </c>
      <c r="Z4106" s="16">
        <f t="shared" si="583"/>
        <v>2016</v>
      </c>
      <c r="AA4106" t="str">
        <f t="shared" si="584"/>
        <v>Nov</v>
      </c>
    </row>
    <row r="4107" spans="1:27" ht="43.5" x14ac:dyDescent="0.3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 t="shared" si="577"/>
        <v>2647.0250000000001</v>
      </c>
      <c r="P4107" s="7">
        <f t="shared" si="578"/>
        <v>53.475252525252522</v>
      </c>
      <c r="Q4107" t="s">
        <v>8322</v>
      </c>
      <c r="R4107" t="s">
        <v>8355</v>
      </c>
      <c r="S4107">
        <v>1390323617</v>
      </c>
      <c r="T4107" s="17">
        <f t="shared" si="579"/>
        <v>41660.708530092597</v>
      </c>
      <c r="U4107">
        <v>1393005600</v>
      </c>
      <c r="V4107" s="17">
        <f t="shared" si="580"/>
        <v>41691.75</v>
      </c>
      <c r="W4107">
        <f t="shared" si="576"/>
        <v>8.5045123033979847E-2</v>
      </c>
      <c r="X4107" s="16">
        <f t="shared" si="581"/>
        <v>21</v>
      </c>
      <c r="Y4107" s="16">
        <f t="shared" si="582"/>
        <v>1</v>
      </c>
      <c r="Z4107" s="16">
        <f t="shared" si="583"/>
        <v>2014</v>
      </c>
      <c r="AA4107" t="str">
        <f t="shared" si="584"/>
        <v>Jan</v>
      </c>
    </row>
    <row r="4108" spans="1:27" ht="87" x14ac:dyDescent="0.3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 t="shared" si="577"/>
        <v>2702</v>
      </c>
      <c r="P4108" s="7">
        <f t="shared" si="578"/>
        <v>38.6</v>
      </c>
      <c r="Q4108" t="s">
        <v>8308</v>
      </c>
      <c r="R4108" t="s">
        <v>8347</v>
      </c>
      <c r="S4108">
        <v>1471887121</v>
      </c>
      <c r="T4108" s="17">
        <f t="shared" si="579"/>
        <v>42604.730567129634</v>
      </c>
      <c r="U4108">
        <v>1472751121</v>
      </c>
      <c r="V4108" s="17">
        <f t="shared" si="580"/>
        <v>42614.730567129634</v>
      </c>
      <c r="W4108">
        <f t="shared" si="576"/>
        <v>2.7397260273972601E-2</v>
      </c>
      <c r="X4108" s="16">
        <f t="shared" si="581"/>
        <v>22</v>
      </c>
      <c r="Y4108" s="16">
        <f t="shared" si="582"/>
        <v>8</v>
      </c>
      <c r="Z4108" s="16">
        <f t="shared" si="583"/>
        <v>2016</v>
      </c>
      <c r="AA4108" t="str">
        <f t="shared" si="584"/>
        <v>Aug</v>
      </c>
    </row>
    <row r="4109" spans="1:27" ht="58" x14ac:dyDescent="0.3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 t="shared" si="577"/>
        <v>2790.6363636363635</v>
      </c>
      <c r="P4109" s="7">
        <f t="shared" si="578"/>
        <v>83.802893802893806</v>
      </c>
      <c r="Q4109" t="s">
        <v>8312</v>
      </c>
      <c r="R4109" t="s">
        <v>8337</v>
      </c>
      <c r="S4109">
        <v>1480493014</v>
      </c>
      <c r="T4109" s="17">
        <f t="shared" si="579"/>
        <v>42704.335810185185</v>
      </c>
      <c r="U4109">
        <v>1483397940</v>
      </c>
      <c r="V4109" s="17">
        <f t="shared" si="580"/>
        <v>42737.957638888889</v>
      </c>
      <c r="W4109">
        <f t="shared" si="576"/>
        <v>9.2114599188231575E-2</v>
      </c>
      <c r="X4109" s="16">
        <f t="shared" si="581"/>
        <v>30</v>
      </c>
      <c r="Y4109" s="16">
        <f t="shared" si="582"/>
        <v>11</v>
      </c>
      <c r="Z4109" s="16">
        <f t="shared" si="583"/>
        <v>2016</v>
      </c>
      <c r="AA4109" t="str">
        <f t="shared" si="584"/>
        <v>Nov</v>
      </c>
    </row>
    <row r="4110" spans="1:27" ht="43.5" x14ac:dyDescent="0.3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 t="shared" si="577"/>
        <v>6500</v>
      </c>
      <c r="P4110" s="7">
        <f t="shared" si="578"/>
        <v>21.666666666666668</v>
      </c>
      <c r="Q4110" t="s">
        <v>8339</v>
      </c>
      <c r="R4110" t="s">
        <v>8340</v>
      </c>
      <c r="S4110">
        <v>1457023829</v>
      </c>
      <c r="T4110" s="17">
        <f t="shared" si="579"/>
        <v>42432.701724537037</v>
      </c>
      <c r="U4110">
        <v>1459180229</v>
      </c>
      <c r="V4110" s="17">
        <f t="shared" si="580"/>
        <v>42457.660057870366</v>
      </c>
      <c r="W4110">
        <f t="shared" si="576"/>
        <v>6.8378995433776665E-2</v>
      </c>
      <c r="X4110" s="16">
        <f t="shared" si="581"/>
        <v>3</v>
      </c>
      <c r="Y4110" s="16">
        <f t="shared" si="582"/>
        <v>3</v>
      </c>
      <c r="Z4110" s="16">
        <f t="shared" si="583"/>
        <v>2016</v>
      </c>
      <c r="AA4110" t="str">
        <f t="shared" si="584"/>
        <v>Mar</v>
      </c>
    </row>
    <row r="4111" spans="1:27" ht="43.5" x14ac:dyDescent="0.3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 t="shared" si="577"/>
        <v>7813.7822333333334</v>
      </c>
      <c r="P4111" s="7">
        <f t="shared" si="578"/>
        <v>88.601680840609291</v>
      </c>
      <c r="Q4111" t="s">
        <v>8312</v>
      </c>
      <c r="R4111" t="s">
        <v>8356</v>
      </c>
      <c r="S4111">
        <v>1361250539</v>
      </c>
      <c r="T4111" s="17">
        <f t="shared" si="579"/>
        <v>41324.214571759258</v>
      </c>
      <c r="U4111">
        <v>1364184539</v>
      </c>
      <c r="V4111" s="17">
        <f t="shared" si="580"/>
        <v>41358.172905092593</v>
      </c>
      <c r="W4111">
        <f t="shared" si="576"/>
        <v>9.3036529680371946E-2</v>
      </c>
      <c r="X4111" s="16">
        <f t="shared" si="581"/>
        <v>19</v>
      </c>
      <c r="Y4111" s="16">
        <f t="shared" si="582"/>
        <v>2</v>
      </c>
      <c r="Z4111" s="16">
        <f t="shared" si="583"/>
        <v>2013</v>
      </c>
      <c r="AA4111" t="str">
        <f t="shared" si="584"/>
        <v>Feb</v>
      </c>
    </row>
    <row r="4112" spans="1:27" ht="58" x14ac:dyDescent="0.3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 t="shared" si="577"/>
        <v>21535.021000000001</v>
      </c>
      <c r="P4112" s="7">
        <f t="shared" si="578"/>
        <v>1389.3561935483872</v>
      </c>
      <c r="Q4112" t="s">
        <v>8312</v>
      </c>
      <c r="R4112" t="s">
        <v>8314</v>
      </c>
      <c r="S4112">
        <v>1481366052</v>
      </c>
      <c r="T4112" s="17">
        <f t="shared" si="579"/>
        <v>42714.440416666665</v>
      </c>
      <c r="U4112">
        <v>1485254052</v>
      </c>
      <c r="V4112" s="17">
        <f t="shared" si="580"/>
        <v>42759.440416666665</v>
      </c>
      <c r="W4112">
        <f t="shared" si="576"/>
        <v>0.12328767123287671</v>
      </c>
      <c r="X4112" s="16">
        <f t="shared" si="581"/>
        <v>10</v>
      </c>
      <c r="Y4112" s="16">
        <f t="shared" si="582"/>
        <v>12</v>
      </c>
      <c r="Z4112" s="16">
        <f t="shared" si="583"/>
        <v>2016</v>
      </c>
      <c r="AA4112" t="str">
        <f t="shared" si="584"/>
        <v>Dec</v>
      </c>
    </row>
    <row r="4113" spans="1:27" ht="58" x14ac:dyDescent="0.3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 t="shared" si="577"/>
        <v>303833.2</v>
      </c>
      <c r="P4113" s="7">
        <f t="shared" si="578"/>
        <v>42.73322081575246</v>
      </c>
      <c r="Q4113" t="s">
        <v>8317</v>
      </c>
      <c r="R4113" t="s">
        <v>8349</v>
      </c>
      <c r="S4113">
        <v>1407178107</v>
      </c>
      <c r="T4113" s="17">
        <f t="shared" si="579"/>
        <v>41855.783645833333</v>
      </c>
      <c r="U4113">
        <v>1409770107</v>
      </c>
      <c r="V4113" s="17">
        <f t="shared" si="580"/>
        <v>41885.783645833333</v>
      </c>
      <c r="W4113">
        <f t="shared" si="576"/>
        <v>8.2191780821917804E-2</v>
      </c>
      <c r="X4113" s="16">
        <f t="shared" si="581"/>
        <v>4</v>
      </c>
      <c r="Y4113" s="16">
        <f t="shared" si="582"/>
        <v>8</v>
      </c>
      <c r="Z4113" s="16">
        <f t="shared" si="583"/>
        <v>2014</v>
      </c>
      <c r="AA4113" t="str">
        <f t="shared" si="584"/>
        <v>Aug</v>
      </c>
    </row>
    <row r="4114" spans="1:27" ht="43.5" x14ac:dyDescent="0.3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 t="shared" si="577"/>
        <v>930250</v>
      </c>
      <c r="P4114" s="7">
        <f t="shared" si="578"/>
        <v>4.5712530712530715</v>
      </c>
      <c r="Q4114" t="s">
        <v>8322</v>
      </c>
      <c r="R4114" t="s">
        <v>8355</v>
      </c>
      <c r="S4114">
        <v>1488823290</v>
      </c>
      <c r="T4114" s="17">
        <f t="shared" si="579"/>
        <v>42800.751041666663</v>
      </c>
      <c r="U4114">
        <v>1489374000</v>
      </c>
      <c r="V4114" s="17">
        <f t="shared" si="580"/>
        <v>42807.125</v>
      </c>
      <c r="W4114">
        <f t="shared" si="576"/>
        <v>1.7462899543389625E-2</v>
      </c>
      <c r="X4114" s="16">
        <f t="shared" si="581"/>
        <v>6</v>
      </c>
      <c r="Y4114" s="16">
        <f t="shared" si="582"/>
        <v>3</v>
      </c>
      <c r="Z4114" s="16">
        <f t="shared" si="583"/>
        <v>2017</v>
      </c>
      <c r="AA4114" t="str">
        <f t="shared" si="584"/>
        <v>Mar</v>
      </c>
    </row>
    <row r="4115" spans="1:27" ht="58" x14ac:dyDescent="0.3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 t="shared" si="577"/>
        <v>2260300</v>
      </c>
      <c r="P4115" s="7">
        <f t="shared" si="578"/>
        <v>138.66871165644173</v>
      </c>
      <c r="Q4115" t="s">
        <v>8312</v>
      </c>
      <c r="R4115" t="s">
        <v>8356</v>
      </c>
      <c r="S4115">
        <v>1473782592</v>
      </c>
      <c r="T4115" s="17">
        <f t="shared" si="579"/>
        <v>42626.668888888889</v>
      </c>
      <c r="U4115">
        <v>1476395940</v>
      </c>
      <c r="V4115" s="17">
        <f t="shared" si="580"/>
        <v>42656.915972222225</v>
      </c>
      <c r="W4115">
        <f t="shared" si="576"/>
        <v>8.2868721461193062E-2</v>
      </c>
      <c r="X4115" s="16">
        <f t="shared" si="581"/>
        <v>13</v>
      </c>
      <c r="Y4115" s="16">
        <f t="shared" si="582"/>
        <v>9</v>
      </c>
      <c r="Z4115" s="16">
        <f t="shared" si="583"/>
        <v>2016</v>
      </c>
      <c r="AA4115" t="str">
        <f t="shared" si="584"/>
        <v>Sep</v>
      </c>
    </row>
  </sheetData>
  <sortState xmlns:xlrd2="http://schemas.microsoft.com/office/spreadsheetml/2017/richdata2" ref="A2:O4115">
    <sortCondition ref="O2:O4115"/>
  </sortState>
  <conditionalFormatting sqref="F2:F4115">
    <cfRule type="cellIs" dxfId="9" priority="9" operator="equal">
      <formula>"live"</formula>
    </cfRule>
    <cfRule type="cellIs" dxfId="8" priority="10" operator="equal">
      <formula>"cancelled"</formula>
    </cfRule>
    <cfRule type="cellIs" dxfId="7" priority="11" operator="equal">
      <formula>"failed"</formula>
    </cfRule>
    <cfRule type="cellIs" dxfId="6" priority="12" operator="equal">
      <formula>"successful"</formula>
    </cfRule>
  </conditionalFormatting>
  <conditionalFormatting sqref="O2:O4115">
    <cfRule type="colorScale" priority="32">
      <colorScale>
        <cfvo type="formula" val="$O$2&lt;$AC$3"/>
        <cfvo type="num" val="100"/>
        <cfvo type="num" val="200"/>
        <color rgb="FFF8696B"/>
        <color rgb="FFFFEB84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By Sub</vt:lpstr>
      <vt:lpstr>Sheet6</vt:lpstr>
      <vt:lpstr>By Month</vt:lpstr>
      <vt:lpstr>By Cat</vt:lpstr>
      <vt:lpstr>data sheet</vt:lpstr>
      <vt:lpstr>'By Month'!Print_Area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Timothy DeRousse</cp:lastModifiedBy>
  <dcterms:created xsi:type="dcterms:W3CDTF">2017-04-20T15:17:24Z</dcterms:created>
  <dcterms:modified xsi:type="dcterms:W3CDTF">2019-01-19T13:01:12Z</dcterms:modified>
</cp:coreProperties>
</file>