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2"/>
  </bookViews>
  <sheets>
    <sheet name="SI01" sheetId="1" r:id="rId1"/>
    <sheet name="E07" sheetId="2" r:id="rId2"/>
    <sheet name="Assets" sheetId="5" r:id="rId3"/>
    <sheet name="CashFlow" sheetId="6" r:id="rId4"/>
    <sheet name="SI05_07" sheetId="7" r:id="rId5"/>
    <sheet name="SoI" sheetId="4" r:id="rId6"/>
    <sheet name="SoO" sheetId="8" r:id="rId7"/>
    <sheet name="SoR" sheetId="11" r:id="rId8"/>
    <sheet name="IRIS1" sheetId="10" r:id="rId9"/>
    <sheet name="IRIS2" sheetId="9" r:id="rId10"/>
    <sheet name="Liab1" sheetId="15" r:id="rId11"/>
    <sheet name="Liab2" sheetId="17" r:id="rId12"/>
    <sheet name="Liab3" sheetId="18" r:id="rId13"/>
    <sheet name="CR" sheetId="16" r:id="rId14"/>
    <sheet name="Functions" sheetId="12" r:id="rId15"/>
    <sheet name="MPL" sheetId="1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4" l="1"/>
  <c r="E105" i="1"/>
  <c r="E31" i="7"/>
  <c r="E72" i="7"/>
  <c r="E11" i="5"/>
  <c r="E132" i="1"/>
  <c r="E61" i="7"/>
  <c r="E140" i="1"/>
  <c r="E26" i="5"/>
  <c r="E43" i="1"/>
  <c r="E23" i="5"/>
  <c r="E66" i="4"/>
  <c r="E64" i="1"/>
  <c r="E147" i="1"/>
  <c r="E29" i="1"/>
  <c r="E81" i="7"/>
  <c r="E31" i="4"/>
  <c r="E55" i="1"/>
  <c r="E17" i="1"/>
  <c r="E67" i="4"/>
  <c r="E51" i="7"/>
  <c r="E42" i="8"/>
  <c r="E113" i="1"/>
  <c r="E28" i="5"/>
  <c r="E30" i="1"/>
  <c r="E131" i="1"/>
  <c r="E23" i="1"/>
  <c r="E107" i="1"/>
  <c r="E22" i="7"/>
  <c r="E34" i="5"/>
  <c r="E31" i="5"/>
  <c r="E99" i="1"/>
  <c r="E24" i="5"/>
  <c r="E119" i="1"/>
  <c r="E71" i="7"/>
  <c r="E51" i="1"/>
  <c r="E32" i="7"/>
  <c r="E63" i="4"/>
  <c r="E38" i="11"/>
  <c r="E42" i="7"/>
  <c r="E68" i="4"/>
  <c r="E52" i="7"/>
  <c r="E127" i="1"/>
  <c r="E3" i="12"/>
  <c r="E12" i="7"/>
  <c r="E41" i="7"/>
  <c r="E70" i="4"/>
  <c r="E2" i="12"/>
  <c r="E82" i="7"/>
  <c r="E37" i="1"/>
  <c r="E5" i="5"/>
  <c r="E9" i="1"/>
  <c r="E11" i="4"/>
  <c r="E71" i="1"/>
  <c r="E30" i="5"/>
  <c r="E21" i="7"/>
  <c r="E27" i="5"/>
  <c r="E65" i="4"/>
  <c r="E56" i="1"/>
  <c r="E33" i="5"/>
  <c r="E47" i="1"/>
  <c r="E69" i="4"/>
  <c r="E106" i="1"/>
  <c r="E32" i="5"/>
  <c r="E64" i="4"/>
  <c r="E62" i="7"/>
  <c r="E11" i="7"/>
  <c r="E85" i="1"/>
  <c r="E93" i="1"/>
  <c r="E29" i="5"/>
  <c r="E62" i="4"/>
  <c r="E31" i="1"/>
  <c r="E123" i="1"/>
  <c r="E8" i="5"/>
  <c r="E25" i="5"/>
</calcChain>
</file>

<file path=xl/sharedStrings.xml><?xml version="1.0" encoding="utf-8"?>
<sst xmlns="http://schemas.openxmlformats.org/spreadsheetml/2006/main" count="2223" uniqueCount="1793">
  <si>
    <t>Amount</t>
  </si>
  <si>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</si>
  <si>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</si>
  <si>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</si>
  <si>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</si>
  <si>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</si>
  <si>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</si>
  <si>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</si>
  <si>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</si>
  <si>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</si>
  <si>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</si>
  <si>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</si>
  <si>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</si>
  <si>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</si>
  <si>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</si>
  <si>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</si>
  <si>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</si>
  <si>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</si>
  <si>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</si>
  <si>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</si>
  <si>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</si>
  <si>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</si>
  <si>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</si>
  <si>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</si>
  <si>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</si>
  <si>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</si>
  <si>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</si>
  <si>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</si>
  <si>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</si>
  <si>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</si>
  <si>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</si>
  <si>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</si>
  <si>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</si>
  <si>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</si>
  <si>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</si>
  <si>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</si>
  <si>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</si>
  <si>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</si>
  <si>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</si>
  <si>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</si>
  <si>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</si>
  <si>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</si>
  <si>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</si>
  <si>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</si>
  <si>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</si>
  <si>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</si>
  <si>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</si>
  <si>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</si>
  <si>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</si>
  <si>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</si>
  <si>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</si>
  <si>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</si>
  <si>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</si>
  <si>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</si>
  <si>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</si>
  <si>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</si>
  <si>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</si>
  <si>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</si>
  <si>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</si>
  <si>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</si>
  <si>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</si>
  <si>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</si>
  <si>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</si>
  <si>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</si>
  <si>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</si>
  <si>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</si>
  <si>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</si>
  <si>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</si>
  <si>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</si>
  <si>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</si>
  <si>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</si>
  <si>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</si>
  <si>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</si>
  <si>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</si>
  <si>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</si>
  <si>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</si>
  <si>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</si>
  <si>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</si>
  <si>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</si>
  <si>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</si>
  <si>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</si>
  <si>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</si>
  <si>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</si>
  <si>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</si>
  <si>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</si>
  <si>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</si>
  <si>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</si>
  <si>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</si>
  <si>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</si>
  <si>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</si>
  <si>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</si>
  <si>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</si>
  <si>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</si>
  <si>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</si>
  <si>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</si>
  <si>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</si>
  <si>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</si>
  <si>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</si>
  <si>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</si>
  <si>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</si>
  <si>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</si>
  <si>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</si>
  <si>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</si>
  <si>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</si>
  <si>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</si>
  <si>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</si>
  <si>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</si>
  <si>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</si>
  <si>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</si>
  <si>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</si>
  <si>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</si>
  <si>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</si>
  <si>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</si>
  <si>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</si>
  <si>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</si>
  <si>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</si>
  <si>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</si>
  <si>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</si>
  <si>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</si>
  <si>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</si>
  <si>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</si>
  <si>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</si>
  <si>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</si>
  <si>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</si>
  <si>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</si>
  <si>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</si>
  <si>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</si>
  <si>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</si>
  <si>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</si>
  <si>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</si>
  <si>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</si>
  <si>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</si>
  <si>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</si>
  <si>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</si>
  <si>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</si>
  <si>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</si>
  <si>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</si>
  <si>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</si>
  <si>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</si>
  <si>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</si>
  <si>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</si>
  <si>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</si>
  <si>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</si>
  <si>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</si>
  <si>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</si>
  <si>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</si>
  <si>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</si>
  <si>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</si>
  <si>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</si>
  <si>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</si>
  <si>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</si>
  <si>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</si>
  <si>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</si>
  <si>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</si>
  <si>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</si>
  <si>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</si>
  <si>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</si>
  <si>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</si>
  <si>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</si>
  <si>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</si>
  <si>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</si>
  <si>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</si>
  <si>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</si>
  <si>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</si>
  <si>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</si>
  <si>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</si>
  <si>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</si>
  <si>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</si>
  <si>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</si>
  <si>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</si>
  <si>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</si>
  <si>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</si>
  <si>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</si>
  <si>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</si>
  <si>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</si>
  <si>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</si>
  <si>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</si>
  <si>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</si>
  <si>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</si>
  <si>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</si>
  <si>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</si>
  <si>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</si>
  <si>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</si>
  <si>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</si>
  <si>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</si>
  <si>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</si>
  <si>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</si>
  <si>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</si>
  <si>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</si>
  <si>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</si>
  <si>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</si>
  <si>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</si>
  <si>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</si>
  <si>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</si>
  <si>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</si>
  <si>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</si>
  <si>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</si>
  <si>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</si>
  <si>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</si>
  <si>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</si>
  <si>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</si>
  <si>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</si>
  <si>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</si>
  <si>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</si>
  <si>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</si>
  <si>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</si>
  <si>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</si>
  <si>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</si>
  <si>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</si>
  <si>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</si>
  <si>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</si>
  <si>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</si>
  <si>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</si>
  <si>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</si>
  <si>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</si>
  <si>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</si>
  <si>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</si>
  <si>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</si>
  <si>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</si>
  <si>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</si>
  <si>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</si>
  <si>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</si>
  <si>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</si>
  <si>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</si>
  <si>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</si>
  <si>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</si>
  <si>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</si>
  <si>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</si>
  <si>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</si>
  <si>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</si>
  <si>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</si>
  <si>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</si>
  <si>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</si>
  <si>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</si>
  <si>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</si>
  <si>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</si>
  <si>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</si>
  <si>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</si>
  <si>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</si>
  <si>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</si>
  <si>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</si>
  <si>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</si>
  <si>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</si>
  <si>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</si>
  <si>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</si>
  <si>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</si>
  <si>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</si>
  <si>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</si>
  <si>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</si>
  <si>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</si>
  <si>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</si>
  <si>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</si>
  <si>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</si>
  <si>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</si>
  <si>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</si>
  <si>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</si>
  <si>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</si>
  <si>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</si>
  <si>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</si>
  <si>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</si>
  <si>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</si>
  <si>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</si>
  <si>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</si>
  <si>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</si>
  <si>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</si>
  <si>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</si>
  <si>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</si>
  <si>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</si>
  <si>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</si>
  <si>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</si>
  <si>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</si>
  <si>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</si>
  <si>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</si>
  <si>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</si>
  <si>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</si>
  <si>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</si>
  <si>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</si>
  <si>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</si>
  <si>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</si>
  <si>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</si>
  <si>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</si>
  <si>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</si>
  <si>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</si>
  <si>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</si>
  <si>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</si>
  <si>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</si>
  <si>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</si>
  <si>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</si>
  <si>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</si>
  <si>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</si>
  <si>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</si>
  <si>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</si>
  <si>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</si>
  <si>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</si>
  <si>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</si>
  <si>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</si>
  <si>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</si>
  <si>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</si>
  <si>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</si>
  <si>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</si>
  <si>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</si>
  <si>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</si>
  <si>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</si>
  <si>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</si>
  <si>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</si>
  <si>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</si>
  <si>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</si>
  <si>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</si>
  <si>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</si>
  <si>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</si>
  <si>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</si>
  <si>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</si>
  <si>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</si>
  <si>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</si>
  <si>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</si>
  <si>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</si>
  <si>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</si>
  <si>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</si>
  <si>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</si>
  <si>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</si>
  <si>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</si>
  <si>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</si>
  <si>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</si>
  <si>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</si>
  <si>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</si>
  <si>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</si>
  <si>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</si>
  <si>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</si>
  <si>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</si>
  <si>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</si>
  <si>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</si>
  <si>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</si>
  <si>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</si>
  <si>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</si>
  <si>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</si>
  <si>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</si>
  <si>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</si>
  <si>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</si>
  <si>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</si>
  <si>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</si>
  <si>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</si>
  <si>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</si>
  <si>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</si>
  <si>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</si>
  <si>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</si>
  <si>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</si>
  <si>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</si>
  <si>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</si>
  <si>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</si>
  <si>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</si>
  <si>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</si>
  <si>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</si>
  <si>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</si>
  <si>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</si>
  <si>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</si>
  <si>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</si>
  <si>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</si>
  <si>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</si>
  <si>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</si>
  <si>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</si>
  <si>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</si>
  <si>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</si>
  <si>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</si>
  <si>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</si>
  <si>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</si>
  <si>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</si>
  <si>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</si>
  <si>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</si>
  <si>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</si>
  <si>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</si>
  <si>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</si>
  <si>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</si>
  <si>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</si>
  <si>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</si>
  <si>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</si>
  <si>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</si>
  <si>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</si>
  <si>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</si>
  <si>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</si>
  <si>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</si>
  <si>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</si>
  <si>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</si>
  <si>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</si>
  <si>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</si>
  <si>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</si>
  <si>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</si>
  <si>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</si>
  <si>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</si>
  <si>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</si>
  <si>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</si>
  <si>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</si>
  <si>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</si>
  <si>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</si>
  <si>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</si>
  <si>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</si>
  <si>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</si>
  <si>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</si>
  <si>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</si>
  <si>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</si>
  <si>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</si>
  <si>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</si>
  <si>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</si>
  <si>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</si>
  <si>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</si>
  <si>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</si>
  <si>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</si>
  <si>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</si>
  <si>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</si>
  <si>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</si>
  <si>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</si>
  <si>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</si>
  <si>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</si>
  <si>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</si>
  <si>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</si>
  <si>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</si>
  <si>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</si>
  <si>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</si>
  <si>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</si>
  <si>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</si>
  <si>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</si>
  <si>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</si>
  <si>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</si>
  <si>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</si>
  <si>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</si>
  <si>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</si>
  <si>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</si>
  <si>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</si>
  <si>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</si>
  <si>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</si>
  <si>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</si>
  <si>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</si>
  <si>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</si>
  <si>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</si>
  <si>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</si>
  <si>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</si>
  <si>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</si>
  <si>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</si>
  <si>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</si>
  <si>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</si>
  <si>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</si>
  <si>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</si>
  <si>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</si>
  <si>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</si>
  <si>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</si>
  <si>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</si>
  <si>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</si>
  <si>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</si>
  <si>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</si>
  <si>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</si>
  <si>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</si>
  <si>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</si>
  <si>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</si>
  <si>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</si>
  <si>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</si>
  <si>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</si>
  <si>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</si>
  <si>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</si>
  <si>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</si>
  <si>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</si>
  <si>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</si>
  <si>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</si>
  <si>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</si>
  <si>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</si>
  <si>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</si>
  <si>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</si>
  <si>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</si>
  <si>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</si>
  <si>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</si>
  <si>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</si>
  <si>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</si>
  <si>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</si>
  <si>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</si>
  <si>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</si>
  <si>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</si>
  <si>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</si>
  <si>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</si>
  <si>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</si>
  <si>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</si>
  <si>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</si>
  <si>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</si>
  <si>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</si>
  <si>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</si>
  <si>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</si>
  <si>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</si>
  <si>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</si>
  <si>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</si>
  <si>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</si>
  <si>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</si>
  <si>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</si>
  <si>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</si>
  <si>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</si>
  <si>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</si>
  <si>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</si>
  <si>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</si>
  <si>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</si>
  <si>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</si>
  <si>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</si>
  <si>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</si>
  <si>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</si>
  <si>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</si>
  <si>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</si>
  <si>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</si>
  <si>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</si>
  <si>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</si>
  <si>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</si>
  <si>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</si>
  <si>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</si>
  <si>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</si>
  <si>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</si>
  <si>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</si>
  <si>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</si>
  <si>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</si>
  <si>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</si>
  <si>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</si>
  <si>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</si>
  <si>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</si>
  <si>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</si>
  <si>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</si>
  <si>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</si>
  <si>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</si>
  <si>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</si>
  <si>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</si>
  <si>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</si>
  <si>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</si>
  <si>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</si>
  <si>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</si>
  <si>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</si>
  <si>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</si>
  <si>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</si>
  <si>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</si>
  <si>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</si>
  <si>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</si>
  <si>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</si>
  <si>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</si>
  <si>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</si>
  <si>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</si>
  <si>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</si>
  <si>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</si>
  <si>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</si>
  <si>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</si>
  <si>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</si>
  <si>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</si>
  <si>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</si>
  <si>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</si>
  <si>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</si>
  <si>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</si>
  <si>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</si>
  <si>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</si>
  <si>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</si>
  <si>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</si>
  <si>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</si>
  <si>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</si>
  <si>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</si>
  <si>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</si>
  <si>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</si>
  <si>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</si>
  <si>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</si>
  <si>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</si>
  <si>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</si>
  <si>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</si>
  <si>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</si>
  <si>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</si>
  <si>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</si>
  <si>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</si>
  <si>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</si>
  <si>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</si>
  <si>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</si>
  <si>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</si>
  <si>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</si>
  <si>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</si>
  <si>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</si>
  <si>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</si>
  <si>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</si>
  <si>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</si>
  <si>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</si>
  <si>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</si>
  <si>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</si>
  <si>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</si>
  <si>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</si>
  <si>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</si>
  <si>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</si>
  <si>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</si>
  <si>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</si>
  <si>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</si>
  <si>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</si>
  <si>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</si>
  <si>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</si>
  <si>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</si>
  <si>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</si>
  <si>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</si>
  <si>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</si>
  <si>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</si>
  <si>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</si>
  <si>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</si>
  <si>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</si>
  <si>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</si>
  <si>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</si>
  <si>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</si>
  <si>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</si>
  <si>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</si>
  <si>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</si>
  <si>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</si>
  <si>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</si>
  <si>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</si>
  <si>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</si>
  <si>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</si>
  <si>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</si>
  <si>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</si>
  <si>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</si>
  <si>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</si>
  <si>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</si>
  <si>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</si>
  <si>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</si>
  <si>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</si>
  <si>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</si>
  <si>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</si>
  <si>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</si>
  <si>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</si>
  <si>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</si>
  <si>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</si>
  <si>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</si>
  <si>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</si>
  <si>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</si>
  <si>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</si>
  <si>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</si>
  <si>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</si>
  <si>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</si>
  <si>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</si>
  <si>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</si>
  <si>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</si>
  <si>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</si>
  <si>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</si>
  <si>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</si>
  <si>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</si>
  <si>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</si>
  <si>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</si>
  <si>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</si>
  <si>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</si>
  <si>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</si>
  <si>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</si>
  <si>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</si>
  <si>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</si>
  <si>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</si>
  <si>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</si>
  <si>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</si>
  <si>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</si>
  <si>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</si>
  <si>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</si>
  <si>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</si>
  <si>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</si>
  <si>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</si>
  <si>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</si>
  <si>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</si>
  <si>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</si>
  <si>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</si>
  <si>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</si>
  <si>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</si>
  <si>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</si>
  <si>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</si>
  <si>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</si>
  <si>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</si>
  <si>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</si>
  <si>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</si>
  <si>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</si>
  <si>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</si>
  <si>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</si>
  <si>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</si>
  <si>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</si>
  <si>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</si>
  <si>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</si>
  <si>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</si>
  <si>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</si>
  <si>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</si>
  <si>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</si>
  <si>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</si>
  <si>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</si>
  <si>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</si>
  <si>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</si>
  <si>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</si>
  <si>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</si>
  <si>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</si>
  <si>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</si>
  <si>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</si>
  <si>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</si>
  <si>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</si>
  <si>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</si>
  <si>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</si>
  <si>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</si>
  <si>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</si>
  <si>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</si>
  <si>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</si>
  <si>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</si>
  <si>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</si>
  <si>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</si>
  <si>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</si>
  <si>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</si>
  <si>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</si>
  <si>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</si>
  <si>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</si>
  <si>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</si>
  <si>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</si>
  <si>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</si>
  <si>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</si>
  <si>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</si>
  <si>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</si>
  <si>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</si>
  <si>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</si>
  <si>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</si>
  <si>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</si>
  <si>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</si>
  <si>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</si>
  <si>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</si>
  <si>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</si>
  <si>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</si>
  <si>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</si>
  <si>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</si>
  <si>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</si>
  <si>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</si>
  <si>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</si>
  <si>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</si>
  <si>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</si>
  <si>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</si>
  <si>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</si>
  <si>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</si>
  <si>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</si>
  <si>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</si>
  <si>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</si>
  <si>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</si>
  <si>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</si>
  <si>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</si>
  <si>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</si>
  <si>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</si>
  <si>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</si>
  <si>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</si>
  <si>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</si>
  <si>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</si>
  <si>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</si>
  <si>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</si>
  <si>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</si>
  <si>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</si>
  <si>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</si>
  <si>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</si>
  <si>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</si>
  <si>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</si>
  <si>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</si>
  <si>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</si>
  <si>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</si>
  <si>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</si>
  <si>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</si>
  <si>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</si>
  <si>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</si>
  <si>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</si>
  <si>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</si>
  <si>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</si>
  <si>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</si>
  <si>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</si>
  <si>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</si>
  <si>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</si>
  <si>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</si>
  <si>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</si>
  <si>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</si>
  <si>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</si>
  <si>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</si>
  <si>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</si>
  <si>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</si>
  <si>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</si>
  <si>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</si>
  <si>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</si>
  <si>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</si>
  <si>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</si>
  <si>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</si>
  <si>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</si>
  <si>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</si>
  <si>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</si>
  <si>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</si>
  <si>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</si>
  <si>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</si>
  <si>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</si>
  <si>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</si>
  <si>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</si>
  <si>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</si>
  <si>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</si>
  <si>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</si>
  <si>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</si>
  <si>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</si>
  <si>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</si>
  <si>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</si>
  <si>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</si>
  <si>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</si>
  <si>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</si>
  <si>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</si>
  <si>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</si>
  <si>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</si>
  <si>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</si>
  <si>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</si>
  <si>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</si>
  <si>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</si>
  <si>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</si>
  <si>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</si>
  <si>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</si>
  <si>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</si>
  <si>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</si>
  <si>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</si>
  <si>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</si>
  <si>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</si>
  <si>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</si>
  <si>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</si>
  <si>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</si>
  <si>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</si>
  <si>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</si>
  <si>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</si>
  <si>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</si>
  <si>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</si>
  <si>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</si>
  <si>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</si>
  <si>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</si>
  <si>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</si>
  <si>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</si>
  <si>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</si>
  <si>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</si>
  <si>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</si>
  <si>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</si>
  <si>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</si>
  <si>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</si>
  <si>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</si>
  <si>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</si>
  <si>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</si>
  <si>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</si>
  <si>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</si>
  <si>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</si>
  <si>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</si>
  <si>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</si>
  <si>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</si>
  <si>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</si>
  <si>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</si>
  <si>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</si>
  <si>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</si>
  <si>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</si>
  <si>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</si>
  <si>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</si>
  <si>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</si>
  <si>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</si>
  <si>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</si>
  <si>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</si>
  <si>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</si>
  <si>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</si>
  <si>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</si>
  <si>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</si>
  <si>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</si>
  <si>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</si>
  <si>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</si>
  <si>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</si>
  <si>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</si>
  <si>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</si>
  <si>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</si>
  <si>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</si>
  <si>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</si>
  <si>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</si>
  <si>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</si>
  <si>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</si>
  <si>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</si>
  <si>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</si>
  <si>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</si>
  <si>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</si>
  <si>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</si>
  <si>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</si>
  <si>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</si>
  <si>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</si>
  <si>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</si>
  <si>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</si>
  <si>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</si>
  <si>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</si>
  <si>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</si>
  <si>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</si>
  <si>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</si>
  <si>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</si>
  <si>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</si>
  <si>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</si>
  <si>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</si>
  <si>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</si>
  <si>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</si>
  <si>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</si>
  <si>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</si>
  <si>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</si>
  <si>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</si>
  <si>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</si>
  <si>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</si>
  <si>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</si>
  <si>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</si>
  <si>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</si>
  <si>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</si>
  <si>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</si>
  <si>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</si>
  <si>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</si>
  <si>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</si>
  <si>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</si>
  <si>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</si>
  <si>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</si>
  <si>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</si>
  <si>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</si>
  <si>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</si>
  <si>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</si>
  <si>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</si>
  <si>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</si>
  <si>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</si>
  <si>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</si>
  <si>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</si>
  <si>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</si>
  <si>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</si>
  <si>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</si>
  <si>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</si>
  <si>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</si>
  <si>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</si>
  <si>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</si>
  <si>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</si>
  <si>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</si>
  <si>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</si>
  <si>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</si>
  <si>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</si>
  <si>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</si>
  <si>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</si>
  <si>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</si>
  <si>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</si>
  <si>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</si>
  <si>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</si>
  <si>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</si>
  <si>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</si>
  <si>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</si>
  <si>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</si>
  <si>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</si>
  <si>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</si>
  <si>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</si>
  <si>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</si>
  <si>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</si>
  <si>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</si>
  <si>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</si>
  <si>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</si>
  <si>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</si>
  <si>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</si>
  <si>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</si>
  <si>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</si>
  <si>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</si>
  <si>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</si>
  <si>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</si>
  <si>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</si>
  <si>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</si>
  <si>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</si>
  <si>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</si>
  <si>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</si>
  <si>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</si>
  <si>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</si>
  <si>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</si>
  <si>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</si>
  <si>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</si>
  <si>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</si>
  <si>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</si>
  <si>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</si>
  <si>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</si>
  <si>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</si>
  <si>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</si>
  <si>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</si>
  <si>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</si>
  <si>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</si>
  <si>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</si>
  <si>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</si>
  <si>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</si>
  <si>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</si>
  <si>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</si>
  <si>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</si>
  <si>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</si>
  <si>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</si>
  <si>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</si>
  <si>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</si>
  <si>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</si>
  <si>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</si>
  <si>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</si>
  <si>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</si>
  <si>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</si>
  <si>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</si>
  <si>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</si>
  <si>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</si>
  <si>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</si>
  <si>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</si>
  <si>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</si>
  <si>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</si>
  <si>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</si>
  <si>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</si>
  <si>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</si>
  <si>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</si>
  <si>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</si>
  <si>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</si>
  <si>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</si>
  <si>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</si>
  <si>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</si>
  <si>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</si>
  <si>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</si>
  <si>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</si>
  <si>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</si>
  <si>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</si>
  <si>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</si>
  <si>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</si>
  <si>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</si>
  <si>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</si>
  <si>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</si>
  <si>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</si>
  <si>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</si>
  <si>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</si>
  <si>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</si>
  <si>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</si>
  <si>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</si>
  <si>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</si>
  <si>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</si>
  <si>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</si>
  <si>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</si>
  <si>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</si>
  <si>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</si>
  <si>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</si>
  <si>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</si>
  <si>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</si>
  <si>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</si>
  <si>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</si>
  <si>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</si>
  <si>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</si>
  <si>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</si>
  <si>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</si>
  <si>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</si>
  <si>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</si>
  <si>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</si>
  <si>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</si>
  <si>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</si>
  <si>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</si>
  <si>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</si>
  <si>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</si>
  <si>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</si>
  <si>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</si>
  <si>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</si>
  <si>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</si>
  <si>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</si>
  <si>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</si>
  <si>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</si>
  <si>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</si>
  <si>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</si>
  <si>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</si>
  <si>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</si>
  <si>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</si>
  <si>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</si>
  <si>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</si>
  <si>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</si>
  <si>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</si>
  <si>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</si>
  <si>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</si>
  <si>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</si>
  <si>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</si>
  <si>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</si>
  <si>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</si>
  <si>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</si>
  <si>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</si>
  <si>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</si>
  <si>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</si>
  <si>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</si>
  <si>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</si>
  <si>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</si>
  <si>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</si>
  <si>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</si>
  <si>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</si>
  <si>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</si>
  <si>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</si>
  <si>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</si>
  <si>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</si>
  <si>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</si>
  <si>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</si>
  <si>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</si>
  <si>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</si>
  <si>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</si>
  <si>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</si>
  <si>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</si>
  <si>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</si>
  <si>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</si>
  <si>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</si>
  <si>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</si>
  <si>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</si>
  <si>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</si>
  <si>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</si>
  <si>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</si>
  <si>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</si>
  <si>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</si>
  <si>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</si>
  <si>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</si>
  <si>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</si>
  <si>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</si>
  <si>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</si>
  <si>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</si>
  <si>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</si>
  <si>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</si>
  <si>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</si>
  <si>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</si>
  <si>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</si>
  <si>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</si>
  <si>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</si>
  <si>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</si>
  <si>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</si>
  <si>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</si>
  <si>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</si>
  <si>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</si>
  <si>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</si>
  <si>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</si>
  <si>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</si>
  <si>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</si>
  <si>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</si>
  <si>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</si>
  <si>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</si>
  <si>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</si>
  <si>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</si>
  <si>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</si>
  <si>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</si>
  <si>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</si>
  <si>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</si>
  <si>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</si>
  <si>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</si>
  <si>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</si>
  <si>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</si>
  <si>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</si>
  <si>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</si>
  <si>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</si>
  <si>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</si>
  <si>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</si>
  <si>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</si>
  <si>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</si>
  <si>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</si>
  <si>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</si>
  <si>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</si>
  <si>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</si>
  <si>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</si>
  <si>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</si>
  <si>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</si>
  <si>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</si>
  <si>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</si>
  <si>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</si>
  <si>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</si>
  <si>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</si>
  <si>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</si>
  <si>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</si>
  <si>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</si>
  <si>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</si>
  <si>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</si>
  <si>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</si>
  <si>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</si>
  <si>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</si>
  <si>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</si>
  <si>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</si>
  <si>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</si>
  <si>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</si>
  <si>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</si>
  <si>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</si>
  <si>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</si>
  <si>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</si>
  <si>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</si>
  <si>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</si>
  <si>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</si>
  <si>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</si>
  <si>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</si>
  <si>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</si>
  <si>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</si>
  <si>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</si>
  <si>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</si>
  <si>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</si>
  <si>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</si>
  <si>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</si>
  <si>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</si>
  <si>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</si>
  <si>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</si>
  <si>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</si>
  <si>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</si>
  <si>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</si>
  <si>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</si>
  <si>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</si>
  <si>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</si>
  <si>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</si>
  <si>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</si>
  <si>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</si>
  <si>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</si>
  <si>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</si>
  <si>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</si>
  <si>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</si>
  <si>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</si>
  <si>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</si>
  <si>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</si>
  <si>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</si>
  <si>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</si>
  <si>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</si>
  <si>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</si>
  <si>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</si>
  <si>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</si>
  <si>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</si>
  <si>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</si>
  <si>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</si>
  <si>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</si>
  <si>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</si>
  <si>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</si>
  <si>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</si>
  <si>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</si>
  <si>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</si>
  <si>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</si>
  <si>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</si>
  <si>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</si>
  <si>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</si>
  <si>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</si>
  <si>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</si>
  <si>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</si>
  <si>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</si>
  <si>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</si>
  <si>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</si>
  <si>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</si>
  <si>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</si>
  <si>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</si>
  <si>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</si>
  <si>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</si>
  <si>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</si>
  <si>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</si>
  <si>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</si>
  <si>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</si>
  <si>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</si>
  <si>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</si>
  <si>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</si>
  <si>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</si>
  <si>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</si>
  <si>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</si>
  <si>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</si>
  <si>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</si>
  <si>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</si>
  <si>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</si>
  <si>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</si>
  <si>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</si>
  <si>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</si>
  <si>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</si>
  <si>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</si>
  <si>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</si>
  <si>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</si>
  <si>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</si>
  <si>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</si>
  <si>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</si>
  <si>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</si>
  <si>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</si>
  <si>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</si>
  <si>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</si>
  <si>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</si>
  <si>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</si>
  <si>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</si>
  <si>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</si>
  <si>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</si>
  <si>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</si>
  <si>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</si>
  <si>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</si>
  <si>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</si>
  <si>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</si>
  <si>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</si>
  <si>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</si>
  <si>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</si>
  <si>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</si>
  <si>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</si>
  <si>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</si>
  <si>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</si>
  <si>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</si>
  <si>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</si>
  <si>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</si>
  <si>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</si>
  <si>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</si>
  <si>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</si>
  <si>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</si>
  <si>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</si>
  <si>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</si>
  <si>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</si>
  <si>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</si>
  <si>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Bonds / Cash + Invested Assets</t>
  </si>
  <si>
    <t>TR0001</t>
  </si>
  <si>
    <t>Stock / Cash + Invested Assets</t>
  </si>
  <si>
    <t>TR0002</t>
  </si>
  <si>
    <t>Risk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</si>
  <si>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</si>
  <si>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</si>
  <si>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</si>
  <si>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</si>
  <si>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</si>
  <si>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</si>
  <si>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</si>
  <si>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</si>
  <si>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</si>
  <si>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</si>
  <si>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</si>
  <si>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</si>
  <si>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</si>
  <si>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</si>
  <si>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</si>
  <si>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</si>
  <si>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</si>
  <si>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</si>
  <si>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</si>
  <si>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</si>
  <si>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</si>
  <si>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</si>
  <si>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</si>
  <si>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</si>
  <si>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</si>
  <si>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</si>
  <si>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</si>
  <si>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</si>
  <si>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</si>
  <si>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</si>
  <si>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</si>
  <si>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</si>
  <si>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</si>
  <si>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</si>
  <si>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</si>
  <si>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</si>
  <si>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</si>
  <si>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</si>
  <si>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</si>
  <si>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</si>
  <si>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</si>
  <si>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</si>
  <si>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</si>
  <si>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</si>
  <si>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</si>
  <si>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</si>
  <si>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</si>
  <si>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</si>
  <si>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</si>
  <si>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</si>
  <si>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</si>
  <si>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</si>
  <si>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</si>
  <si>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</si>
  <si>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</si>
  <si>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</si>
  <si>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</si>
  <si>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</si>
  <si>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</si>
  <si>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</si>
  <si>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</si>
  <si>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</si>
  <si>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</si>
  <si>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</si>
  <si>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</si>
  <si>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</si>
  <si>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</si>
  <si>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</si>
  <si>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</si>
  <si>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</si>
  <si>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</si>
  <si>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</si>
  <si>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</si>
  <si>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</si>
  <si>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</si>
  <si>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</si>
  <si>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</si>
  <si>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</si>
  <si>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</si>
  <si>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</si>
  <si>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</si>
  <si>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</si>
  <si>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</si>
  <si>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</si>
  <si>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</si>
  <si>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</si>
  <si>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</si>
  <si>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</si>
  <si>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</si>
  <si>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</si>
  <si>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</si>
  <si>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</si>
  <si>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</si>
  <si>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</si>
  <si>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</si>
  <si>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</si>
  <si>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</si>
  <si>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</si>
  <si>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</si>
  <si>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</si>
  <si>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</si>
  <si>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</si>
  <si>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</si>
  <si>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</si>
  <si>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</si>
  <si>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</si>
  <si>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</si>
  <si>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</si>
  <si>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</si>
  <si>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</si>
  <si>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</si>
  <si>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</si>
  <si>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</si>
  <si>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</si>
  <si>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</si>
  <si>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</si>
  <si>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</si>
  <si>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</si>
  <si>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</si>
  <si>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</si>
  <si>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</si>
  <si>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</si>
  <si>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</si>
  <si>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</si>
  <si>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</si>
  <si>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</si>
  <si>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</si>
  <si>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</si>
  <si>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</si>
  <si>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</si>
  <si>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</si>
  <si>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</si>
  <si>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</si>
  <si>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</si>
  <si>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</si>
  <si>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</si>
  <si>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</si>
  <si>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</si>
  <si>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</si>
  <si>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</si>
  <si>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</si>
  <si>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</si>
  <si>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</si>
  <si>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</si>
  <si>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</si>
  <si>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</si>
  <si>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</si>
  <si>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</si>
  <si>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</si>
  <si>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</si>
  <si>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</si>
  <si>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</si>
  <si>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</si>
  <si>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</si>
  <si>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</si>
  <si>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</si>
  <si>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</si>
  <si>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</si>
  <si>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</si>
  <si>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</si>
  <si>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</si>
  <si>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</si>
  <si>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</si>
  <si>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</si>
  <si>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</si>
  <si>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</si>
  <si>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</si>
  <si>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</si>
  <si>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</si>
  <si>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</si>
  <si>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</si>
  <si>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</si>
  <si>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</si>
  <si>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</si>
  <si>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</si>
  <si>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</si>
  <si>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</si>
  <si>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</si>
  <si>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</si>
  <si>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</si>
  <si>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</si>
  <si>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</si>
  <si>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</si>
  <si>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</si>
  <si>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</si>
  <si>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</si>
  <si>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</si>
  <si>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</si>
  <si>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</si>
  <si>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</si>
  <si>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</si>
  <si>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</si>
  <si>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</si>
  <si>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</si>
  <si>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</si>
  <si>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</si>
  <si>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</si>
  <si>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</si>
  <si>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</si>
  <si>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</si>
  <si>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</si>
  <si>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</si>
  <si>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</si>
  <si>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</si>
  <si>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</si>
  <si>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</si>
  <si>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</si>
  <si>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</si>
  <si>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</si>
  <si>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</si>
  <si>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</si>
  <si>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</si>
  <si>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</si>
  <si>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</si>
  <si>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</si>
  <si>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</si>
  <si>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(SI01)</t>
  </si>
  <si>
    <t>SUMMARY INVESTMENT SCHEDULE (Percent of Cash and Inv'd Assets)</t>
  </si>
  <si>
    <t>Schedule BA (E07)</t>
  </si>
  <si>
    <t>Assets (page 2)</t>
  </si>
  <si>
    <t>CASH FLOW (page 5)</t>
  </si>
  <si>
    <t>Statement of Income (page 4)</t>
  </si>
  <si>
    <t>Schedule D Part 1A (SI05-07)</t>
  </si>
  <si>
    <t>SUMMARY OF OPERATIONS (page 4)</t>
  </si>
  <si>
    <t>IRIS Ratios</t>
  </si>
  <si>
    <t>LIABILITIES, SURPLUS AND OTHER FUNDS (page 2)</t>
  </si>
  <si>
    <t>STATEMENT OF REVENUE AND EXP (page 4)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</si>
  <si>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</si>
  <si>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</si>
  <si>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</si>
  <si>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</si>
  <si>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</si>
  <si>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</si>
  <si>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</si>
  <si>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</si>
  <si>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</si>
  <si>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</si>
  <si>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</si>
  <si>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</si>
  <si>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</si>
  <si>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</si>
  <si>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</si>
  <si>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</si>
  <si>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</si>
  <si>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</si>
  <si>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</si>
  <si>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</si>
  <si>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</si>
  <si>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</si>
  <si>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</si>
  <si>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</si>
  <si>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</si>
  <si>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</si>
  <si>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$</t>
  </si>
  <si>
    <t>%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</si>
  <si>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</si>
  <si>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</si>
  <si>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</si>
  <si>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</si>
  <si>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</si>
  <si>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</si>
  <si>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</si>
  <si>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</si>
  <si>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</si>
  <si>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</si>
  <si>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</si>
  <si>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</si>
  <si>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</si>
  <si>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</si>
  <si>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</si>
  <si>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</si>
  <si>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</si>
  <si>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</si>
  <si>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</si>
  <si>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</si>
  <si>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</si>
  <si>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</si>
  <si>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</si>
  <si>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</si>
  <si>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</si>
  <si>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</si>
  <si>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</si>
  <si>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</si>
  <si>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</si>
  <si>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</si>
  <si>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</si>
  <si>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</si>
  <si>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</si>
  <si>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</si>
  <si>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</si>
  <si>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</si>
  <si>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</si>
  <si>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</si>
  <si>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</si>
  <si>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</si>
  <si>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</si>
  <si>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</si>
  <si>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</si>
  <si>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</si>
  <si>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</si>
  <si>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</si>
  <si>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</si>
  <si>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</si>
  <si>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</si>
  <si>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</si>
  <si>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</si>
  <si>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</si>
  <si>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</si>
  <si>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</si>
  <si>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</si>
  <si>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</si>
  <si>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</si>
  <si>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</si>
  <si>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</si>
  <si>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</si>
  <si>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</si>
  <si>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</si>
  <si>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</si>
  <si>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</si>
  <si>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</si>
  <si>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</si>
  <si>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</si>
  <si>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</si>
  <si>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</si>
  <si>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</si>
  <si>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</si>
  <si>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</si>
  <si>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</si>
  <si>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</si>
  <si>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</si>
  <si>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</si>
  <si>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</si>
  <si>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</si>
  <si>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</si>
  <si>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</si>
  <si>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</si>
  <si>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</si>
  <si>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</si>
  <si>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</si>
  <si>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</si>
  <si>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</si>
  <si>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</si>
  <si>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</si>
  <si>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</si>
  <si>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</si>
  <si>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</si>
  <si>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</si>
  <si>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</si>
  <si>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</si>
  <si>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</si>
  <si>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</si>
  <si>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</si>
  <si>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</si>
  <si>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</si>
  <si>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</si>
  <si>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</si>
  <si>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</si>
  <si>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</si>
  <si>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</si>
  <si>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</si>
  <si>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</si>
  <si>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</si>
  <si>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</si>
  <si>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</si>
  <si>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</si>
  <si>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</si>
  <si>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</si>
  <si>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</si>
  <si>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</si>
  <si>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</si>
  <si>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</si>
  <si>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</si>
  <si>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</si>
  <si>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</si>
  <si>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</si>
  <si>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</si>
  <si>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</si>
  <si>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</si>
  <si>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</si>
  <si>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</si>
  <si>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</si>
  <si>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</si>
  <si>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</si>
  <si>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</si>
  <si>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</si>
  <si>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</si>
  <si>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</si>
  <si>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</si>
  <si>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</si>
  <si>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</si>
  <si>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</si>
  <si>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</si>
  <si>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</si>
  <si>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</si>
  <si>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</si>
  <si>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</si>
  <si>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</si>
  <si>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</si>
  <si>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</si>
  <si>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</si>
  <si>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</si>
  <si>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</si>
  <si>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</si>
  <si>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</si>
  <si>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</si>
  <si>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</si>
  <si>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</si>
  <si>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</si>
  <si>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</si>
  <si>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</si>
  <si>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</si>
  <si>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</si>
  <si>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</si>
  <si>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</si>
  <si>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</si>
  <si>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</si>
  <si>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</si>
  <si>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</si>
  <si>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</si>
  <si>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</si>
  <si>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</si>
  <si>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</si>
  <si>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</si>
  <si>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</si>
  <si>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</si>
  <si>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</si>
  <si>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</si>
  <si>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</si>
  <si>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</si>
  <si>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</si>
  <si>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</si>
  <si>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</si>
  <si>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</si>
  <si>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</si>
  <si>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</si>
  <si>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</si>
  <si>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</si>
  <si>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</si>
  <si>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</si>
  <si>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</si>
  <si>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</si>
  <si>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</si>
  <si>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</si>
  <si>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</si>
  <si>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</si>
  <si>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</si>
  <si>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</si>
  <si>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</si>
  <si>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</si>
  <si>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</si>
  <si>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</si>
  <si>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</si>
  <si>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</si>
  <si>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</si>
  <si>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</si>
  <si>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</si>
  <si>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</si>
  <si>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</si>
  <si>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</si>
  <si>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</si>
  <si>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</si>
  <si>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</si>
  <si>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</si>
  <si>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</si>
  <si>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</si>
  <si>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</si>
  <si>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</si>
  <si>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</si>
  <si>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</si>
  <si>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</si>
  <si>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</si>
  <si>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</si>
  <si>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</si>
  <si>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</si>
  <si>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</si>
  <si>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</si>
  <si>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</si>
  <si>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</si>
  <si>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</si>
  <si>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</si>
  <si>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</si>
  <si>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</si>
  <si>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</si>
  <si>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</si>
  <si>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</si>
  <si>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</si>
  <si>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</si>
  <si>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</si>
  <si>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</si>
  <si>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</si>
  <si>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AI01002</t>
  </si>
  <si>
    <t>Invested Assets / C&amp;S</t>
  </si>
  <si>
    <t xml:space="preserve"> </t>
  </si>
  <si>
    <t>Risk Assets</t>
  </si>
  <si>
    <t>AI01003</t>
  </si>
  <si>
    <t>Risk Assets / C&amp;S</t>
  </si>
  <si>
    <t>BI01001</t>
  </si>
  <si>
    <t>(Cash &amp; Invested Assets - SchBA)/SchBA</t>
  </si>
  <si>
    <t>AI01004</t>
  </si>
  <si>
    <t>(Cash &amp; Invested Assets - SchBA)</t>
  </si>
  <si>
    <t>BI01002</t>
  </si>
  <si>
    <t>Equity / C&amp;S</t>
  </si>
  <si>
    <t>Equity</t>
  </si>
  <si>
    <t>AI01005</t>
  </si>
  <si>
    <t>BI01003</t>
  </si>
  <si>
    <t>High Yield Total</t>
  </si>
  <si>
    <t>AI01006</t>
  </si>
  <si>
    <t>High Yield Total / C&amp;S</t>
  </si>
  <si>
    <t>BI01004</t>
  </si>
  <si>
    <t>High Yield Total / Cash &amp; Invested Assets</t>
  </si>
  <si>
    <t>BI01005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</si>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</sst>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.0_);[Red]\(0.0\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/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6" fillId="0" borderId="1" xfId="0" applyFont="1" applyBorder="1"/>
    <xf numFmtId="0" fontId="6" fillId="4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/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12" fillId="3" borderId="1" xfId="0" applyFont="1" applyFill="1" applyBorder="1" applyAlignment="1"/>
    <xf numFmtId="0" fontId="1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4" fillId="0" borderId="1" xfId="0" applyFont="1" applyBorder="1"/>
    <xf numFmtId="0" fontId="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7"/>
  <sheetViews>
    <sheetView topLeftCell="A131" workbookViewId="0">
      <selection activeCell="I158" sqref="I158"/>
    </sheetView>
  </sheetViews>
  <sheetFormatPr defaultColWidth="9.140625" defaultRowHeight="15" x14ac:dyDescent="0.25"/>
  <cols>
    <col min="1" max="1" width="51" style="3" bestFit="1" customWidth="1"/>
    <col min="2" max="2" width="10.7109375" style="8" customWidth="1"/>
    <col min="3" max="3" width="10.7109375" style="9" hidden="1" customWidth="1"/>
    <col min="4" max="4" width="10.7109375" style="13" hidden="1" customWidth="1"/>
    <col min="5" max="5" width="10.7109375" style="3" customWidth="1"/>
    <col min="6" max="6" width="13.5703125" hidden="1" customWidth="1"/>
    <col min="7" max="8" width="10.7109375" hidden="1" customWidth="1"/>
    <col min="9" max="9" width="10.7109375" style="8" customWidth="1"/>
    <col min="10" max="10" width="10.7109375" style="9" customWidth="1"/>
    <col min="11" max="11" width="10.7109375" style="13" customWidth="1"/>
    <col min="12" max="12" width="10.7109375" style="3" customWidth="1"/>
    <col min="13" max="16384" width="9.140625" style="3"/>
  </cols>
  <sheetData>
    <row r="1" spans="1:11" x14ac:dyDescent="0.25">
      <c r="A1" s="1"/>
      <c r="B1" s="17"/>
      <c r="C1" s="18"/>
      <c r="D1" s="18"/>
      <c r="E1" s="18"/>
      <c r="I1" s="18"/>
      <c r="J1" s="18"/>
      <c r="K1" s="18"/>
    </row>
    <row r="2" spans="1:11" x14ac:dyDescent="0.25">
      <c r="A2" s="1"/>
      <c r="B2" s="4" t="s">
        <v>0</v>
      </c>
      <c r="I2" s="8" t="s">
        <v>775</v>
      </c>
    </row>
    <row r="3" spans="1:11" x14ac:dyDescent="0.25">
      <c r="A3" s="100" t="s">
        <v>1494</v>
      </c>
      <c r="B3" s="5" t="s">
        <v>217</v>
      </c>
      <c r="C3" s="10" t="s">
        <v>218</v>
      </c>
      <c r="D3" s="14" t="s">
        <v>219</v>
      </c>
      <c r="I3" s="8" t="s">
        <v>217</v>
      </c>
      <c r="J3" s="9" t="s">
        <v>218</v>
      </c>
      <c r="K3" s="13" t="s">
        <v>219</v>
      </c>
    </row>
    <row r="4" spans="1:11" x14ac:dyDescent="0.25">
      <c r="A4" s="1" t="s">
        <v>1002</v>
      </c>
      <c r="I4" s="8">
        <v>1</v>
      </c>
    </row>
    <row r="5" spans="1:11" x14ac:dyDescent="0.25">
      <c r="A5" s="1" t="s">
        <v>1003</v>
      </c>
      <c r="B5" s="6" t="s">
        <v>1</v>
      </c>
      <c r="C5" s="11" t="s">
        <v>135</v>
      </c>
      <c r="D5" s="15" t="s">
        <v>176</v>
      </c>
      <c r="I5" s="8">
        <v>1</v>
      </c>
    </row>
    <row r="6" spans="1:11" x14ac:dyDescent="0.25">
      <c r="A6" s="1" t="s">
        <v>1750</v>
      </c>
      <c r="B6" s="6"/>
      <c r="C6" s="11"/>
      <c r="D6" s="15"/>
      <c r="I6" s="8">
        <v>1</v>
      </c>
    </row>
    <row r="7" spans="1:11" x14ac:dyDescent="0.25">
      <c r="A7" s="1" t="s">
        <v>1005</v>
      </c>
      <c r="B7" s="6" t="s">
        <v>2</v>
      </c>
      <c r="C7" s="11" t="s">
        <v>136</v>
      </c>
      <c r="D7" s="15" t="s">
        <v>177</v>
      </c>
      <c r="I7" s="8">
        <v>1</v>
      </c>
    </row>
    <row r="8" spans="1:11" x14ac:dyDescent="0.25">
      <c r="A8" s="1" t="s">
        <v>1006</v>
      </c>
      <c r="B8" s="6" t="s">
        <v>3</v>
      </c>
      <c r="C8" s="11" t="s">
        <v>137</v>
      </c>
      <c r="D8" s="15" t="s">
        <v>178</v>
      </c>
      <c r="I8" s="8">
        <v>1</v>
      </c>
    </row>
    <row r="9" spans="1:11" x14ac:dyDescent="0.25">
      <c r="A9" s="78" t="s">
        <v>1735</v>
      </c>
      <c r="B9" s="6" t="s">
        <v>1722</v>
      </c>
      <c r="C9" s="11" t="s">
        <v>1722</v>
      </c>
      <c r="D9" s="15" t="s">
        <v>1722</v>
      </c>
      <c r="E9" s="3" t="e">
        <f ca="1">AI_SUM(A7,A8)</f>
        <v>#NAME?</v>
      </c>
      <c r="I9" s="8">
        <v>1</v>
      </c>
    </row>
    <row r="10" spans="1:11" x14ac:dyDescent="0.25">
      <c r="A10" s="1" t="s">
        <v>1752</v>
      </c>
      <c r="B10" s="6" t="s">
        <v>4</v>
      </c>
      <c r="C10" s="11" t="s">
        <v>138</v>
      </c>
      <c r="D10" s="15" t="s">
        <v>179</v>
      </c>
      <c r="I10" s="8">
        <v>1</v>
      </c>
    </row>
    <row r="11" spans="1:11" x14ac:dyDescent="0.25">
      <c r="A11" s="1" t="s">
        <v>1007</v>
      </c>
      <c r="B11" s="6"/>
      <c r="C11" s="11"/>
      <c r="D11" s="15"/>
      <c r="I11" s="8">
        <v>1</v>
      </c>
    </row>
    <row r="12" spans="1:11" x14ac:dyDescent="0.25">
      <c r="A12" s="1" t="s">
        <v>998</v>
      </c>
      <c r="B12" s="6"/>
      <c r="C12" s="11"/>
      <c r="D12" s="15"/>
      <c r="I12" s="8">
        <v>1</v>
      </c>
    </row>
    <row r="13" spans="1:11" x14ac:dyDescent="0.25">
      <c r="A13" s="1" t="s">
        <v>1008</v>
      </c>
      <c r="B13" s="6" t="s">
        <v>5</v>
      </c>
      <c r="C13" s="11" t="s">
        <v>139</v>
      </c>
      <c r="D13" s="15" t="s">
        <v>180</v>
      </c>
      <c r="I13" s="8">
        <v>1</v>
      </c>
    </row>
    <row r="14" spans="1:11" x14ac:dyDescent="0.25">
      <c r="A14" s="1" t="s">
        <v>1753</v>
      </c>
      <c r="B14" s="6" t="s">
        <v>6</v>
      </c>
      <c r="C14" s="11" t="s">
        <v>140</v>
      </c>
      <c r="D14" s="15" t="s">
        <v>181</v>
      </c>
      <c r="I14" s="8">
        <v>1</v>
      </c>
    </row>
    <row r="15" spans="1:11" x14ac:dyDescent="0.25">
      <c r="A15" s="1" t="s">
        <v>1009</v>
      </c>
      <c r="B15" s="6" t="s">
        <v>7</v>
      </c>
      <c r="C15" s="11" t="s">
        <v>141</v>
      </c>
      <c r="D15" s="15" t="s">
        <v>182</v>
      </c>
      <c r="I15" s="8">
        <v>1</v>
      </c>
    </row>
    <row r="16" spans="1:11" x14ac:dyDescent="0.25">
      <c r="A16" s="1" t="s">
        <v>1010</v>
      </c>
      <c r="B16" s="6" t="s">
        <v>8</v>
      </c>
      <c r="C16" s="11" t="s">
        <v>142</v>
      </c>
      <c r="D16" s="15" t="s">
        <v>183</v>
      </c>
      <c r="I16" s="8">
        <v>1</v>
      </c>
    </row>
    <row r="17" spans="1:9" x14ac:dyDescent="0.25">
      <c r="A17" s="78" t="s">
        <v>1736</v>
      </c>
      <c r="B17" s="6" t="s">
        <v>1723</v>
      </c>
      <c r="C17" s="11" t="s">
        <v>1723</v>
      </c>
      <c r="D17" s="15" t="s">
        <v>1723</v>
      </c>
      <c r="E17" s="3" t="e">
        <f ca="1">AI_SUM(A13,A14,A15,A16)</f>
        <v>#NAME?</v>
      </c>
      <c r="I17" s="8">
        <v>1</v>
      </c>
    </row>
    <row r="18" spans="1:9" x14ac:dyDescent="0.25">
      <c r="A18" s="1" t="s">
        <v>1011</v>
      </c>
      <c r="B18" s="6"/>
      <c r="C18" s="11"/>
      <c r="D18" s="15"/>
      <c r="I18" s="8">
        <v>1</v>
      </c>
    </row>
    <row r="19" spans="1:9" x14ac:dyDescent="0.25">
      <c r="A19" s="1" t="s">
        <v>1012</v>
      </c>
      <c r="B19" s="6"/>
      <c r="C19" s="11"/>
      <c r="D19" s="15"/>
      <c r="I19" s="8">
        <v>1</v>
      </c>
    </row>
    <row r="20" spans="1:9" x14ac:dyDescent="0.25">
      <c r="A20" s="1" t="s">
        <v>1045</v>
      </c>
      <c r="B20" s="6" t="s">
        <v>9</v>
      </c>
      <c r="C20" s="11" t="s">
        <v>143</v>
      </c>
      <c r="D20" s="15" t="s">
        <v>184</v>
      </c>
      <c r="I20" s="8">
        <v>1</v>
      </c>
    </row>
    <row r="21" spans="1:9" x14ac:dyDescent="0.25">
      <c r="A21" s="1" t="s">
        <v>1046</v>
      </c>
      <c r="B21" s="6" t="s">
        <v>10</v>
      </c>
      <c r="C21" s="11" t="s">
        <v>144</v>
      </c>
      <c r="D21" s="15" t="s">
        <v>185</v>
      </c>
      <c r="I21" s="8">
        <v>1</v>
      </c>
    </row>
    <row r="22" spans="1:9" x14ac:dyDescent="0.25">
      <c r="A22" s="1" t="s">
        <v>1047</v>
      </c>
      <c r="B22" s="6" t="s">
        <v>11</v>
      </c>
      <c r="C22" s="11" t="s">
        <v>145</v>
      </c>
      <c r="D22" s="15" t="s">
        <v>186</v>
      </c>
      <c r="I22" s="8">
        <v>1</v>
      </c>
    </row>
    <row r="23" spans="1:9" x14ac:dyDescent="0.25">
      <c r="A23" s="78" t="s">
        <v>1737</v>
      </c>
      <c r="B23" s="6" t="s">
        <v>1724</v>
      </c>
      <c r="C23" s="11" t="s">
        <v>1724</v>
      </c>
      <c r="D23" s="15" t="s">
        <v>1724</v>
      </c>
      <c r="E23" s="3" t="e">
        <f ca="1">AI_SUM(A20,A21,A22)</f>
        <v>#NAME?</v>
      </c>
      <c r="I23" s="8">
        <v>1</v>
      </c>
    </row>
    <row r="24" spans="1:9" x14ac:dyDescent="0.25">
      <c r="A24" s="1" t="s">
        <v>1013</v>
      </c>
      <c r="B24" s="6"/>
      <c r="C24" s="11"/>
      <c r="D24" s="15"/>
      <c r="I24" s="8">
        <v>1</v>
      </c>
    </row>
    <row r="25" spans="1:9" x14ac:dyDescent="0.25">
      <c r="A25" s="1" t="s">
        <v>1048</v>
      </c>
      <c r="B25" s="6" t="s">
        <v>12</v>
      </c>
      <c r="C25" s="11" t="s">
        <v>146</v>
      </c>
      <c r="D25" s="15" t="s">
        <v>187</v>
      </c>
      <c r="I25" s="8">
        <v>1</v>
      </c>
    </row>
    <row r="26" spans="1:9" x14ac:dyDescent="0.25">
      <c r="A26" s="1" t="s">
        <v>1049</v>
      </c>
      <c r="B26" s="6"/>
      <c r="C26" s="11"/>
      <c r="D26" s="15"/>
      <c r="I26" s="8">
        <v>1</v>
      </c>
    </row>
    <row r="27" spans="1:9" x14ac:dyDescent="0.25">
      <c r="A27" s="1" t="s">
        <v>1751</v>
      </c>
      <c r="B27" s="6" t="s">
        <v>13</v>
      </c>
      <c r="C27" s="11" t="s">
        <v>147</v>
      </c>
      <c r="D27" s="15" t="s">
        <v>188</v>
      </c>
      <c r="I27" s="8">
        <v>1</v>
      </c>
    </row>
    <row r="28" spans="1:9" x14ac:dyDescent="0.25">
      <c r="A28" s="1" t="s">
        <v>1047</v>
      </c>
      <c r="B28" s="6" t="s">
        <v>14</v>
      </c>
      <c r="C28" s="11" t="s">
        <v>148</v>
      </c>
      <c r="D28" s="15" t="s">
        <v>189</v>
      </c>
      <c r="I28" s="8">
        <v>1</v>
      </c>
    </row>
    <row r="29" spans="1:9" x14ac:dyDescent="0.25">
      <c r="A29" s="78" t="s">
        <v>1738</v>
      </c>
      <c r="B29" s="6" t="s">
        <v>1725</v>
      </c>
      <c r="C29" s="11" t="s">
        <v>1725</v>
      </c>
      <c r="D29" s="15" t="s">
        <v>1725</v>
      </c>
      <c r="E29" s="3" t="e">
        <f ca="1">AI_SUM(A25,A27,A28)</f>
        <v>#NAME?</v>
      </c>
      <c r="I29" s="8">
        <v>1</v>
      </c>
    </row>
    <row r="30" spans="1:9" x14ac:dyDescent="0.25">
      <c r="A30" s="78" t="s">
        <v>1739</v>
      </c>
      <c r="B30" s="6" t="s">
        <v>1733</v>
      </c>
      <c r="C30" s="11" t="s">
        <v>1733</v>
      </c>
      <c r="D30" s="15" t="s">
        <v>1733</v>
      </c>
      <c r="E30" s="3" t="e">
        <f ca="1">AI_SUM(A23,A29)</f>
        <v>#NAME?</v>
      </c>
      <c r="I30" s="8">
        <v>1</v>
      </c>
    </row>
    <row r="31" spans="1:9" x14ac:dyDescent="0.25">
      <c r="A31" s="78" t="s">
        <v>1740</v>
      </c>
      <c r="B31" s="6" t="s">
        <v>1749</v>
      </c>
      <c r="C31" s="11" t="s">
        <v>1749</v>
      </c>
      <c r="D31" s="15" t="s">
        <v>1749</v>
      </c>
      <c r="E31" s="3" t="e">
        <f ca="1">AI_SUM(A5,A9,A10,A17,A30)</f>
        <v>#NAME?</v>
      </c>
      <c r="I31" s="8">
        <v>1</v>
      </c>
    </row>
    <row r="32" spans="1:9" x14ac:dyDescent="0.25">
      <c r="A32" s="1" t="s">
        <v>1014</v>
      </c>
      <c r="B32" s="6"/>
      <c r="C32" s="11"/>
      <c r="D32" s="15"/>
      <c r="I32" s="8">
        <v>1</v>
      </c>
    </row>
    <row r="33" spans="1:9" x14ac:dyDescent="0.25">
      <c r="A33" s="1" t="s">
        <v>1015</v>
      </c>
      <c r="B33" s="6"/>
      <c r="C33" s="11"/>
      <c r="D33" s="15"/>
      <c r="I33" s="8">
        <v>1</v>
      </c>
    </row>
    <row r="34" spans="1:9" x14ac:dyDescent="0.25">
      <c r="A34" s="1" t="s">
        <v>1000</v>
      </c>
      <c r="B34" s="6" t="s">
        <v>15</v>
      </c>
      <c r="C34" s="11" t="s">
        <v>149</v>
      </c>
      <c r="D34" s="15" t="s">
        <v>190</v>
      </c>
      <c r="I34" s="8">
        <v>1</v>
      </c>
    </row>
    <row r="35" spans="1:9" x14ac:dyDescent="0.25">
      <c r="A35" s="1" t="s">
        <v>1016</v>
      </c>
      <c r="B35" s="6" t="s">
        <v>16</v>
      </c>
      <c r="C35" s="11" t="s">
        <v>150</v>
      </c>
      <c r="D35" s="15" t="s">
        <v>191</v>
      </c>
      <c r="I35" s="8">
        <v>1</v>
      </c>
    </row>
    <row r="36" spans="1:9" x14ac:dyDescent="0.25">
      <c r="A36" s="1" t="s">
        <v>1017</v>
      </c>
      <c r="B36" s="6" t="s">
        <v>17</v>
      </c>
      <c r="C36" s="11" t="s">
        <v>151</v>
      </c>
      <c r="D36" s="15" t="s">
        <v>192</v>
      </c>
      <c r="I36" s="8">
        <v>1</v>
      </c>
    </row>
    <row r="37" spans="1:9" x14ac:dyDescent="0.25">
      <c r="A37" s="78" t="s">
        <v>1741</v>
      </c>
      <c r="B37" s="6" t="s">
        <v>1726</v>
      </c>
      <c r="C37" s="11" t="s">
        <v>1726</v>
      </c>
      <c r="D37" s="15" t="s">
        <v>1726</v>
      </c>
      <c r="E37" s="3" t="e">
        <f ca="1">AI_SUM(A34,A35,A36)</f>
        <v>#NAME?</v>
      </c>
      <c r="I37" s="8">
        <v>1</v>
      </c>
    </row>
    <row r="38" spans="1:9" x14ac:dyDescent="0.25">
      <c r="A38" s="1" t="s">
        <v>1018</v>
      </c>
      <c r="B38" s="6"/>
      <c r="C38" s="11"/>
      <c r="D38" s="15"/>
      <c r="I38" s="8">
        <v>1</v>
      </c>
    </row>
    <row r="39" spans="1:9" x14ac:dyDescent="0.25">
      <c r="A39" s="1" t="s">
        <v>1019</v>
      </c>
      <c r="B39" s="6" t="s">
        <v>18</v>
      </c>
      <c r="C39" s="11" t="s">
        <v>152</v>
      </c>
      <c r="D39" s="15" t="s">
        <v>193</v>
      </c>
      <c r="I39" s="8">
        <v>1</v>
      </c>
    </row>
    <row r="40" spans="1:9" x14ac:dyDescent="0.25">
      <c r="A40" s="1" t="s">
        <v>1020</v>
      </c>
      <c r="B40" s="6"/>
      <c r="C40" s="11"/>
      <c r="D40" s="15"/>
      <c r="I40" s="8">
        <v>1</v>
      </c>
    </row>
    <row r="41" spans="1:9" x14ac:dyDescent="0.25">
      <c r="A41" s="1" t="s">
        <v>1021</v>
      </c>
      <c r="B41" s="6" t="s">
        <v>19</v>
      </c>
      <c r="C41" s="11" t="s">
        <v>153</v>
      </c>
      <c r="D41" s="15" t="s">
        <v>194</v>
      </c>
      <c r="I41" s="8">
        <v>1</v>
      </c>
    </row>
    <row r="42" spans="1:9" x14ac:dyDescent="0.25">
      <c r="A42" s="1" t="s">
        <v>1022</v>
      </c>
      <c r="B42" s="6" t="s">
        <v>20</v>
      </c>
      <c r="C42" s="11" t="s">
        <v>154</v>
      </c>
      <c r="D42" s="15" t="s">
        <v>195</v>
      </c>
      <c r="I42" s="8">
        <v>1</v>
      </c>
    </row>
    <row r="43" spans="1:9" x14ac:dyDescent="0.25">
      <c r="A43" s="78" t="s">
        <v>1742</v>
      </c>
      <c r="B43" s="6" t="s">
        <v>1727</v>
      </c>
      <c r="C43" s="11" t="s">
        <v>1727</v>
      </c>
      <c r="D43" s="15" t="s">
        <v>1727</v>
      </c>
      <c r="E43" s="3" t="e">
        <f ca="1">AI_SUM(A41,A42)</f>
        <v>#NAME?</v>
      </c>
      <c r="I43" s="8">
        <v>1</v>
      </c>
    </row>
    <row r="44" spans="1:9" x14ac:dyDescent="0.25">
      <c r="A44" s="1" t="s">
        <v>1023</v>
      </c>
      <c r="B44" s="6"/>
      <c r="C44" s="11"/>
      <c r="D44" s="15"/>
      <c r="I44" s="8">
        <v>1</v>
      </c>
    </row>
    <row r="45" spans="1:9" x14ac:dyDescent="0.25">
      <c r="A45" s="1" t="s">
        <v>1021</v>
      </c>
      <c r="B45" s="6" t="s">
        <v>21</v>
      </c>
      <c r="C45" s="11" t="s">
        <v>155</v>
      </c>
      <c r="D45" s="15" t="s">
        <v>196</v>
      </c>
      <c r="I45" s="8">
        <v>1</v>
      </c>
    </row>
    <row r="46" spans="1:9" x14ac:dyDescent="0.25">
      <c r="A46" s="1" t="s">
        <v>1022</v>
      </c>
      <c r="B46" s="6" t="s">
        <v>22</v>
      </c>
      <c r="C46" s="11" t="s">
        <v>156</v>
      </c>
      <c r="D46" s="15" t="s">
        <v>197</v>
      </c>
      <c r="I46" s="8">
        <v>1</v>
      </c>
    </row>
    <row r="47" spans="1:9" x14ac:dyDescent="0.25">
      <c r="A47" s="78" t="s">
        <v>1743</v>
      </c>
      <c r="B47" s="6" t="s">
        <v>1728</v>
      </c>
      <c r="C47" s="11" t="s">
        <v>1728</v>
      </c>
      <c r="D47" s="15" t="s">
        <v>1728</v>
      </c>
      <c r="E47" s="3" t="e">
        <f ca="1">AI_SUM(A45,A46)</f>
        <v>#NAME?</v>
      </c>
      <c r="I47" s="8">
        <v>1</v>
      </c>
    </row>
    <row r="48" spans="1:9" x14ac:dyDescent="0.25">
      <c r="A48" s="1" t="s">
        <v>1024</v>
      </c>
      <c r="B48" s="6"/>
      <c r="C48" s="11"/>
      <c r="D48" s="15"/>
      <c r="I48" s="8">
        <v>1</v>
      </c>
    </row>
    <row r="49" spans="1:9" x14ac:dyDescent="0.25">
      <c r="A49" s="1" t="s">
        <v>1021</v>
      </c>
      <c r="B49" s="6" t="s">
        <v>23</v>
      </c>
      <c r="C49" s="11" t="s">
        <v>157</v>
      </c>
      <c r="D49" s="15" t="s">
        <v>198</v>
      </c>
      <c r="I49" s="8">
        <v>1</v>
      </c>
    </row>
    <row r="50" spans="1:9" x14ac:dyDescent="0.25">
      <c r="A50" s="1" t="s">
        <v>1022</v>
      </c>
      <c r="B50" s="6" t="s">
        <v>24</v>
      </c>
      <c r="C50" s="11" t="s">
        <v>158</v>
      </c>
      <c r="D50" s="15" t="s">
        <v>199</v>
      </c>
      <c r="I50" s="8">
        <v>1</v>
      </c>
    </row>
    <row r="51" spans="1:9" x14ac:dyDescent="0.25">
      <c r="A51" s="78" t="s">
        <v>1745</v>
      </c>
      <c r="B51" s="6" t="s">
        <v>1729</v>
      </c>
      <c r="C51" s="11" t="s">
        <v>1729</v>
      </c>
      <c r="D51" s="15" t="s">
        <v>1729</v>
      </c>
      <c r="E51" s="3" t="e">
        <f ca="1">AI_SUM(A49,A50)</f>
        <v>#NAME?</v>
      </c>
      <c r="I51" s="8">
        <v>1</v>
      </c>
    </row>
    <row r="52" spans="1:9" x14ac:dyDescent="0.25">
      <c r="A52" s="1" t="s">
        <v>1025</v>
      </c>
      <c r="B52" s="6"/>
      <c r="C52" s="11"/>
      <c r="D52" s="15"/>
      <c r="I52" s="8">
        <v>1</v>
      </c>
    </row>
    <row r="53" spans="1:9" x14ac:dyDescent="0.25">
      <c r="A53" s="1" t="s">
        <v>1021</v>
      </c>
      <c r="B53" s="6" t="s">
        <v>25</v>
      </c>
      <c r="C53" s="11" t="s">
        <v>159</v>
      </c>
      <c r="D53" s="15" t="s">
        <v>200</v>
      </c>
      <c r="I53" s="8">
        <v>1</v>
      </c>
    </row>
    <row r="54" spans="1:9" x14ac:dyDescent="0.25">
      <c r="A54" s="1" t="s">
        <v>1022</v>
      </c>
      <c r="B54" s="6" t="s">
        <v>26</v>
      </c>
      <c r="C54" s="11" t="s">
        <v>160</v>
      </c>
      <c r="D54" s="15" t="s">
        <v>201</v>
      </c>
      <c r="I54" s="8">
        <v>1</v>
      </c>
    </row>
    <row r="55" spans="1:9" x14ac:dyDescent="0.25">
      <c r="A55" s="78" t="s">
        <v>1744</v>
      </c>
      <c r="B55" s="6" t="s">
        <v>1730</v>
      </c>
      <c r="C55" s="11" t="s">
        <v>1730</v>
      </c>
      <c r="D55" s="15" t="s">
        <v>1730</v>
      </c>
      <c r="E55" s="3" t="e">
        <f ca="1">AI_SUM(A53,A54)</f>
        <v>#NAME?</v>
      </c>
      <c r="I55" s="8">
        <v>1</v>
      </c>
    </row>
    <row r="56" spans="1:9" x14ac:dyDescent="0.25">
      <c r="A56" s="78" t="s">
        <v>1746</v>
      </c>
      <c r="B56" s="6" t="s">
        <v>1734</v>
      </c>
      <c r="C56" s="11" t="s">
        <v>1734</v>
      </c>
      <c r="D56" s="15" t="s">
        <v>1734</v>
      </c>
      <c r="E56" s="3" t="e">
        <f ca="1">AI_SUM(A39,A43,A47,A51,A55)</f>
        <v>#NAME?</v>
      </c>
      <c r="I56" s="8">
        <v>1</v>
      </c>
    </row>
    <row r="57" spans="1:9" x14ac:dyDescent="0.25">
      <c r="A57" s="1" t="s">
        <v>1026</v>
      </c>
      <c r="B57" s="6"/>
      <c r="C57" s="11"/>
      <c r="D57" s="15"/>
      <c r="I57" s="8">
        <v>1</v>
      </c>
    </row>
    <row r="58" spans="1:9" x14ac:dyDescent="0.25">
      <c r="A58" s="1" t="s">
        <v>1027</v>
      </c>
      <c r="B58" s="6" t="s">
        <v>27</v>
      </c>
      <c r="C58" s="11" t="s">
        <v>161</v>
      </c>
      <c r="D58" s="15" t="s">
        <v>202</v>
      </c>
      <c r="I58" s="8">
        <v>1</v>
      </c>
    </row>
    <row r="59" spans="1:9" x14ac:dyDescent="0.25">
      <c r="A59" s="1" t="s">
        <v>1028</v>
      </c>
      <c r="B59" s="6" t="s">
        <v>28</v>
      </c>
      <c r="C59" s="11" t="s">
        <v>162</v>
      </c>
      <c r="D59" s="15" t="s">
        <v>203</v>
      </c>
      <c r="I59" s="8">
        <v>1</v>
      </c>
    </row>
    <row r="60" spans="1:9" x14ac:dyDescent="0.25">
      <c r="A60" s="1" t="s">
        <v>1029</v>
      </c>
      <c r="B60" s="6" t="s">
        <v>29</v>
      </c>
      <c r="C60" s="11" t="s">
        <v>163</v>
      </c>
      <c r="D60" s="15" t="s">
        <v>204</v>
      </c>
      <c r="I60" s="8">
        <v>1</v>
      </c>
    </row>
    <row r="61" spans="1:9" x14ac:dyDescent="0.25">
      <c r="A61" s="1" t="s">
        <v>1030</v>
      </c>
      <c r="B61" s="6" t="s">
        <v>30</v>
      </c>
      <c r="C61" s="11" t="s">
        <v>164</v>
      </c>
      <c r="D61" s="15" t="s">
        <v>205</v>
      </c>
      <c r="I61" s="8">
        <v>1</v>
      </c>
    </row>
    <row r="62" spans="1:9" x14ac:dyDescent="0.25">
      <c r="A62" s="1" t="s">
        <v>1031</v>
      </c>
      <c r="B62" s="6" t="s">
        <v>31</v>
      </c>
      <c r="C62" s="11" t="s">
        <v>165</v>
      </c>
      <c r="D62" s="15" t="s">
        <v>206</v>
      </c>
      <c r="I62" s="8">
        <v>1</v>
      </c>
    </row>
    <row r="63" spans="1:9" x14ac:dyDescent="0.25">
      <c r="A63" s="1" t="s">
        <v>1032</v>
      </c>
      <c r="B63" s="6" t="s">
        <v>32</v>
      </c>
      <c r="C63" s="11" t="s">
        <v>166</v>
      </c>
      <c r="D63" s="15" t="s">
        <v>207</v>
      </c>
      <c r="I63" s="8">
        <v>1</v>
      </c>
    </row>
    <row r="64" spans="1:9" x14ac:dyDescent="0.25">
      <c r="A64" s="78" t="s">
        <v>1747</v>
      </c>
      <c r="B64" s="6" t="s">
        <v>1731</v>
      </c>
      <c r="C64" s="11" t="s">
        <v>1731</v>
      </c>
      <c r="D64" s="15" t="s">
        <v>1731</v>
      </c>
      <c r="E64" s="3" t="e">
        <f ca="1">AI_SUM(A58,A59,A60,A61,A62,A63)</f>
        <v>#NAME?</v>
      </c>
      <c r="I64" s="8">
        <v>1</v>
      </c>
    </row>
    <row r="65" spans="1:11" x14ac:dyDescent="0.25">
      <c r="A65" s="1" t="s">
        <v>1033</v>
      </c>
      <c r="B65" s="6"/>
      <c r="C65" s="11"/>
      <c r="D65" s="15"/>
      <c r="I65" s="8">
        <v>1</v>
      </c>
    </row>
    <row r="66" spans="1:11" x14ac:dyDescent="0.25">
      <c r="A66" s="1" t="s">
        <v>1034</v>
      </c>
      <c r="B66" s="6" t="s">
        <v>33</v>
      </c>
      <c r="C66" s="11" t="s">
        <v>167</v>
      </c>
      <c r="D66" s="15" t="s">
        <v>208</v>
      </c>
      <c r="I66" s="8">
        <v>1</v>
      </c>
    </row>
    <row r="67" spans="1:11" x14ac:dyDescent="0.25">
      <c r="A67" s="1" t="s">
        <v>1035</v>
      </c>
      <c r="B67" s="6"/>
      <c r="C67" s="11"/>
      <c r="D67" s="15"/>
      <c r="I67" s="8">
        <v>1</v>
      </c>
    </row>
    <row r="68" spans="1:11" x14ac:dyDescent="0.25">
      <c r="A68" s="1" t="s">
        <v>1036</v>
      </c>
      <c r="B68" s="6" t="s">
        <v>34</v>
      </c>
      <c r="C68" s="11" t="s">
        <v>168</v>
      </c>
      <c r="D68" s="15" t="s">
        <v>209</v>
      </c>
      <c r="I68" s="8">
        <v>1</v>
      </c>
    </row>
    <row r="69" spans="1:11" x14ac:dyDescent="0.25">
      <c r="A69" s="1" t="s">
        <v>1037</v>
      </c>
      <c r="B69" s="6"/>
      <c r="C69" s="11"/>
      <c r="D69" s="15"/>
      <c r="I69" s="8">
        <v>1</v>
      </c>
    </row>
    <row r="70" spans="1:11" x14ac:dyDescent="0.25">
      <c r="A70" s="1" t="s">
        <v>1001</v>
      </c>
      <c r="B70" s="6" t="s">
        <v>35</v>
      </c>
      <c r="C70" s="11" t="s">
        <v>169</v>
      </c>
      <c r="D70" s="15" t="s">
        <v>210</v>
      </c>
      <c r="I70" s="8">
        <v>1</v>
      </c>
    </row>
    <row r="71" spans="1:11" x14ac:dyDescent="0.25">
      <c r="A71" s="78" t="s">
        <v>1748</v>
      </c>
      <c r="B71" s="6" t="s">
        <v>1732</v>
      </c>
      <c r="C71" s="11" t="s">
        <v>1732</v>
      </c>
      <c r="D71" s="15" t="s">
        <v>1732</v>
      </c>
      <c r="E71" s="3" t="e">
        <f ca="1">AI_SUM(A66,A68,A70)</f>
        <v>#NAME?</v>
      </c>
      <c r="I71" s="8">
        <v>1</v>
      </c>
    </row>
    <row r="72" spans="1:11" x14ac:dyDescent="0.25">
      <c r="A72" s="1" t="s">
        <v>1038</v>
      </c>
      <c r="B72" s="6" t="s">
        <v>36</v>
      </c>
      <c r="C72" s="11" t="s">
        <v>170</v>
      </c>
      <c r="D72" s="15" t="s">
        <v>211</v>
      </c>
      <c r="I72" s="8">
        <v>1</v>
      </c>
    </row>
    <row r="73" spans="1:11" x14ac:dyDescent="0.25">
      <c r="A73" s="1" t="s">
        <v>1039</v>
      </c>
      <c r="B73" s="6" t="s">
        <v>37</v>
      </c>
      <c r="C73" s="11" t="s">
        <v>171</v>
      </c>
      <c r="D73" s="15" t="s">
        <v>212</v>
      </c>
      <c r="I73" s="8">
        <v>1</v>
      </c>
    </row>
    <row r="74" spans="1:11" x14ac:dyDescent="0.25">
      <c r="A74" s="1" t="s">
        <v>1040</v>
      </c>
      <c r="B74" s="6" t="s">
        <v>38</v>
      </c>
      <c r="C74" s="11" t="s">
        <v>172</v>
      </c>
      <c r="D74" s="15" t="s">
        <v>213</v>
      </c>
      <c r="I74" s="8">
        <v>1</v>
      </c>
    </row>
    <row r="75" spans="1:11" x14ac:dyDescent="0.25">
      <c r="A75" s="1" t="s">
        <v>1041</v>
      </c>
      <c r="B75" s="7" t="s">
        <v>39</v>
      </c>
      <c r="C75" s="12" t="s">
        <v>39</v>
      </c>
      <c r="D75" s="16" t="s">
        <v>39</v>
      </c>
      <c r="I75" s="8">
        <v>1</v>
      </c>
      <c r="J75" s="9">
        <v>1</v>
      </c>
      <c r="K75" s="13">
        <v>1</v>
      </c>
    </row>
    <row r="76" spans="1:11" x14ac:dyDescent="0.25">
      <c r="A76" s="1" t="s">
        <v>1042</v>
      </c>
      <c r="B76" s="6" t="s">
        <v>40</v>
      </c>
      <c r="C76" s="11" t="s">
        <v>173</v>
      </c>
      <c r="D76" s="15" t="s">
        <v>214</v>
      </c>
      <c r="I76" s="8">
        <v>1</v>
      </c>
    </row>
    <row r="77" spans="1:11" x14ac:dyDescent="0.25">
      <c r="A77" s="1" t="s">
        <v>1043</v>
      </c>
      <c r="B77" s="6" t="s">
        <v>41</v>
      </c>
      <c r="C77" s="11" t="s">
        <v>174</v>
      </c>
      <c r="D77" s="15" t="s">
        <v>215</v>
      </c>
      <c r="I77" s="8">
        <v>1</v>
      </c>
    </row>
    <row r="78" spans="1:11" x14ac:dyDescent="0.25">
      <c r="A78" s="1" t="s">
        <v>1044</v>
      </c>
      <c r="B78" s="6" t="s">
        <v>42</v>
      </c>
      <c r="C78" s="11" t="s">
        <v>175</v>
      </c>
      <c r="D78" s="15" t="s">
        <v>216</v>
      </c>
      <c r="I78" s="8">
        <v>1</v>
      </c>
    </row>
    <row r="79" spans="1:11" x14ac:dyDescent="0.25">
      <c r="A79" s="69" t="s">
        <v>1495</v>
      </c>
      <c r="B79" s="6"/>
      <c r="C79" s="11"/>
      <c r="D79" s="15"/>
      <c r="I79" s="8">
        <v>1</v>
      </c>
    </row>
    <row r="80" spans="1:11" x14ac:dyDescent="0.25">
      <c r="A80" s="78" t="s">
        <v>1002</v>
      </c>
      <c r="B80" s="91"/>
      <c r="C80" s="92"/>
      <c r="D80" s="93"/>
      <c r="F80" s="78" t="s">
        <v>1002</v>
      </c>
      <c r="G80" s="3"/>
      <c r="H80" s="3"/>
    </row>
    <row r="81" spans="1:9" x14ac:dyDescent="0.25">
      <c r="A81" s="78" t="s">
        <v>1003</v>
      </c>
      <c r="B81" s="94" t="s">
        <v>1279</v>
      </c>
      <c r="C81" s="95" t="s">
        <v>1320</v>
      </c>
      <c r="D81" s="96" t="s">
        <v>1361</v>
      </c>
      <c r="F81" s="78" t="s">
        <v>1003</v>
      </c>
      <c r="G81" s="3"/>
      <c r="H81" s="3"/>
      <c r="I81" s="8">
        <v>1</v>
      </c>
    </row>
    <row r="82" spans="1:9" x14ac:dyDescent="0.25">
      <c r="A82" s="78" t="s">
        <v>1004</v>
      </c>
      <c r="B82" s="94"/>
      <c r="C82" s="95"/>
      <c r="D82" s="96"/>
      <c r="F82" s="78" t="s">
        <v>1750</v>
      </c>
      <c r="G82" s="3"/>
      <c r="H82" s="3"/>
      <c r="I82" s="8">
        <v>1</v>
      </c>
    </row>
    <row r="83" spans="1:9" x14ac:dyDescent="0.25">
      <c r="A83" s="78" t="s">
        <v>1005</v>
      </c>
      <c r="B83" s="94" t="s">
        <v>1280</v>
      </c>
      <c r="C83" s="95" t="s">
        <v>1321</v>
      </c>
      <c r="D83" s="96" t="s">
        <v>1362</v>
      </c>
      <c r="F83" s="78" t="s">
        <v>1005</v>
      </c>
      <c r="G83" s="3"/>
      <c r="H83" s="3"/>
      <c r="I83" s="8">
        <v>1</v>
      </c>
    </row>
    <row r="84" spans="1:9" x14ac:dyDescent="0.25">
      <c r="A84" s="78" t="s">
        <v>1006</v>
      </c>
      <c r="B84" s="94" t="s">
        <v>1281</v>
      </c>
      <c r="C84" s="95" t="s">
        <v>1322</v>
      </c>
      <c r="D84" s="96" t="s">
        <v>1363</v>
      </c>
      <c r="F84" s="78" t="s">
        <v>1006</v>
      </c>
      <c r="G84" s="3"/>
      <c r="H84" s="3"/>
      <c r="I84" s="8">
        <v>1</v>
      </c>
    </row>
    <row r="85" spans="1:9" x14ac:dyDescent="0.25">
      <c r="A85" s="78" t="s">
        <v>1735</v>
      </c>
      <c r="B85" s="6" t="s">
        <v>1754</v>
      </c>
      <c r="C85" s="11" t="s">
        <v>1754</v>
      </c>
      <c r="D85" s="15" t="s">
        <v>1754</v>
      </c>
      <c r="E85" s="3" t="e">
        <f ca="1">AI_SUM(A83,A84)</f>
        <v>#NAME?</v>
      </c>
      <c r="F85" s="78" t="s">
        <v>1735</v>
      </c>
    </row>
    <row r="86" spans="1:9" x14ac:dyDescent="0.25">
      <c r="A86" s="78" t="s">
        <v>1752</v>
      </c>
      <c r="B86" s="94" t="s">
        <v>1282</v>
      </c>
      <c r="C86" s="95" t="s">
        <v>1323</v>
      </c>
      <c r="D86" s="96" t="s">
        <v>1364</v>
      </c>
      <c r="F86" s="78" t="s">
        <v>1752</v>
      </c>
      <c r="G86" s="3"/>
      <c r="H86" s="3"/>
    </row>
    <row r="87" spans="1:9" x14ac:dyDescent="0.25">
      <c r="A87" s="78" t="s">
        <v>1007</v>
      </c>
      <c r="B87" s="94"/>
      <c r="C87" s="95"/>
      <c r="D87" s="96"/>
      <c r="F87" s="78" t="s">
        <v>1007</v>
      </c>
      <c r="G87" s="3"/>
      <c r="H87" s="3"/>
      <c r="I87" s="8">
        <v>1</v>
      </c>
    </row>
    <row r="88" spans="1:9" x14ac:dyDescent="0.25">
      <c r="A88" s="78" t="s">
        <v>998</v>
      </c>
      <c r="B88" s="94"/>
      <c r="C88" s="95"/>
      <c r="D88" s="96"/>
      <c r="F88" s="78" t="s">
        <v>998</v>
      </c>
      <c r="G88" s="3"/>
      <c r="H88" s="3"/>
      <c r="I88" s="8">
        <v>1</v>
      </c>
    </row>
    <row r="89" spans="1:9" x14ac:dyDescent="0.25">
      <c r="A89" s="78" t="s">
        <v>1008</v>
      </c>
      <c r="B89" s="94" t="s">
        <v>1283</v>
      </c>
      <c r="C89" s="95" t="s">
        <v>1324</v>
      </c>
      <c r="D89" s="96" t="s">
        <v>1365</v>
      </c>
      <c r="F89" s="78" t="s">
        <v>1008</v>
      </c>
      <c r="G89" s="3"/>
      <c r="H89" s="3"/>
      <c r="I89" s="8">
        <v>1</v>
      </c>
    </row>
    <row r="90" spans="1:9" x14ac:dyDescent="0.25">
      <c r="A90" s="78" t="s">
        <v>1753</v>
      </c>
      <c r="B90" s="94" t="s">
        <v>1284</v>
      </c>
      <c r="C90" s="95" t="s">
        <v>1325</v>
      </c>
      <c r="D90" s="96" t="s">
        <v>1366</v>
      </c>
      <c r="F90" s="78" t="s">
        <v>1753</v>
      </c>
      <c r="G90" s="3"/>
      <c r="H90" s="3"/>
      <c r="I90" s="8">
        <v>1</v>
      </c>
    </row>
    <row r="91" spans="1:9" x14ac:dyDescent="0.25">
      <c r="A91" s="78" t="s">
        <v>1009</v>
      </c>
      <c r="B91" s="94" t="s">
        <v>1285</v>
      </c>
      <c r="C91" s="95" t="s">
        <v>1326</v>
      </c>
      <c r="D91" s="96" t="s">
        <v>1367</v>
      </c>
      <c r="F91" s="78" t="s">
        <v>1009</v>
      </c>
      <c r="G91" s="3"/>
      <c r="H91" s="3"/>
      <c r="I91" s="8">
        <v>1</v>
      </c>
    </row>
    <row r="92" spans="1:9" x14ac:dyDescent="0.25">
      <c r="A92" s="78" t="s">
        <v>1010</v>
      </c>
      <c r="B92" s="94" t="s">
        <v>1286</v>
      </c>
      <c r="C92" s="95" t="s">
        <v>1327</v>
      </c>
      <c r="D92" s="96" t="s">
        <v>1368</v>
      </c>
      <c r="F92" s="78" t="s">
        <v>1010</v>
      </c>
      <c r="G92" s="3"/>
      <c r="H92" s="3"/>
      <c r="I92" s="8">
        <v>1</v>
      </c>
    </row>
    <row r="93" spans="1:9" x14ac:dyDescent="0.25">
      <c r="A93" s="78" t="s">
        <v>1736</v>
      </c>
      <c r="B93" s="6" t="s">
        <v>1755</v>
      </c>
      <c r="C93" s="11" t="s">
        <v>1755</v>
      </c>
      <c r="D93" s="15" t="s">
        <v>1755</v>
      </c>
      <c r="E93" s="3" t="e">
        <f ca="1">AI_SUM(A89,A90,A91,A92)</f>
        <v>#NAME?</v>
      </c>
      <c r="F93" s="78" t="s">
        <v>1736</v>
      </c>
      <c r="G93" s="3"/>
      <c r="H93" s="3"/>
    </row>
    <row r="94" spans="1:9" x14ac:dyDescent="0.25">
      <c r="A94" s="78" t="s">
        <v>1011</v>
      </c>
      <c r="B94" s="94"/>
      <c r="C94" s="95"/>
      <c r="D94" s="96"/>
      <c r="F94" s="78" t="s">
        <v>1011</v>
      </c>
      <c r="G94" s="3"/>
      <c r="H94" s="3"/>
    </row>
    <row r="95" spans="1:9" x14ac:dyDescent="0.25">
      <c r="A95" s="78" t="s">
        <v>1012</v>
      </c>
      <c r="B95" s="94"/>
      <c r="C95" s="95"/>
      <c r="D95" s="96"/>
      <c r="F95" s="78" t="s">
        <v>1012</v>
      </c>
      <c r="I95" s="8">
        <v>1</v>
      </c>
    </row>
    <row r="96" spans="1:9" x14ac:dyDescent="0.25">
      <c r="A96" s="78" t="s">
        <v>1045</v>
      </c>
      <c r="B96" s="94" t="s">
        <v>1287</v>
      </c>
      <c r="C96" s="95" t="s">
        <v>1328</v>
      </c>
      <c r="D96" s="96" t="s">
        <v>1369</v>
      </c>
      <c r="F96" s="78" t="s">
        <v>1045</v>
      </c>
      <c r="G96" s="3"/>
      <c r="H96" s="3"/>
      <c r="I96" s="8">
        <v>1</v>
      </c>
    </row>
    <row r="97" spans="1:9" x14ac:dyDescent="0.25">
      <c r="A97" s="78" t="s">
        <v>1046</v>
      </c>
      <c r="B97" s="94" t="s">
        <v>1288</v>
      </c>
      <c r="C97" s="95" t="s">
        <v>1329</v>
      </c>
      <c r="D97" s="96" t="s">
        <v>1370</v>
      </c>
      <c r="F97" s="78" t="s">
        <v>1046</v>
      </c>
      <c r="G97" s="3"/>
      <c r="H97" s="3"/>
      <c r="I97" s="8">
        <v>1</v>
      </c>
    </row>
    <row r="98" spans="1:9" x14ac:dyDescent="0.25">
      <c r="A98" s="78" t="s">
        <v>1047</v>
      </c>
      <c r="B98" s="94" t="s">
        <v>1289</v>
      </c>
      <c r="C98" s="95" t="s">
        <v>1330</v>
      </c>
      <c r="D98" s="96" t="s">
        <v>1371</v>
      </c>
      <c r="F98" s="78" t="s">
        <v>1047</v>
      </c>
      <c r="G98" s="3"/>
      <c r="H98" s="3"/>
      <c r="I98" s="8">
        <v>1</v>
      </c>
    </row>
    <row r="99" spans="1:9" x14ac:dyDescent="0.25">
      <c r="A99" s="78" t="s">
        <v>1737</v>
      </c>
      <c r="B99" s="6" t="s">
        <v>1756</v>
      </c>
      <c r="C99" s="11" t="s">
        <v>1756</v>
      </c>
      <c r="D99" s="15" t="s">
        <v>1756</v>
      </c>
      <c r="E99" s="3" t="e">
        <f ca="1">AI_SUM(A96,A97,A98)</f>
        <v>#NAME?</v>
      </c>
      <c r="F99" s="78" t="s">
        <v>1737</v>
      </c>
      <c r="I99" s="8">
        <v>1</v>
      </c>
    </row>
    <row r="100" spans="1:9" x14ac:dyDescent="0.25">
      <c r="A100" s="78" t="s">
        <v>1013</v>
      </c>
      <c r="B100" s="94"/>
      <c r="C100" s="95"/>
      <c r="D100" s="96"/>
      <c r="F100" s="78" t="s">
        <v>1013</v>
      </c>
      <c r="G100" s="3"/>
      <c r="H100" s="3"/>
      <c r="I100" s="8">
        <v>1</v>
      </c>
    </row>
    <row r="101" spans="1:9" x14ac:dyDescent="0.25">
      <c r="A101" s="78" t="s">
        <v>1048</v>
      </c>
      <c r="B101" s="94" t="s">
        <v>1290</v>
      </c>
      <c r="C101" s="95" t="s">
        <v>1331</v>
      </c>
      <c r="D101" s="96" t="s">
        <v>1372</v>
      </c>
      <c r="F101" s="78" t="s">
        <v>1048</v>
      </c>
      <c r="G101" s="3"/>
      <c r="H101" s="3"/>
      <c r="I101" s="8">
        <v>1</v>
      </c>
    </row>
    <row r="102" spans="1:9" x14ac:dyDescent="0.25">
      <c r="A102" s="78" t="s">
        <v>1049</v>
      </c>
      <c r="B102" s="94"/>
      <c r="C102" s="95"/>
      <c r="D102" s="96"/>
      <c r="F102" s="78" t="s">
        <v>1049</v>
      </c>
      <c r="G102" s="3"/>
      <c r="H102" s="3"/>
      <c r="I102" s="8">
        <v>1</v>
      </c>
    </row>
    <row r="103" spans="1:9" x14ac:dyDescent="0.25">
      <c r="A103" s="78" t="s">
        <v>999</v>
      </c>
      <c r="B103" s="94" t="s">
        <v>1291</v>
      </c>
      <c r="C103" s="95" t="s">
        <v>1332</v>
      </c>
      <c r="D103" s="96" t="s">
        <v>1373</v>
      </c>
      <c r="F103" s="78" t="s">
        <v>1751</v>
      </c>
      <c r="G103" s="3"/>
      <c r="H103" s="3"/>
      <c r="I103" s="8">
        <v>1</v>
      </c>
    </row>
    <row r="104" spans="1:9" x14ac:dyDescent="0.25">
      <c r="A104" s="78" t="s">
        <v>1047</v>
      </c>
      <c r="B104" s="94" t="s">
        <v>1292</v>
      </c>
      <c r="C104" s="95" t="s">
        <v>1333</v>
      </c>
      <c r="D104" s="96" t="s">
        <v>1374</v>
      </c>
      <c r="F104" s="78" t="s">
        <v>1047</v>
      </c>
      <c r="G104" s="3"/>
      <c r="H104" s="3"/>
      <c r="I104" s="8">
        <v>1</v>
      </c>
    </row>
    <row r="105" spans="1:9" x14ac:dyDescent="0.25">
      <c r="A105" s="78" t="s">
        <v>1738</v>
      </c>
      <c r="B105" s="6" t="s">
        <v>1757</v>
      </c>
      <c r="C105" s="11" t="s">
        <v>1757</v>
      </c>
      <c r="D105" s="15" t="s">
        <v>1757</v>
      </c>
      <c r="E105" s="3" t="e">
        <f ca="1">AI_SUM(A101,A103,A104)</f>
        <v>#NAME?</v>
      </c>
      <c r="F105" s="78" t="s">
        <v>1738</v>
      </c>
      <c r="I105" s="8">
        <v>1</v>
      </c>
    </row>
    <row r="106" spans="1:9" x14ac:dyDescent="0.25">
      <c r="A106" s="78" t="s">
        <v>1739</v>
      </c>
      <c r="B106" s="6" t="s">
        <v>1758</v>
      </c>
      <c r="C106" s="11" t="s">
        <v>1758</v>
      </c>
      <c r="D106" s="15" t="s">
        <v>1758</v>
      </c>
      <c r="E106" s="3" t="e">
        <f ca="1">AI_SUM(A99,A105)</f>
        <v>#NAME?</v>
      </c>
      <c r="F106" s="78" t="s">
        <v>1739</v>
      </c>
    </row>
    <row r="107" spans="1:9" x14ac:dyDescent="0.25">
      <c r="A107" s="78" t="s">
        <v>1740</v>
      </c>
      <c r="B107" s="6" t="s">
        <v>1759</v>
      </c>
      <c r="C107" s="11" t="s">
        <v>1759</v>
      </c>
      <c r="D107" s="15" t="s">
        <v>1759</v>
      </c>
      <c r="E107" s="3" t="e">
        <f ca="1">AI_SUM(A81,A85,A86,A93,A106)</f>
        <v>#NAME?</v>
      </c>
      <c r="F107" s="78" t="s">
        <v>1740</v>
      </c>
    </row>
    <row r="108" spans="1:9" x14ac:dyDescent="0.25">
      <c r="A108" s="78" t="s">
        <v>1014</v>
      </c>
      <c r="B108" s="94"/>
      <c r="C108" s="95"/>
      <c r="D108" s="96"/>
      <c r="F108" s="78" t="s">
        <v>1014</v>
      </c>
      <c r="G108" s="3"/>
      <c r="H108" s="3"/>
    </row>
    <row r="109" spans="1:9" x14ac:dyDescent="0.25">
      <c r="A109" s="78" t="s">
        <v>1015</v>
      </c>
      <c r="B109" s="94"/>
      <c r="C109" s="95"/>
      <c r="D109" s="96"/>
      <c r="F109" s="78" t="s">
        <v>1015</v>
      </c>
      <c r="G109" s="3"/>
      <c r="H109" s="3"/>
      <c r="I109" s="8">
        <v>1</v>
      </c>
    </row>
    <row r="110" spans="1:9" x14ac:dyDescent="0.25">
      <c r="A110" s="78" t="s">
        <v>1000</v>
      </c>
      <c r="B110" s="94" t="s">
        <v>1293</v>
      </c>
      <c r="C110" s="95" t="s">
        <v>1334</v>
      </c>
      <c r="D110" s="96" t="s">
        <v>1375</v>
      </c>
      <c r="F110" s="78" t="s">
        <v>1000</v>
      </c>
      <c r="G110" s="3"/>
      <c r="H110" s="3"/>
      <c r="I110" s="8">
        <v>1</v>
      </c>
    </row>
    <row r="111" spans="1:9" x14ac:dyDescent="0.25">
      <c r="A111" s="78" t="s">
        <v>1016</v>
      </c>
      <c r="B111" s="94" t="s">
        <v>1294</v>
      </c>
      <c r="C111" s="95" t="s">
        <v>1335</v>
      </c>
      <c r="D111" s="96" t="s">
        <v>1376</v>
      </c>
      <c r="F111" s="78" t="s">
        <v>1016</v>
      </c>
      <c r="G111" s="3"/>
      <c r="H111" s="3"/>
      <c r="I111" s="8">
        <v>1</v>
      </c>
    </row>
    <row r="112" spans="1:9" x14ac:dyDescent="0.25">
      <c r="A112" s="78" t="s">
        <v>1017</v>
      </c>
      <c r="B112" s="94" t="s">
        <v>1295</v>
      </c>
      <c r="C112" s="95" t="s">
        <v>1336</v>
      </c>
      <c r="D112" s="96" t="s">
        <v>1377</v>
      </c>
      <c r="F112" s="78" t="s">
        <v>1017</v>
      </c>
      <c r="G112" s="3"/>
      <c r="H112" s="3"/>
      <c r="I112" s="8">
        <v>1</v>
      </c>
    </row>
    <row r="113" spans="1:9" x14ac:dyDescent="0.25">
      <c r="A113" s="78" t="s">
        <v>1741</v>
      </c>
      <c r="B113" s="6" t="s">
        <v>1760</v>
      </c>
      <c r="C113" s="11" t="s">
        <v>1760</v>
      </c>
      <c r="D113" s="15" t="s">
        <v>1760</v>
      </c>
      <c r="E113" s="3" t="e">
        <f ca="1">AI_SUM(A110,A111,A112)</f>
        <v>#NAME?</v>
      </c>
      <c r="F113" s="78" t="s">
        <v>1741</v>
      </c>
    </row>
    <row r="114" spans="1:9" x14ac:dyDescent="0.25">
      <c r="A114" s="78" t="s">
        <v>1018</v>
      </c>
      <c r="B114" s="94"/>
      <c r="C114" s="95"/>
      <c r="D114" s="96"/>
      <c r="F114" s="78" t="s">
        <v>1018</v>
      </c>
      <c r="G114" s="3"/>
      <c r="H114" s="3"/>
    </row>
    <row r="115" spans="1:9" x14ac:dyDescent="0.25">
      <c r="A115" s="78" t="s">
        <v>1019</v>
      </c>
      <c r="B115" s="94" t="s">
        <v>1296</v>
      </c>
      <c r="C115" s="95" t="s">
        <v>1337</v>
      </c>
      <c r="D115" s="96" t="s">
        <v>1378</v>
      </c>
      <c r="F115" s="78" t="s">
        <v>1019</v>
      </c>
      <c r="G115" s="3"/>
      <c r="H115" s="3"/>
      <c r="I115" s="8">
        <v>1</v>
      </c>
    </row>
    <row r="116" spans="1:9" x14ac:dyDescent="0.25">
      <c r="A116" s="78" t="s">
        <v>1020</v>
      </c>
      <c r="B116" s="94"/>
      <c r="C116" s="95"/>
      <c r="D116" s="96"/>
      <c r="F116" s="78" t="s">
        <v>1020</v>
      </c>
      <c r="G116" s="3"/>
      <c r="H116" s="3"/>
      <c r="I116" s="8">
        <v>1</v>
      </c>
    </row>
    <row r="117" spans="1:9" x14ac:dyDescent="0.25">
      <c r="A117" s="78" t="s">
        <v>1021</v>
      </c>
      <c r="B117" s="94" t="s">
        <v>1297</v>
      </c>
      <c r="C117" s="95" t="s">
        <v>1338</v>
      </c>
      <c r="D117" s="96" t="s">
        <v>1379</v>
      </c>
      <c r="F117" s="78" t="s">
        <v>1021</v>
      </c>
      <c r="G117" s="3"/>
      <c r="H117" s="3"/>
      <c r="I117" s="8">
        <v>1</v>
      </c>
    </row>
    <row r="118" spans="1:9" x14ac:dyDescent="0.25">
      <c r="A118" s="78" t="s">
        <v>1022</v>
      </c>
      <c r="B118" s="94" t="s">
        <v>1298</v>
      </c>
      <c r="C118" s="95" t="s">
        <v>1339</v>
      </c>
      <c r="D118" s="96" t="s">
        <v>1380</v>
      </c>
      <c r="F118" s="78" t="s">
        <v>1022</v>
      </c>
      <c r="G118" s="3"/>
      <c r="H118" s="3"/>
      <c r="I118" s="8">
        <v>1</v>
      </c>
    </row>
    <row r="119" spans="1:9" x14ac:dyDescent="0.25">
      <c r="A119" s="78" t="s">
        <v>1789</v>
      </c>
      <c r="B119" s="6" t="s">
        <v>1761</v>
      </c>
      <c r="C119" s="11" t="s">
        <v>1761</v>
      </c>
      <c r="D119" s="15" t="s">
        <v>1761</v>
      </c>
      <c r="E119" s="3" t="e">
        <f ca="1">AI_SUM(A117,A118)</f>
        <v>#NAME?</v>
      </c>
      <c r="F119" s="78" t="s">
        <v>1742</v>
      </c>
    </row>
    <row r="120" spans="1:9" x14ac:dyDescent="0.25">
      <c r="A120" s="78" t="s">
        <v>1023</v>
      </c>
      <c r="B120" s="94"/>
      <c r="C120" s="95"/>
      <c r="D120" s="96"/>
      <c r="F120" s="78" t="s">
        <v>1023</v>
      </c>
      <c r="G120" s="3"/>
      <c r="H120" s="3"/>
      <c r="I120" s="8">
        <v>1</v>
      </c>
    </row>
    <row r="121" spans="1:9" x14ac:dyDescent="0.25">
      <c r="A121" s="78" t="s">
        <v>1021</v>
      </c>
      <c r="B121" s="94" t="s">
        <v>1299</v>
      </c>
      <c r="C121" s="95" t="s">
        <v>1340</v>
      </c>
      <c r="D121" s="96" t="s">
        <v>1381</v>
      </c>
      <c r="F121" s="78" t="s">
        <v>1021</v>
      </c>
      <c r="G121" s="3"/>
      <c r="H121" s="3"/>
      <c r="I121" s="8">
        <v>1</v>
      </c>
    </row>
    <row r="122" spans="1:9" x14ac:dyDescent="0.25">
      <c r="A122" s="78" t="s">
        <v>1022</v>
      </c>
      <c r="B122" s="94" t="s">
        <v>1300</v>
      </c>
      <c r="C122" s="95" t="s">
        <v>1341</v>
      </c>
      <c r="D122" s="96" t="s">
        <v>1382</v>
      </c>
      <c r="F122" s="78" t="s">
        <v>1022</v>
      </c>
      <c r="G122" s="3"/>
      <c r="H122" s="3"/>
      <c r="I122" s="8">
        <v>1</v>
      </c>
    </row>
    <row r="123" spans="1:9" x14ac:dyDescent="0.25">
      <c r="A123" s="78" t="s">
        <v>1790</v>
      </c>
      <c r="B123" s="6" t="s">
        <v>1762</v>
      </c>
      <c r="C123" s="11" t="s">
        <v>1762</v>
      </c>
      <c r="D123" s="15" t="s">
        <v>1762</v>
      </c>
      <c r="E123" s="3" t="e">
        <f ca="1">AI_SUM(A121,A122)</f>
        <v>#NAME?</v>
      </c>
      <c r="F123" s="78" t="s">
        <v>1743</v>
      </c>
    </row>
    <row r="124" spans="1:9" x14ac:dyDescent="0.25">
      <c r="A124" s="78" t="s">
        <v>1024</v>
      </c>
      <c r="B124" s="94"/>
      <c r="C124" s="95"/>
      <c r="D124" s="96"/>
      <c r="F124" s="78" t="s">
        <v>1024</v>
      </c>
      <c r="G124" s="3"/>
      <c r="H124" s="3"/>
      <c r="I124" s="8">
        <v>1</v>
      </c>
    </row>
    <row r="125" spans="1:9" x14ac:dyDescent="0.25">
      <c r="A125" s="78" t="s">
        <v>1021</v>
      </c>
      <c r="B125" s="94" t="s">
        <v>1301</v>
      </c>
      <c r="C125" s="95" t="s">
        <v>1342</v>
      </c>
      <c r="D125" s="96" t="s">
        <v>1383</v>
      </c>
      <c r="F125" s="78" t="s">
        <v>1021</v>
      </c>
      <c r="G125" s="3"/>
      <c r="H125" s="3"/>
      <c r="I125" s="8">
        <v>1</v>
      </c>
    </row>
    <row r="126" spans="1:9" x14ac:dyDescent="0.25">
      <c r="A126" s="78" t="s">
        <v>1022</v>
      </c>
      <c r="B126" s="94" t="s">
        <v>1302</v>
      </c>
      <c r="C126" s="95" t="s">
        <v>1343</v>
      </c>
      <c r="D126" s="96" t="s">
        <v>1384</v>
      </c>
      <c r="F126" s="78" t="s">
        <v>1022</v>
      </c>
      <c r="G126" s="3"/>
      <c r="H126" s="3"/>
      <c r="I126" s="8">
        <v>1</v>
      </c>
    </row>
    <row r="127" spans="1:9" x14ac:dyDescent="0.25">
      <c r="A127" s="78" t="s">
        <v>1791</v>
      </c>
      <c r="B127" s="6" t="s">
        <v>1763</v>
      </c>
      <c r="C127" s="11" t="s">
        <v>1763</v>
      </c>
      <c r="D127" s="15" t="s">
        <v>1763</v>
      </c>
      <c r="E127" s="3" t="e">
        <f ca="1">AI_SUM(A125,A126)</f>
        <v>#NAME?</v>
      </c>
      <c r="F127" s="78" t="s">
        <v>1745</v>
      </c>
    </row>
    <row r="128" spans="1:9" x14ac:dyDescent="0.25">
      <c r="A128" s="78" t="s">
        <v>1025</v>
      </c>
      <c r="B128" s="94"/>
      <c r="C128" s="95"/>
      <c r="D128" s="96"/>
      <c r="F128" s="78" t="s">
        <v>1025</v>
      </c>
      <c r="G128" s="3"/>
      <c r="H128" s="3"/>
      <c r="I128" s="8">
        <v>1</v>
      </c>
    </row>
    <row r="129" spans="1:9" x14ac:dyDescent="0.25">
      <c r="A129" s="78" t="s">
        <v>1021</v>
      </c>
      <c r="B129" s="94" t="s">
        <v>1303</v>
      </c>
      <c r="C129" s="95" t="s">
        <v>1344</v>
      </c>
      <c r="D129" s="96" t="s">
        <v>1385</v>
      </c>
      <c r="F129" s="78" t="s">
        <v>1021</v>
      </c>
      <c r="G129" s="3"/>
      <c r="H129" s="3"/>
      <c r="I129" s="8">
        <v>1</v>
      </c>
    </row>
    <row r="130" spans="1:9" x14ac:dyDescent="0.25">
      <c r="A130" s="78" t="s">
        <v>1022</v>
      </c>
      <c r="B130" s="94" t="s">
        <v>1304</v>
      </c>
      <c r="C130" s="95" t="s">
        <v>1345</v>
      </c>
      <c r="D130" s="96" t="s">
        <v>1386</v>
      </c>
      <c r="F130" s="78" t="s">
        <v>1022</v>
      </c>
      <c r="G130" s="3"/>
      <c r="H130" s="3"/>
      <c r="I130" s="8">
        <v>1</v>
      </c>
    </row>
    <row r="131" spans="1:9" x14ac:dyDescent="0.25">
      <c r="A131" s="78" t="s">
        <v>1792</v>
      </c>
      <c r="B131" s="6" t="s">
        <v>1764</v>
      </c>
      <c r="C131" s="11" t="s">
        <v>1764</v>
      </c>
      <c r="D131" s="15" t="s">
        <v>1764</v>
      </c>
      <c r="E131" s="3" t="e">
        <f ca="1">AI_SUM(A129,A130)</f>
        <v>#NAME?</v>
      </c>
      <c r="F131" s="78" t="s">
        <v>1744</v>
      </c>
    </row>
    <row r="132" spans="1:9" x14ac:dyDescent="0.25">
      <c r="A132" s="78" t="s">
        <v>1746</v>
      </c>
      <c r="B132" s="6" t="s">
        <v>1765</v>
      </c>
      <c r="C132" s="11" t="s">
        <v>1765</v>
      </c>
      <c r="D132" s="15" t="s">
        <v>1765</v>
      </c>
      <c r="E132" s="3" t="e">
        <f ca="1">AI_SUM(A115,A119,A123,A127,A131)</f>
        <v>#NAME?</v>
      </c>
      <c r="F132" s="78" t="s">
        <v>1746</v>
      </c>
    </row>
    <row r="133" spans="1:9" x14ac:dyDescent="0.25">
      <c r="A133" s="78" t="s">
        <v>1026</v>
      </c>
      <c r="B133" s="94"/>
      <c r="C133" s="95"/>
      <c r="D133" s="96"/>
      <c r="F133" s="78" t="s">
        <v>1026</v>
      </c>
      <c r="G133" s="3"/>
      <c r="H133" s="3"/>
    </row>
    <row r="134" spans="1:9" x14ac:dyDescent="0.25">
      <c r="A134" s="78" t="s">
        <v>1027</v>
      </c>
      <c r="B134" s="94" t="s">
        <v>1305</v>
      </c>
      <c r="C134" s="95" t="s">
        <v>1346</v>
      </c>
      <c r="D134" s="96" t="s">
        <v>1387</v>
      </c>
      <c r="F134" s="78" t="s">
        <v>1027</v>
      </c>
      <c r="G134" s="3"/>
      <c r="H134" s="3"/>
      <c r="I134" s="8">
        <v>1</v>
      </c>
    </row>
    <row r="135" spans="1:9" x14ac:dyDescent="0.25">
      <c r="A135" s="78" t="s">
        <v>1028</v>
      </c>
      <c r="B135" s="94" t="s">
        <v>1306</v>
      </c>
      <c r="C135" s="95" t="s">
        <v>1347</v>
      </c>
      <c r="D135" s="96" t="s">
        <v>1388</v>
      </c>
      <c r="F135" s="78" t="s">
        <v>1028</v>
      </c>
      <c r="G135" s="3"/>
      <c r="H135" s="3"/>
      <c r="I135" s="8">
        <v>1</v>
      </c>
    </row>
    <row r="136" spans="1:9" x14ac:dyDescent="0.25">
      <c r="A136" s="78" t="s">
        <v>1029</v>
      </c>
      <c r="B136" s="94" t="s">
        <v>1307</v>
      </c>
      <c r="C136" s="95" t="s">
        <v>1348</v>
      </c>
      <c r="D136" s="96" t="s">
        <v>1389</v>
      </c>
      <c r="F136" s="78" t="s">
        <v>1029</v>
      </c>
      <c r="G136" s="3"/>
      <c r="H136" s="3"/>
      <c r="I136" s="8">
        <v>1</v>
      </c>
    </row>
    <row r="137" spans="1:9" x14ac:dyDescent="0.25">
      <c r="A137" s="78" t="s">
        <v>1030</v>
      </c>
      <c r="B137" s="94" t="s">
        <v>1308</v>
      </c>
      <c r="C137" s="95" t="s">
        <v>1349</v>
      </c>
      <c r="D137" s="96" t="s">
        <v>1390</v>
      </c>
      <c r="F137" s="78" t="s">
        <v>1030</v>
      </c>
      <c r="G137" s="3"/>
      <c r="H137" s="3"/>
      <c r="I137" s="8">
        <v>1</v>
      </c>
    </row>
    <row r="138" spans="1:9" x14ac:dyDescent="0.25">
      <c r="A138" s="78" t="s">
        <v>1031</v>
      </c>
      <c r="B138" s="94" t="s">
        <v>1309</v>
      </c>
      <c r="C138" s="95" t="s">
        <v>1350</v>
      </c>
      <c r="D138" s="96" t="s">
        <v>1391</v>
      </c>
      <c r="F138" s="78" t="s">
        <v>1031</v>
      </c>
      <c r="G138" s="3"/>
      <c r="H138" s="3"/>
      <c r="I138" s="8">
        <v>1</v>
      </c>
    </row>
    <row r="139" spans="1:9" x14ac:dyDescent="0.25">
      <c r="A139" s="78" t="s">
        <v>1032</v>
      </c>
      <c r="B139" s="94" t="s">
        <v>1310</v>
      </c>
      <c r="C139" s="95" t="s">
        <v>1351</v>
      </c>
      <c r="D139" s="96" t="s">
        <v>1392</v>
      </c>
      <c r="F139" s="78" t="s">
        <v>1032</v>
      </c>
      <c r="G139" s="3"/>
      <c r="H139" s="3"/>
      <c r="I139" s="8">
        <v>1</v>
      </c>
    </row>
    <row r="140" spans="1:9" x14ac:dyDescent="0.25">
      <c r="A140" s="78" t="s">
        <v>1747</v>
      </c>
      <c r="B140" s="6" t="s">
        <v>1766</v>
      </c>
      <c r="C140" s="11" t="s">
        <v>1766</v>
      </c>
      <c r="D140" s="15" t="s">
        <v>1766</v>
      </c>
      <c r="E140" s="3" t="e">
        <f ca="1">AI_SUM(A134,A135,A136,A137,A138,A139)</f>
        <v>#NAME?</v>
      </c>
      <c r="F140" s="78" t="s">
        <v>1747</v>
      </c>
    </row>
    <row r="141" spans="1:9" x14ac:dyDescent="0.25">
      <c r="A141" s="78" t="s">
        <v>1033</v>
      </c>
      <c r="B141" s="94"/>
      <c r="C141" s="95"/>
      <c r="D141" s="96"/>
      <c r="F141" s="78" t="s">
        <v>1033</v>
      </c>
      <c r="G141" s="3"/>
      <c r="H141" s="3"/>
    </row>
    <row r="142" spans="1:9" x14ac:dyDescent="0.25">
      <c r="A142" s="78" t="s">
        <v>1034</v>
      </c>
      <c r="B142" s="94" t="s">
        <v>1311</v>
      </c>
      <c r="C142" s="95" t="s">
        <v>1352</v>
      </c>
      <c r="D142" s="96" t="s">
        <v>1393</v>
      </c>
      <c r="F142" s="78" t="s">
        <v>1034</v>
      </c>
      <c r="G142" s="3"/>
      <c r="H142" s="3"/>
      <c r="I142" s="8">
        <v>1</v>
      </c>
    </row>
    <row r="143" spans="1:9" x14ac:dyDescent="0.25">
      <c r="A143" s="78" t="s">
        <v>1035</v>
      </c>
      <c r="B143" s="94"/>
      <c r="C143" s="95"/>
      <c r="D143" s="96"/>
      <c r="F143" s="78" t="s">
        <v>1035</v>
      </c>
      <c r="G143" s="3"/>
      <c r="H143" s="3"/>
      <c r="I143" s="8">
        <v>1</v>
      </c>
    </row>
    <row r="144" spans="1:9" x14ac:dyDescent="0.25">
      <c r="A144" s="78" t="s">
        <v>1036</v>
      </c>
      <c r="B144" s="94" t="s">
        <v>1312</v>
      </c>
      <c r="C144" s="95" t="s">
        <v>1353</v>
      </c>
      <c r="D144" s="96" t="s">
        <v>1394</v>
      </c>
      <c r="F144" s="78" t="s">
        <v>1036</v>
      </c>
      <c r="G144" s="3"/>
      <c r="H144" s="3"/>
      <c r="I144" s="8">
        <v>1</v>
      </c>
    </row>
    <row r="145" spans="1:11" x14ac:dyDescent="0.25">
      <c r="A145" s="78" t="s">
        <v>1037</v>
      </c>
      <c r="B145" s="94"/>
      <c r="C145" s="95"/>
      <c r="D145" s="96"/>
      <c r="F145" s="78" t="s">
        <v>1037</v>
      </c>
      <c r="G145" s="3"/>
      <c r="H145" s="3"/>
      <c r="I145" s="8">
        <v>1</v>
      </c>
    </row>
    <row r="146" spans="1:11" x14ac:dyDescent="0.25">
      <c r="A146" s="78" t="s">
        <v>1001</v>
      </c>
      <c r="B146" s="94" t="s">
        <v>1313</v>
      </c>
      <c r="C146" s="95" t="s">
        <v>1354</v>
      </c>
      <c r="D146" s="96" t="s">
        <v>1395</v>
      </c>
      <c r="F146" s="78" t="s">
        <v>1001</v>
      </c>
      <c r="G146" s="3"/>
      <c r="H146" s="3"/>
      <c r="I146" s="8">
        <v>1</v>
      </c>
    </row>
    <row r="147" spans="1:11" x14ac:dyDescent="0.25">
      <c r="A147" s="78" t="s">
        <v>1748</v>
      </c>
      <c r="B147" s="6" t="s">
        <v>1767</v>
      </c>
      <c r="C147" s="11" t="s">
        <v>1767</v>
      </c>
      <c r="D147" s="15" t="s">
        <v>1767</v>
      </c>
      <c r="E147" s="3" t="e">
        <f ca="1">AI_SUM(A142,A144,A146)</f>
        <v>#NAME?</v>
      </c>
      <c r="F147" s="78" t="s">
        <v>1748</v>
      </c>
    </row>
    <row r="148" spans="1:11" x14ac:dyDescent="0.25">
      <c r="A148" s="78" t="s">
        <v>1038</v>
      </c>
      <c r="B148" s="94" t="s">
        <v>1314</v>
      </c>
      <c r="C148" s="95" t="s">
        <v>1355</v>
      </c>
      <c r="D148" s="96" t="s">
        <v>1396</v>
      </c>
      <c r="F148" s="78" t="s">
        <v>1038</v>
      </c>
      <c r="G148" s="3"/>
      <c r="H148" s="3"/>
      <c r="I148" s="8">
        <v>1</v>
      </c>
    </row>
    <row r="149" spans="1:11" x14ac:dyDescent="0.25">
      <c r="A149" s="78" t="s">
        <v>1039</v>
      </c>
      <c r="B149" s="94" t="s">
        <v>1315</v>
      </c>
      <c r="C149" s="95" t="s">
        <v>1356</v>
      </c>
      <c r="D149" s="96" t="s">
        <v>1397</v>
      </c>
      <c r="F149" s="78" t="s">
        <v>1039</v>
      </c>
      <c r="G149" s="3"/>
      <c r="H149" s="3"/>
      <c r="I149" s="8">
        <v>1</v>
      </c>
    </row>
    <row r="150" spans="1:11" x14ac:dyDescent="0.25">
      <c r="A150" s="78" t="s">
        <v>1040</v>
      </c>
      <c r="B150" s="94" t="s">
        <v>1316</v>
      </c>
      <c r="C150" s="95" t="s">
        <v>1357</v>
      </c>
      <c r="D150" s="96" t="s">
        <v>1398</v>
      </c>
      <c r="F150" s="78" t="s">
        <v>1040</v>
      </c>
      <c r="G150" s="3"/>
      <c r="H150" s="3"/>
      <c r="I150" s="8">
        <v>1</v>
      </c>
    </row>
    <row r="151" spans="1:11" x14ac:dyDescent="0.25">
      <c r="A151" s="78" t="s">
        <v>1041</v>
      </c>
      <c r="B151" s="7" t="s">
        <v>39</v>
      </c>
      <c r="C151" s="12" t="s">
        <v>39</v>
      </c>
      <c r="D151" s="16" t="s">
        <v>39</v>
      </c>
      <c r="F151" s="78" t="s">
        <v>1041</v>
      </c>
      <c r="G151" s="3"/>
      <c r="H151" s="3"/>
      <c r="I151" s="8">
        <v>1</v>
      </c>
    </row>
    <row r="152" spans="1:11" x14ac:dyDescent="0.25">
      <c r="A152" s="78" t="s">
        <v>1042</v>
      </c>
      <c r="B152" s="94" t="s">
        <v>1317</v>
      </c>
      <c r="C152" s="95" t="s">
        <v>1358</v>
      </c>
      <c r="D152" s="96" t="s">
        <v>1399</v>
      </c>
      <c r="F152" s="78" t="s">
        <v>1042</v>
      </c>
      <c r="G152" s="3"/>
      <c r="H152" s="3"/>
      <c r="I152" s="8">
        <v>1</v>
      </c>
    </row>
    <row r="153" spans="1:11" x14ac:dyDescent="0.25">
      <c r="A153" s="78" t="s">
        <v>1043</v>
      </c>
      <c r="B153" s="94" t="s">
        <v>1318</v>
      </c>
      <c r="C153" s="95" t="s">
        <v>1359</v>
      </c>
      <c r="D153" s="96" t="s">
        <v>1400</v>
      </c>
      <c r="F153" s="78" t="s">
        <v>1043</v>
      </c>
      <c r="G153" s="3"/>
      <c r="H153" s="3"/>
      <c r="I153" s="8">
        <v>1</v>
      </c>
    </row>
    <row r="154" spans="1:11" x14ac:dyDescent="0.25">
      <c r="A154" s="78" t="s">
        <v>1044</v>
      </c>
      <c r="B154" s="94" t="s">
        <v>1319</v>
      </c>
      <c r="C154" s="95" t="s">
        <v>1360</v>
      </c>
      <c r="D154" s="96" t="s">
        <v>1401</v>
      </c>
      <c r="F154" s="78" t="s">
        <v>1044</v>
      </c>
      <c r="G154" s="3"/>
      <c r="H154" s="3"/>
      <c r="I154" s="8">
        <v>1</v>
      </c>
      <c r="J154" s="9">
        <v>1</v>
      </c>
      <c r="K154" s="13">
        <v>1</v>
      </c>
    </row>
    <row r="155" spans="1:11" x14ac:dyDescent="0.25">
      <c r="G155" s="3"/>
      <c r="H155" s="3"/>
    </row>
    <row r="156" spans="1:11" x14ac:dyDescent="0.25">
      <c r="G156" s="3"/>
      <c r="H156" s="3"/>
    </row>
    <row r="157" spans="1:11" x14ac:dyDescent="0.25">
      <c r="G157" s="3"/>
      <c r="H157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B9" sqref="B9"/>
    </sheetView>
  </sheetViews>
  <sheetFormatPr defaultColWidth="10.7109375" defaultRowHeight="15" customHeight="1" x14ac:dyDescent="0.25"/>
  <cols>
    <col min="1" max="1" width="19.85546875" style="82" bestFit="1" customWidth="1"/>
    <col min="2" max="2" width="10.7109375" style="82"/>
    <col min="3" max="3" width="10.7109375" style="83"/>
    <col min="4" max="9" width="10.7109375" style="82"/>
    <col min="10" max="10" width="10.7109375" style="83"/>
    <col min="11" max="16384" width="10.7109375" style="82"/>
  </cols>
  <sheetData>
    <row r="3" spans="1:10" ht="15" customHeight="1" x14ac:dyDescent="0.25">
      <c r="A3" s="103" t="s">
        <v>1502</v>
      </c>
    </row>
    <row r="4" spans="1:10" ht="15" customHeight="1" x14ac:dyDescent="0.25">
      <c r="A4" s="82" t="s">
        <v>838</v>
      </c>
      <c r="C4" s="83" t="s">
        <v>839</v>
      </c>
    </row>
    <row r="5" spans="1:10" ht="15" customHeight="1" x14ac:dyDescent="0.25">
      <c r="A5" s="82" t="s">
        <v>840</v>
      </c>
      <c r="C5" s="83" t="s">
        <v>841</v>
      </c>
      <c r="J5" s="83">
        <v>1</v>
      </c>
    </row>
    <row r="6" spans="1:10" ht="15" customHeight="1" x14ac:dyDescent="0.25">
      <c r="A6" s="82" t="s">
        <v>842</v>
      </c>
      <c r="C6" s="83" t="s">
        <v>843</v>
      </c>
    </row>
    <row r="7" spans="1:10" ht="15" customHeight="1" x14ac:dyDescent="0.25">
      <c r="A7" s="82" t="s">
        <v>844</v>
      </c>
      <c r="C7" s="83" t="s">
        <v>845</v>
      </c>
      <c r="J7" s="83">
        <v>1</v>
      </c>
    </row>
    <row r="8" spans="1:10" ht="15" customHeight="1" x14ac:dyDescent="0.25">
      <c r="A8" s="82" t="s">
        <v>846</v>
      </c>
      <c r="C8" s="83" t="s">
        <v>847</v>
      </c>
    </row>
    <row r="9" spans="1:10" ht="15" customHeight="1" x14ac:dyDescent="0.25">
      <c r="A9" s="82" t="s">
        <v>848</v>
      </c>
      <c r="C9" s="83" t="s">
        <v>849</v>
      </c>
      <c r="J9" s="83">
        <v>1</v>
      </c>
    </row>
    <row r="10" spans="1:10" ht="15" customHeight="1" x14ac:dyDescent="0.25">
      <c r="A10" s="82" t="s">
        <v>850</v>
      </c>
      <c r="C10" s="83" t="s">
        <v>851</v>
      </c>
    </row>
    <row r="11" spans="1:10" ht="15" customHeight="1" x14ac:dyDescent="0.25">
      <c r="A11" s="82" t="s">
        <v>852</v>
      </c>
      <c r="C11" s="83" t="s">
        <v>853</v>
      </c>
      <c r="J11" s="83">
        <v>1</v>
      </c>
    </row>
    <row r="12" spans="1:10" ht="15" customHeight="1" x14ac:dyDescent="0.25">
      <c r="A12" s="82" t="s">
        <v>854</v>
      </c>
      <c r="C12" s="83" t="s">
        <v>855</v>
      </c>
    </row>
    <row r="13" spans="1:10" ht="15" customHeight="1" x14ac:dyDescent="0.25">
      <c r="A13" s="82" t="s">
        <v>856</v>
      </c>
      <c r="C13" s="83" t="s">
        <v>857</v>
      </c>
      <c r="J13" s="83">
        <v>1</v>
      </c>
    </row>
    <row r="14" spans="1:10" ht="15" customHeight="1" x14ac:dyDescent="0.25">
      <c r="A14" s="82" t="s">
        <v>858</v>
      </c>
      <c r="C14" s="83" t="s">
        <v>859</v>
      </c>
    </row>
    <row r="15" spans="1:10" ht="15" customHeight="1" x14ac:dyDescent="0.25">
      <c r="A15" s="82" t="s">
        <v>860</v>
      </c>
      <c r="C15" s="83" t="s">
        <v>861</v>
      </c>
      <c r="J15" s="83">
        <v>1</v>
      </c>
    </row>
    <row r="16" spans="1:10" ht="15" customHeight="1" x14ac:dyDescent="0.25">
      <c r="A16" s="82" t="s">
        <v>862</v>
      </c>
      <c r="C16" s="83" t="s">
        <v>863</v>
      </c>
    </row>
    <row r="17" spans="1:10" ht="15" customHeight="1" x14ac:dyDescent="0.25">
      <c r="A17" s="82" t="s">
        <v>864</v>
      </c>
      <c r="C17" s="83" t="s">
        <v>865</v>
      </c>
      <c r="J17" s="83">
        <v>1</v>
      </c>
    </row>
    <row r="18" spans="1:10" ht="15" customHeight="1" x14ac:dyDescent="0.25">
      <c r="A18" s="82" t="s">
        <v>866</v>
      </c>
      <c r="C18" s="83" t="s">
        <v>867</v>
      </c>
    </row>
    <row r="19" spans="1:10" ht="15" customHeight="1" x14ac:dyDescent="0.25">
      <c r="A19" s="82" t="s">
        <v>868</v>
      </c>
      <c r="C19" s="83" t="s">
        <v>869</v>
      </c>
      <c r="J19" s="83">
        <v>1</v>
      </c>
    </row>
    <row r="20" spans="1:10" ht="15" customHeight="1" x14ac:dyDescent="0.25">
      <c r="A20" s="82" t="s">
        <v>870</v>
      </c>
      <c r="C20" s="83" t="s">
        <v>871</v>
      </c>
    </row>
    <row r="21" spans="1:10" ht="15" customHeight="1" x14ac:dyDescent="0.25">
      <c r="A21" s="82" t="s">
        <v>872</v>
      </c>
      <c r="C21" s="83" t="s">
        <v>873</v>
      </c>
      <c r="J21" s="83">
        <v>1</v>
      </c>
    </row>
    <row r="22" spans="1:10" ht="15" customHeight="1" x14ac:dyDescent="0.25">
      <c r="A22" s="82" t="s">
        <v>874</v>
      </c>
      <c r="C22" s="83" t="s">
        <v>875</v>
      </c>
    </row>
    <row r="23" spans="1:10" ht="15" customHeight="1" x14ac:dyDescent="0.25">
      <c r="A23" s="82" t="s">
        <v>876</v>
      </c>
      <c r="C23" s="83" t="s">
        <v>877</v>
      </c>
      <c r="J23" s="83">
        <v>1</v>
      </c>
    </row>
    <row r="24" spans="1:10" ht="15" customHeight="1" x14ac:dyDescent="0.25">
      <c r="A24" s="82" t="s">
        <v>878</v>
      </c>
      <c r="C24" s="83" t="s">
        <v>879</v>
      </c>
    </row>
    <row r="25" spans="1:10" ht="15" customHeight="1" x14ac:dyDescent="0.25">
      <c r="A25" s="82" t="s">
        <v>880</v>
      </c>
      <c r="C25" s="83" t="s">
        <v>881</v>
      </c>
      <c r="J25" s="83">
        <v>1</v>
      </c>
    </row>
    <row r="26" spans="1:10" ht="15" customHeight="1" x14ac:dyDescent="0.25">
      <c r="A26" s="82" t="s">
        <v>882</v>
      </c>
      <c r="C26" s="83" t="s">
        <v>883</v>
      </c>
    </row>
    <row r="27" spans="1:10" ht="15" customHeight="1" x14ac:dyDescent="0.25">
      <c r="A27" s="82" t="s">
        <v>884</v>
      </c>
      <c r="C27" s="83" t="s">
        <v>885</v>
      </c>
      <c r="J27" s="83">
        <v>1</v>
      </c>
    </row>
    <row r="28" spans="1:10" ht="15" customHeight="1" x14ac:dyDescent="0.25">
      <c r="A28" s="82" t="s">
        <v>886</v>
      </c>
      <c r="C28" s="83" t="s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K47" sqref="K47"/>
    </sheetView>
  </sheetViews>
  <sheetFormatPr defaultRowHeight="15" customHeight="1" x14ac:dyDescent="0.25"/>
  <cols>
    <col min="1" max="1" width="47.42578125" style="3" bestFit="1" customWidth="1"/>
    <col min="2" max="2" width="10.7109375" style="8" customWidth="1"/>
    <col min="3" max="8" width="9.140625" style="3"/>
    <col min="9" max="9" width="9.140625" style="8"/>
    <col min="10" max="16384" width="9.140625" style="3"/>
  </cols>
  <sheetData>
    <row r="3" spans="1:3" ht="15" customHeight="1" x14ac:dyDescent="0.25">
      <c r="A3" s="102" t="s">
        <v>1503</v>
      </c>
      <c r="B3" s="104"/>
      <c r="C3" s="104"/>
    </row>
    <row r="4" spans="1:3" ht="15" customHeight="1" x14ac:dyDescent="0.25">
      <c r="A4" s="78" t="s">
        <v>1450</v>
      </c>
      <c r="B4" s="6" t="s">
        <v>1402</v>
      </c>
    </row>
    <row r="5" spans="1:3" ht="15" customHeight="1" x14ac:dyDescent="0.25">
      <c r="A5" s="78" t="s">
        <v>1449</v>
      </c>
      <c r="B5" s="6" t="s">
        <v>1403</v>
      </c>
    </row>
    <row r="6" spans="1:3" ht="15" customHeight="1" x14ac:dyDescent="0.25">
      <c r="A6" s="78" t="s">
        <v>1448</v>
      </c>
      <c r="B6" s="6" t="s">
        <v>1404</v>
      </c>
    </row>
    <row r="7" spans="1:3" ht="15" customHeight="1" x14ac:dyDescent="0.25">
      <c r="A7" s="78" t="s">
        <v>1451</v>
      </c>
      <c r="B7" s="6" t="s">
        <v>1405</v>
      </c>
    </row>
    <row r="8" spans="1:3" ht="15" customHeight="1" x14ac:dyDescent="0.25">
      <c r="A8" s="78" t="s">
        <v>1452</v>
      </c>
      <c r="B8" s="6" t="s">
        <v>1406</v>
      </c>
    </row>
    <row r="9" spans="1:3" ht="15" customHeight="1" x14ac:dyDescent="0.25">
      <c r="A9" s="78" t="s">
        <v>1453</v>
      </c>
      <c r="B9" s="6" t="s">
        <v>1407</v>
      </c>
    </row>
    <row r="10" spans="1:3" ht="15" customHeight="1" x14ac:dyDescent="0.25">
      <c r="A10" s="78" t="s">
        <v>1455</v>
      </c>
      <c r="B10" s="6" t="s">
        <v>1408</v>
      </c>
    </row>
    <row r="11" spans="1:3" ht="15" customHeight="1" x14ac:dyDescent="0.25">
      <c r="A11" s="78" t="s">
        <v>1454</v>
      </c>
      <c r="B11" s="6" t="s">
        <v>1409</v>
      </c>
    </row>
    <row r="12" spans="1:3" ht="15" customHeight="1" x14ac:dyDescent="0.25">
      <c r="A12" s="78" t="s">
        <v>1456</v>
      </c>
      <c r="B12" s="6" t="s">
        <v>1410</v>
      </c>
    </row>
    <row r="13" spans="1:3" ht="15" customHeight="1" x14ac:dyDescent="0.25">
      <c r="A13" s="78" t="s">
        <v>1457</v>
      </c>
      <c r="B13" s="6" t="s">
        <v>1411</v>
      </c>
    </row>
    <row r="14" spans="1:3" ht="15" customHeight="1" x14ac:dyDescent="0.25">
      <c r="A14" s="78" t="s">
        <v>1458</v>
      </c>
      <c r="B14" s="6" t="s">
        <v>1412</v>
      </c>
    </row>
    <row r="15" spans="1:3" ht="15" customHeight="1" x14ac:dyDescent="0.25">
      <c r="A15" s="78" t="s">
        <v>1459</v>
      </c>
      <c r="B15" s="37"/>
    </row>
    <row r="16" spans="1:3" ht="15" customHeight="1" x14ac:dyDescent="0.25">
      <c r="A16" s="78" t="s">
        <v>1460</v>
      </c>
      <c r="B16" s="6" t="s">
        <v>1413</v>
      </c>
    </row>
    <row r="17" spans="1:2" ht="15" customHeight="1" x14ac:dyDescent="0.25">
      <c r="A17" s="78" t="s">
        <v>1461</v>
      </c>
      <c r="B17" s="6" t="s">
        <v>1414</v>
      </c>
    </row>
    <row r="18" spans="1:2" ht="15" customHeight="1" x14ac:dyDescent="0.25">
      <c r="A18" s="78" t="s">
        <v>1462</v>
      </c>
      <c r="B18" s="6" t="s">
        <v>1415</v>
      </c>
    </row>
    <row r="19" spans="1:2" ht="15" customHeight="1" x14ac:dyDescent="0.25">
      <c r="A19" s="78" t="s">
        <v>1463</v>
      </c>
      <c r="B19" s="6" t="s">
        <v>1416</v>
      </c>
    </row>
    <row r="20" spans="1:2" ht="15" customHeight="1" x14ac:dyDescent="0.25">
      <c r="A20" s="78" t="s">
        <v>1464</v>
      </c>
      <c r="B20" s="6" t="s">
        <v>1417</v>
      </c>
    </row>
    <row r="21" spans="1:2" ht="15" customHeight="1" x14ac:dyDescent="0.25">
      <c r="A21" s="78" t="s">
        <v>1465</v>
      </c>
      <c r="B21" s="6" t="s">
        <v>1418</v>
      </c>
    </row>
    <row r="22" spans="1:2" ht="15" customHeight="1" x14ac:dyDescent="0.25">
      <c r="A22" s="78" t="s">
        <v>1488</v>
      </c>
      <c r="B22" s="6" t="s">
        <v>1419</v>
      </c>
    </row>
    <row r="23" spans="1:2" ht="15" customHeight="1" x14ac:dyDescent="0.25">
      <c r="A23" s="78" t="s">
        <v>1489</v>
      </c>
      <c r="B23" s="6" t="s">
        <v>1420</v>
      </c>
    </row>
    <row r="24" spans="1:2" ht="15" customHeight="1" x14ac:dyDescent="0.25">
      <c r="A24" s="78" t="s">
        <v>1466</v>
      </c>
      <c r="B24" s="6" t="s">
        <v>1421</v>
      </c>
    </row>
    <row r="25" spans="1:2" ht="15" customHeight="1" x14ac:dyDescent="0.25">
      <c r="A25" s="78" t="s">
        <v>1467</v>
      </c>
      <c r="B25" s="6" t="s">
        <v>1422</v>
      </c>
    </row>
    <row r="26" spans="1:2" ht="15" customHeight="1" x14ac:dyDescent="0.25">
      <c r="A26" s="78" t="s">
        <v>1468</v>
      </c>
      <c r="B26" s="6" t="s">
        <v>1423</v>
      </c>
    </row>
    <row r="27" spans="1:2" ht="15" customHeight="1" x14ac:dyDescent="0.25">
      <c r="A27" s="78" t="s">
        <v>1469</v>
      </c>
      <c r="B27" s="6" t="s">
        <v>1424</v>
      </c>
    </row>
    <row r="28" spans="1:2" ht="15" customHeight="1" x14ac:dyDescent="0.25">
      <c r="A28" s="78" t="s">
        <v>1470</v>
      </c>
      <c r="B28" s="6" t="s">
        <v>1425</v>
      </c>
    </row>
    <row r="29" spans="1:2" ht="15" customHeight="1" x14ac:dyDescent="0.25">
      <c r="A29" s="78" t="s">
        <v>1471</v>
      </c>
      <c r="B29" s="6" t="s">
        <v>1426</v>
      </c>
    </row>
    <row r="30" spans="1:2" ht="15" customHeight="1" x14ac:dyDescent="0.25">
      <c r="A30" s="78" t="s">
        <v>1487</v>
      </c>
      <c r="B30" s="6" t="s">
        <v>1427</v>
      </c>
    </row>
    <row r="31" spans="1:2" ht="15" customHeight="1" x14ac:dyDescent="0.25">
      <c r="A31" s="78" t="s">
        <v>1472</v>
      </c>
      <c r="B31" s="6" t="s">
        <v>1428</v>
      </c>
    </row>
    <row r="32" spans="1:2" ht="15" customHeight="1" x14ac:dyDescent="0.25">
      <c r="A32" s="78" t="s">
        <v>1486</v>
      </c>
      <c r="B32" s="6" t="s">
        <v>1429</v>
      </c>
    </row>
    <row r="33" spans="1:2" ht="15" customHeight="1" x14ac:dyDescent="0.25">
      <c r="A33" s="78" t="s">
        <v>1473</v>
      </c>
      <c r="B33" s="6" t="s">
        <v>1430</v>
      </c>
    </row>
    <row r="34" spans="1:2" ht="15" customHeight="1" x14ac:dyDescent="0.25">
      <c r="A34" s="78" t="s">
        <v>1490</v>
      </c>
      <c r="B34" s="6" t="s">
        <v>1431</v>
      </c>
    </row>
    <row r="35" spans="1:2" ht="15" customHeight="1" x14ac:dyDescent="0.25">
      <c r="A35" s="78" t="s">
        <v>1474</v>
      </c>
      <c r="B35" s="6" t="s">
        <v>1432</v>
      </c>
    </row>
    <row r="36" spans="1:2" ht="15" customHeight="1" x14ac:dyDescent="0.25">
      <c r="A36" s="78" t="s">
        <v>1475</v>
      </c>
      <c r="B36" s="6" t="s">
        <v>1433</v>
      </c>
    </row>
    <row r="37" spans="1:2" ht="15" customHeight="1" x14ac:dyDescent="0.25">
      <c r="A37" s="78" t="s">
        <v>1476</v>
      </c>
      <c r="B37" s="6" t="s">
        <v>1434</v>
      </c>
    </row>
    <row r="38" spans="1:2" ht="15" customHeight="1" x14ac:dyDescent="0.25">
      <c r="A38" s="78" t="s">
        <v>1477</v>
      </c>
      <c r="B38" s="6" t="s">
        <v>1435</v>
      </c>
    </row>
    <row r="39" spans="1:2" ht="15" customHeight="1" x14ac:dyDescent="0.25">
      <c r="A39" s="78" t="s">
        <v>1478</v>
      </c>
      <c r="B39" s="6" t="s">
        <v>1436</v>
      </c>
    </row>
    <row r="40" spans="1:2" ht="15" customHeight="1" x14ac:dyDescent="0.25">
      <c r="A40" s="78" t="s">
        <v>1479</v>
      </c>
      <c r="B40" s="6" t="s">
        <v>1437</v>
      </c>
    </row>
    <row r="41" spans="1:2" ht="15" customHeight="1" x14ac:dyDescent="0.25">
      <c r="A41" s="78" t="s">
        <v>1480</v>
      </c>
      <c r="B41" s="6" t="s">
        <v>1438</v>
      </c>
    </row>
    <row r="42" spans="1:2" ht="15" customHeight="1" x14ac:dyDescent="0.25">
      <c r="A42" s="78" t="s">
        <v>1481</v>
      </c>
      <c r="B42" s="37"/>
    </row>
    <row r="43" spans="1:2" ht="15" customHeight="1" x14ac:dyDescent="0.25">
      <c r="A43" s="78" t="s">
        <v>1491</v>
      </c>
      <c r="B43" s="6" t="s">
        <v>1439</v>
      </c>
    </row>
    <row r="44" spans="1:2" ht="15" customHeight="1" x14ac:dyDescent="0.25">
      <c r="A44" s="78" t="s">
        <v>1492</v>
      </c>
      <c r="B44" s="6" t="s">
        <v>1440</v>
      </c>
    </row>
    <row r="45" spans="1:2" ht="15" customHeight="1" x14ac:dyDescent="0.25">
      <c r="A45" s="78" t="s">
        <v>1493</v>
      </c>
      <c r="B45" s="6" t="s">
        <v>1441</v>
      </c>
    </row>
    <row r="46" spans="1:2" ht="15" customHeight="1" x14ac:dyDescent="0.25">
      <c r="A46" s="78" t="s">
        <v>89</v>
      </c>
      <c r="B46" s="6" t="s">
        <v>1442</v>
      </c>
    </row>
    <row r="47" spans="1:2" ht="15" customHeight="1" x14ac:dyDescent="0.25">
      <c r="A47" s="78"/>
      <c r="B47" s="97"/>
    </row>
    <row r="48" spans="1:2" ht="15" customHeight="1" x14ac:dyDescent="0.25">
      <c r="A48" s="38" t="s">
        <v>1443</v>
      </c>
      <c r="B48" s="59"/>
    </row>
    <row r="49" spans="1:2" ht="15" customHeight="1" x14ac:dyDescent="0.25">
      <c r="A49" s="78" t="s">
        <v>1482</v>
      </c>
      <c r="B49" s="6" t="s">
        <v>1444</v>
      </c>
    </row>
    <row r="50" spans="1:2" ht="15" customHeight="1" x14ac:dyDescent="0.25">
      <c r="A50" s="78" t="s">
        <v>1483</v>
      </c>
      <c r="B50" s="6" t="s">
        <v>1445</v>
      </c>
    </row>
    <row r="51" spans="1:2" ht="15" customHeight="1" x14ac:dyDescent="0.25">
      <c r="A51" s="78" t="s">
        <v>1484</v>
      </c>
      <c r="B51" s="6" t="s">
        <v>1446</v>
      </c>
    </row>
    <row r="52" spans="1:2" ht="15" customHeight="1" x14ac:dyDescent="0.25">
      <c r="A52" s="78" t="s">
        <v>1485</v>
      </c>
      <c r="B52" s="6" t="s">
        <v>1447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7"/>
  <sheetViews>
    <sheetView workbookViewId="0">
      <selection activeCell="A12" sqref="A12"/>
    </sheetView>
  </sheetViews>
  <sheetFormatPr defaultRowHeight="15" customHeight="1" x14ac:dyDescent="0.25"/>
  <cols>
    <col min="1" max="1" width="69.7109375" style="40" bestFit="1" customWidth="1"/>
    <col min="2" max="2" width="10.7109375" style="40" customWidth="1"/>
    <col min="3" max="3" width="10.7109375" style="44" customWidth="1"/>
    <col min="4" max="9" width="9.140625" style="40"/>
    <col min="10" max="10" width="9.140625" style="46"/>
    <col min="11" max="16384" width="9.140625" style="40"/>
  </cols>
  <sheetData>
    <row r="3" spans="1:10" ht="15" customHeight="1" x14ac:dyDescent="0.25">
      <c r="A3" s="109" t="s">
        <v>1541</v>
      </c>
      <c r="B3" s="109"/>
      <c r="C3" s="110"/>
    </row>
    <row r="4" spans="1:10" s="78" customFormat="1" ht="15" customHeight="1" x14ac:dyDescent="0.25">
      <c r="A4" s="78" t="s">
        <v>1627</v>
      </c>
      <c r="C4" s="11" t="s">
        <v>1542</v>
      </c>
      <c r="J4" s="45"/>
    </row>
    <row r="5" spans="1:10" s="78" customFormat="1" ht="15" customHeight="1" x14ac:dyDescent="0.25">
      <c r="A5" s="78" t="s">
        <v>1628</v>
      </c>
      <c r="C5" s="11" t="s">
        <v>1543</v>
      </c>
      <c r="J5" s="45"/>
    </row>
    <row r="6" spans="1:10" s="78" customFormat="1" ht="15" customHeight="1" x14ac:dyDescent="0.25">
      <c r="A6" s="78" t="s">
        <v>1629</v>
      </c>
      <c r="C6" s="11" t="s">
        <v>1544</v>
      </c>
      <c r="J6" s="45"/>
    </row>
    <row r="7" spans="1:10" s="78" customFormat="1" ht="15" customHeight="1" x14ac:dyDescent="0.25">
      <c r="A7" s="78" t="s">
        <v>1600</v>
      </c>
      <c r="C7" s="43"/>
      <c r="J7" s="45"/>
    </row>
    <row r="8" spans="1:10" s="78" customFormat="1" ht="15" customHeight="1" x14ac:dyDescent="0.25">
      <c r="A8" s="78" t="s">
        <v>1630</v>
      </c>
      <c r="C8" s="11" t="s">
        <v>1545</v>
      </c>
      <c r="J8" s="45"/>
    </row>
    <row r="9" spans="1:10" s="78" customFormat="1" ht="15" customHeight="1" x14ac:dyDescent="0.25">
      <c r="A9" s="78" t="s">
        <v>1631</v>
      </c>
      <c r="C9" s="11" t="s">
        <v>1546</v>
      </c>
      <c r="J9" s="45"/>
    </row>
    <row r="10" spans="1:10" s="78" customFormat="1" ht="15" customHeight="1" x14ac:dyDescent="0.25">
      <c r="A10" s="78" t="s">
        <v>1632</v>
      </c>
      <c r="C10" s="11" t="s">
        <v>1547</v>
      </c>
      <c r="J10" s="45"/>
    </row>
    <row r="11" spans="1:10" s="78" customFormat="1" ht="15" customHeight="1" x14ac:dyDescent="0.25">
      <c r="A11" s="78" t="s">
        <v>1633</v>
      </c>
      <c r="C11" s="43"/>
      <c r="J11" s="45"/>
    </row>
    <row r="12" spans="1:10" s="78" customFormat="1" ht="15" customHeight="1" x14ac:dyDescent="0.25">
      <c r="A12" s="78" t="s">
        <v>1634</v>
      </c>
      <c r="C12" s="11" t="s">
        <v>1548</v>
      </c>
      <c r="J12" s="45"/>
    </row>
    <row r="13" spans="1:10" s="78" customFormat="1" ht="15" customHeight="1" x14ac:dyDescent="0.25">
      <c r="A13" s="78" t="s">
        <v>1635</v>
      </c>
      <c r="C13" s="11" t="s">
        <v>1549</v>
      </c>
      <c r="J13" s="45"/>
    </row>
    <row r="14" spans="1:10" s="78" customFormat="1" ht="15" customHeight="1" x14ac:dyDescent="0.25">
      <c r="A14" s="78" t="s">
        <v>1636</v>
      </c>
      <c r="C14" s="11" t="s">
        <v>1550</v>
      </c>
      <c r="J14" s="45"/>
    </row>
    <row r="15" spans="1:10" s="78" customFormat="1" ht="15" customHeight="1" x14ac:dyDescent="0.25">
      <c r="A15" s="78" t="s">
        <v>1637</v>
      </c>
      <c r="C15" s="11" t="s">
        <v>1551</v>
      </c>
      <c r="J15" s="45"/>
    </row>
    <row r="16" spans="1:10" s="78" customFormat="1" ht="15" customHeight="1" x14ac:dyDescent="0.25">
      <c r="A16" s="78" t="s">
        <v>1638</v>
      </c>
      <c r="C16" s="43"/>
      <c r="J16" s="45"/>
    </row>
    <row r="17" spans="1:10" s="78" customFormat="1" ht="15" customHeight="1" x14ac:dyDescent="0.25">
      <c r="A17" s="78" t="s">
        <v>1639</v>
      </c>
      <c r="C17" s="11" t="s">
        <v>1552</v>
      </c>
      <c r="J17" s="45"/>
    </row>
    <row r="18" spans="1:10" s="78" customFormat="1" ht="15" customHeight="1" x14ac:dyDescent="0.25">
      <c r="A18" s="78" t="s">
        <v>1601</v>
      </c>
      <c r="C18" s="43"/>
      <c r="J18" s="45"/>
    </row>
    <row r="19" spans="1:10" s="78" customFormat="1" ht="15" customHeight="1" x14ac:dyDescent="0.25">
      <c r="A19" s="78" t="s">
        <v>1602</v>
      </c>
      <c r="C19" s="11" t="s">
        <v>1553</v>
      </c>
      <c r="J19" s="45"/>
    </row>
    <row r="20" spans="1:10" s="78" customFormat="1" ht="15" customHeight="1" x14ac:dyDescent="0.25">
      <c r="A20" s="78" t="s">
        <v>1640</v>
      </c>
      <c r="C20" s="11" t="s">
        <v>1554</v>
      </c>
      <c r="J20" s="45"/>
    </row>
    <row r="21" spans="1:10" s="78" customFormat="1" ht="15" customHeight="1" x14ac:dyDescent="0.25">
      <c r="A21" s="78" t="s">
        <v>1641</v>
      </c>
      <c r="C21" s="11" t="s">
        <v>1555</v>
      </c>
      <c r="J21" s="45"/>
    </row>
    <row r="22" spans="1:10" s="78" customFormat="1" ht="15" customHeight="1" x14ac:dyDescent="0.25">
      <c r="A22" s="78" t="s">
        <v>1603</v>
      </c>
      <c r="C22" s="11" t="s">
        <v>1556</v>
      </c>
      <c r="J22" s="45"/>
    </row>
    <row r="23" spans="1:10" s="78" customFormat="1" ht="15" customHeight="1" x14ac:dyDescent="0.25">
      <c r="A23" s="78" t="s">
        <v>1642</v>
      </c>
      <c r="C23" s="43"/>
      <c r="J23" s="45"/>
    </row>
    <row r="24" spans="1:10" s="78" customFormat="1" ht="15" customHeight="1" x14ac:dyDescent="0.25">
      <c r="A24" s="78" t="s">
        <v>1599</v>
      </c>
      <c r="C24" s="11" t="s">
        <v>1557</v>
      </c>
      <c r="J24" s="45"/>
    </row>
    <row r="25" spans="1:10" s="78" customFormat="1" ht="15" customHeight="1" x14ac:dyDescent="0.25">
      <c r="A25" s="78" t="s">
        <v>1604</v>
      </c>
      <c r="C25" s="11" t="s">
        <v>1558</v>
      </c>
      <c r="J25" s="45"/>
    </row>
    <row r="26" spans="1:10" s="78" customFormat="1" ht="15" customHeight="1" x14ac:dyDescent="0.25">
      <c r="A26" s="78" t="s">
        <v>1643</v>
      </c>
      <c r="C26" s="11" t="s">
        <v>1559</v>
      </c>
      <c r="J26" s="45"/>
    </row>
    <row r="27" spans="1:10" s="78" customFormat="1" ht="15" customHeight="1" x14ac:dyDescent="0.25">
      <c r="A27" s="78" t="s">
        <v>1644</v>
      </c>
      <c r="C27" s="11" t="s">
        <v>1560</v>
      </c>
      <c r="J27" s="45"/>
    </row>
    <row r="28" spans="1:10" s="78" customFormat="1" ht="15" customHeight="1" x14ac:dyDescent="0.25">
      <c r="A28" s="78" t="s">
        <v>1645</v>
      </c>
      <c r="C28" s="11" t="s">
        <v>1561</v>
      </c>
      <c r="J28" s="45"/>
    </row>
    <row r="29" spans="1:10" s="78" customFormat="1" ht="15" customHeight="1" x14ac:dyDescent="0.25">
      <c r="A29" s="78" t="s">
        <v>1646</v>
      </c>
      <c r="C29" s="11" t="s">
        <v>1562</v>
      </c>
      <c r="J29" s="45"/>
    </row>
    <row r="30" spans="1:10" s="78" customFormat="1" ht="15" customHeight="1" x14ac:dyDescent="0.25">
      <c r="A30" s="78" t="s">
        <v>1605</v>
      </c>
      <c r="C30" s="11" t="s">
        <v>1563</v>
      </c>
      <c r="J30" s="45"/>
    </row>
    <row r="31" spans="1:10" s="78" customFormat="1" ht="15" customHeight="1" x14ac:dyDescent="0.25">
      <c r="A31" s="78" t="s">
        <v>1606</v>
      </c>
      <c r="C31" s="11" t="s">
        <v>1564</v>
      </c>
      <c r="J31" s="45"/>
    </row>
    <row r="32" spans="1:10" s="78" customFormat="1" ht="15" customHeight="1" x14ac:dyDescent="0.25">
      <c r="A32" s="78" t="s">
        <v>1607</v>
      </c>
      <c r="C32" s="11" t="s">
        <v>1565</v>
      </c>
      <c r="J32" s="45"/>
    </row>
    <row r="33" spans="1:10" s="78" customFormat="1" ht="15" customHeight="1" x14ac:dyDescent="0.25">
      <c r="A33" s="78" t="s">
        <v>1647</v>
      </c>
      <c r="C33" s="11" t="s">
        <v>1566</v>
      </c>
      <c r="J33" s="45"/>
    </row>
    <row r="34" spans="1:10" s="78" customFormat="1" ht="15" customHeight="1" x14ac:dyDescent="0.25">
      <c r="A34" s="78" t="s">
        <v>1608</v>
      </c>
      <c r="C34" s="11" t="s">
        <v>1567</v>
      </c>
      <c r="J34" s="45"/>
    </row>
    <row r="35" spans="1:10" s="78" customFormat="1" ht="15" customHeight="1" x14ac:dyDescent="0.25">
      <c r="A35" s="78" t="s">
        <v>1609</v>
      </c>
      <c r="C35" s="11" t="s">
        <v>1568</v>
      </c>
      <c r="J35" s="45"/>
    </row>
    <row r="36" spans="1:10" s="78" customFormat="1" ht="15" customHeight="1" x14ac:dyDescent="0.25">
      <c r="A36" s="78" t="s">
        <v>1610</v>
      </c>
      <c r="C36" s="11" t="s">
        <v>1569</v>
      </c>
      <c r="J36" s="45"/>
    </row>
    <row r="37" spans="1:10" s="78" customFormat="1" ht="15" customHeight="1" x14ac:dyDescent="0.25">
      <c r="A37" s="78" t="s">
        <v>1648</v>
      </c>
      <c r="C37" s="11" t="s">
        <v>1570</v>
      </c>
      <c r="J37" s="45"/>
    </row>
    <row r="38" spans="1:10" s="78" customFormat="1" ht="15" customHeight="1" x14ac:dyDescent="0.25">
      <c r="A38" s="78" t="s">
        <v>1611</v>
      </c>
      <c r="C38" s="11" t="s">
        <v>1571</v>
      </c>
      <c r="J38" s="45"/>
    </row>
    <row r="39" spans="1:10" s="78" customFormat="1" ht="15" customHeight="1" x14ac:dyDescent="0.25">
      <c r="A39" s="78" t="s">
        <v>1612</v>
      </c>
      <c r="C39" s="43"/>
      <c r="J39" s="45"/>
    </row>
    <row r="40" spans="1:10" s="78" customFormat="1" ht="15" customHeight="1" x14ac:dyDescent="0.25">
      <c r="A40" s="78" t="s">
        <v>1650</v>
      </c>
      <c r="C40" s="11" t="s">
        <v>1572</v>
      </c>
      <c r="J40" s="45"/>
    </row>
    <row r="41" spans="1:10" s="78" customFormat="1" ht="15" customHeight="1" x14ac:dyDescent="0.25">
      <c r="A41" s="78" t="s">
        <v>1651</v>
      </c>
      <c r="C41" s="11" t="s">
        <v>1573</v>
      </c>
      <c r="J41" s="45"/>
    </row>
    <row r="42" spans="1:10" s="78" customFormat="1" ht="15" customHeight="1" x14ac:dyDescent="0.25">
      <c r="A42" s="78" t="s">
        <v>1649</v>
      </c>
      <c r="C42" s="11" t="s">
        <v>1574</v>
      </c>
      <c r="J42" s="45"/>
    </row>
    <row r="43" spans="1:10" s="78" customFormat="1" ht="15" customHeight="1" x14ac:dyDescent="0.25">
      <c r="A43" s="78" t="s">
        <v>1613</v>
      </c>
      <c r="C43" s="11" t="s">
        <v>1575</v>
      </c>
      <c r="J43" s="45"/>
    </row>
    <row r="44" spans="1:10" s="78" customFormat="1" ht="15" customHeight="1" x14ac:dyDescent="0.25">
      <c r="A44" s="78" t="s">
        <v>1614</v>
      </c>
      <c r="C44" s="11" t="s">
        <v>1576</v>
      </c>
      <c r="J44" s="45"/>
    </row>
    <row r="45" spans="1:10" s="78" customFormat="1" ht="15" customHeight="1" x14ac:dyDescent="0.25">
      <c r="A45" s="78" t="s">
        <v>1615</v>
      </c>
      <c r="C45" s="11" t="s">
        <v>1577</v>
      </c>
      <c r="J45" s="45"/>
    </row>
    <row r="46" spans="1:10" s="78" customFormat="1" ht="15" customHeight="1" x14ac:dyDescent="0.25">
      <c r="A46" s="78" t="s">
        <v>1616</v>
      </c>
      <c r="C46" s="11" t="s">
        <v>1578</v>
      </c>
      <c r="J46" s="45"/>
    </row>
    <row r="47" spans="1:10" s="78" customFormat="1" ht="15" customHeight="1" x14ac:dyDescent="0.25">
      <c r="A47" s="78" t="s">
        <v>1617</v>
      </c>
      <c r="C47" s="11" t="s">
        <v>1579</v>
      </c>
      <c r="J47" s="45"/>
    </row>
    <row r="48" spans="1:10" s="78" customFormat="1" ht="15" customHeight="1" x14ac:dyDescent="0.25">
      <c r="A48" s="78" t="s">
        <v>1618</v>
      </c>
      <c r="C48" s="11" t="s">
        <v>1580</v>
      </c>
      <c r="J48" s="45"/>
    </row>
    <row r="49" spans="1:10" s="78" customFormat="1" ht="15" customHeight="1" x14ac:dyDescent="0.25">
      <c r="A49" s="78" t="s">
        <v>1619</v>
      </c>
      <c r="C49" s="11" t="s">
        <v>1581</v>
      </c>
      <c r="J49" s="45"/>
    </row>
    <row r="50" spans="1:10" s="78" customFormat="1" ht="15" customHeight="1" x14ac:dyDescent="0.25">
      <c r="A50" s="78" t="s">
        <v>1652</v>
      </c>
      <c r="C50" s="11" t="s">
        <v>1582</v>
      </c>
      <c r="J50" s="45"/>
    </row>
    <row r="51" spans="1:10" s="78" customFormat="1" ht="15" customHeight="1" x14ac:dyDescent="0.25">
      <c r="A51" s="78" t="s">
        <v>1620</v>
      </c>
      <c r="C51" s="11" t="s">
        <v>1583</v>
      </c>
      <c r="J51" s="45"/>
    </row>
    <row r="52" spans="1:10" s="78" customFormat="1" ht="15" customHeight="1" x14ac:dyDescent="0.25">
      <c r="A52" s="78" t="s">
        <v>1653</v>
      </c>
      <c r="C52" s="11" t="s">
        <v>1584</v>
      </c>
      <c r="J52" s="45"/>
    </row>
    <row r="53" spans="1:10" s="78" customFormat="1" ht="15" customHeight="1" x14ac:dyDescent="0.25">
      <c r="A53" s="78" t="s">
        <v>1621</v>
      </c>
      <c r="C53" s="11" t="s">
        <v>1585</v>
      </c>
      <c r="J53" s="45"/>
    </row>
    <row r="54" spans="1:10" s="78" customFormat="1" ht="15" customHeight="1" x14ac:dyDescent="0.25">
      <c r="A54" s="78" t="s">
        <v>1490</v>
      </c>
      <c r="C54" s="11" t="s">
        <v>1586</v>
      </c>
      <c r="J54" s="45"/>
    </row>
    <row r="55" spans="1:10" s="78" customFormat="1" ht="15" customHeight="1" x14ac:dyDescent="0.25">
      <c r="A55" s="78" t="s">
        <v>1622</v>
      </c>
      <c r="C55" s="11" t="s">
        <v>1587</v>
      </c>
      <c r="J55" s="45"/>
    </row>
    <row r="56" spans="1:10" s="78" customFormat="1" ht="15" customHeight="1" x14ac:dyDescent="0.25">
      <c r="A56" s="78" t="s">
        <v>1623</v>
      </c>
      <c r="C56" s="11" t="s">
        <v>1588</v>
      </c>
      <c r="J56" s="45"/>
    </row>
    <row r="57" spans="1:10" s="78" customFormat="1" ht="15" customHeight="1" x14ac:dyDescent="0.25">
      <c r="A57" s="78" t="s">
        <v>1624</v>
      </c>
      <c r="C57" s="11" t="s">
        <v>1589</v>
      </c>
      <c r="J57" s="45"/>
    </row>
    <row r="58" spans="1:10" s="78" customFormat="1" ht="15" customHeight="1" x14ac:dyDescent="0.25">
      <c r="A58" s="78" t="s">
        <v>1654</v>
      </c>
      <c r="C58" s="11" t="s">
        <v>1590</v>
      </c>
      <c r="J58" s="45"/>
    </row>
    <row r="59" spans="1:10" s="78" customFormat="1" ht="15" customHeight="1" x14ac:dyDescent="0.25">
      <c r="A59" s="78" t="s">
        <v>1655</v>
      </c>
      <c r="C59" s="11" t="s">
        <v>1591</v>
      </c>
      <c r="J59" s="45"/>
    </row>
    <row r="60" spans="1:10" s="78" customFormat="1" ht="15" customHeight="1" x14ac:dyDescent="0.25">
      <c r="A60" s="78" t="s">
        <v>1625</v>
      </c>
      <c r="C60" s="11" t="s">
        <v>1592</v>
      </c>
      <c r="J60" s="45"/>
    </row>
    <row r="61" spans="1:10" s="78" customFormat="1" ht="15" customHeight="1" x14ac:dyDescent="0.25">
      <c r="A61" s="78" t="s">
        <v>1626</v>
      </c>
      <c r="C61" s="11" t="s">
        <v>1593</v>
      </c>
      <c r="J61" s="45"/>
    </row>
    <row r="62" spans="1:10" s="78" customFormat="1" ht="15" customHeight="1" x14ac:dyDescent="0.25">
      <c r="A62" s="78" t="s">
        <v>1481</v>
      </c>
      <c r="C62" s="43"/>
      <c r="J62" s="45"/>
    </row>
    <row r="63" spans="1:10" s="78" customFormat="1" ht="15" customHeight="1" x14ac:dyDescent="0.25">
      <c r="A63" s="78" t="s">
        <v>1656</v>
      </c>
      <c r="C63" s="11" t="s">
        <v>1594</v>
      </c>
      <c r="J63" s="45"/>
    </row>
    <row r="64" spans="1:10" s="78" customFormat="1" ht="15" customHeight="1" x14ac:dyDescent="0.25">
      <c r="A64" s="78" t="s">
        <v>1657</v>
      </c>
      <c r="C64" s="11" t="s">
        <v>1595</v>
      </c>
      <c r="J64" s="45"/>
    </row>
    <row r="65" spans="1:10" s="78" customFormat="1" ht="15" customHeight="1" x14ac:dyDescent="0.25">
      <c r="A65" s="78" t="s">
        <v>1658</v>
      </c>
      <c r="C65" s="11" t="s">
        <v>1596</v>
      </c>
      <c r="J65" s="45"/>
    </row>
    <row r="66" spans="1:10" s="78" customFormat="1" ht="15" customHeight="1" x14ac:dyDescent="0.25">
      <c r="A66" s="78" t="s">
        <v>1659</v>
      </c>
      <c r="C66" s="11" t="s">
        <v>1597</v>
      </c>
      <c r="J66" s="45"/>
    </row>
    <row r="67" spans="1:10" s="78" customFormat="1" ht="15" customHeight="1" x14ac:dyDescent="0.25">
      <c r="A67" s="78" t="s">
        <v>1660</v>
      </c>
      <c r="C67" s="11" t="s">
        <v>1598</v>
      </c>
      <c r="J67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6" workbookViewId="0">
      <selection activeCell="A3" sqref="A3"/>
    </sheetView>
  </sheetViews>
  <sheetFormatPr defaultRowHeight="15" customHeight="1" x14ac:dyDescent="0.25"/>
  <cols>
    <col min="1" max="1" width="53.140625" style="40" bestFit="1" customWidth="1"/>
    <col min="2" max="3" width="10.7109375" style="124" customWidth="1"/>
    <col min="4" max="4" width="10.7109375" style="123" customWidth="1"/>
    <col min="5" max="5" width="10.7109375" style="124" customWidth="1"/>
    <col min="6" max="10" width="10.7109375" style="40" customWidth="1"/>
    <col min="11" max="11" width="10.7109375" style="49" customWidth="1"/>
    <col min="12" max="16384" width="9.140625" style="40"/>
  </cols>
  <sheetData>
    <row r="1" spans="1:11" s="78" customFormat="1" ht="15" customHeight="1" x14ac:dyDescent="0.25">
      <c r="A1" s="74"/>
      <c r="B1" s="114"/>
      <c r="C1" s="114"/>
      <c r="D1" s="115"/>
      <c r="E1" s="68"/>
      <c r="K1" s="48"/>
    </row>
    <row r="2" spans="1:11" s="78" customFormat="1" ht="15" customHeight="1" x14ac:dyDescent="0.25">
      <c r="A2" s="74"/>
      <c r="B2" s="68"/>
      <c r="C2" s="68"/>
      <c r="D2" s="116"/>
      <c r="E2" s="68"/>
      <c r="K2" s="48"/>
    </row>
    <row r="3" spans="1:11" s="78" customFormat="1" ht="15" customHeight="1" x14ac:dyDescent="0.2">
      <c r="A3" s="117" t="s">
        <v>1661</v>
      </c>
      <c r="B3" s="68"/>
      <c r="C3" s="68"/>
      <c r="D3" s="116"/>
      <c r="E3" s="68"/>
      <c r="K3" s="48"/>
    </row>
    <row r="4" spans="1:11" s="78" customFormat="1" ht="15" customHeight="1" x14ac:dyDescent="0.2">
      <c r="A4" s="117" t="s">
        <v>1698</v>
      </c>
      <c r="B4" s="75"/>
      <c r="C4" s="75"/>
      <c r="D4" s="15" t="s">
        <v>1662</v>
      </c>
      <c r="E4" s="81"/>
      <c r="K4" s="48"/>
    </row>
    <row r="5" spans="1:11" s="78" customFormat="1" ht="15" customHeight="1" x14ac:dyDescent="0.2">
      <c r="A5" s="117" t="s">
        <v>1699</v>
      </c>
      <c r="B5" s="75"/>
      <c r="C5" s="75"/>
      <c r="D5" s="15" t="s">
        <v>1663</v>
      </c>
      <c r="E5" s="81"/>
      <c r="K5" s="48"/>
    </row>
    <row r="6" spans="1:11" s="78" customFormat="1" ht="15" customHeight="1" x14ac:dyDescent="0.2">
      <c r="A6" s="117" t="s">
        <v>1700</v>
      </c>
      <c r="B6" s="75"/>
      <c r="C6" s="75"/>
      <c r="D6" s="15" t="s">
        <v>1664</v>
      </c>
      <c r="E6" s="81"/>
      <c r="K6" s="48"/>
    </row>
    <row r="7" spans="1:11" s="78" customFormat="1" ht="15" customHeight="1" x14ac:dyDescent="0.2">
      <c r="A7" s="117" t="s">
        <v>1701</v>
      </c>
      <c r="B7" s="75"/>
      <c r="C7" s="75"/>
      <c r="D7" s="15"/>
      <c r="E7" s="81"/>
      <c r="K7" s="48"/>
    </row>
    <row r="8" spans="1:11" s="78" customFormat="1" ht="15" customHeight="1" x14ac:dyDescent="0.2">
      <c r="A8" s="117" t="s">
        <v>1702</v>
      </c>
      <c r="B8" s="75"/>
      <c r="C8" s="75"/>
      <c r="D8" s="15" t="s">
        <v>1665</v>
      </c>
      <c r="E8" s="81"/>
      <c r="K8" s="48"/>
    </row>
    <row r="9" spans="1:11" s="78" customFormat="1" ht="15" customHeight="1" x14ac:dyDescent="0.2">
      <c r="A9" s="117" t="s">
        <v>1703</v>
      </c>
      <c r="B9" s="75"/>
      <c r="C9" s="75"/>
      <c r="D9" s="15" t="s">
        <v>1666</v>
      </c>
      <c r="E9" s="81"/>
      <c r="K9" s="48"/>
    </row>
    <row r="10" spans="1:11" s="78" customFormat="1" ht="15" customHeight="1" x14ac:dyDescent="0.2">
      <c r="A10" s="117" t="s">
        <v>1704</v>
      </c>
      <c r="B10" s="75"/>
      <c r="C10" s="75"/>
      <c r="D10" s="15" t="s">
        <v>1667</v>
      </c>
      <c r="E10" s="81"/>
      <c r="K10" s="48"/>
    </row>
    <row r="11" spans="1:11" s="78" customFormat="1" ht="15" customHeight="1" x14ac:dyDescent="0.2">
      <c r="A11" s="117" t="s">
        <v>1705</v>
      </c>
      <c r="B11" s="75"/>
      <c r="C11" s="75"/>
      <c r="D11" s="15" t="s">
        <v>1668</v>
      </c>
      <c r="E11" s="81"/>
      <c r="K11" s="48"/>
    </row>
    <row r="12" spans="1:11" s="78" customFormat="1" ht="15" customHeight="1" x14ac:dyDescent="0.2">
      <c r="A12" s="117" t="s">
        <v>1706</v>
      </c>
      <c r="B12" s="75"/>
      <c r="C12" s="75"/>
      <c r="D12" s="15" t="s">
        <v>1669</v>
      </c>
      <c r="E12" s="81"/>
      <c r="K12" s="48"/>
    </row>
    <row r="13" spans="1:11" s="78" customFormat="1" ht="15" customHeight="1" x14ac:dyDescent="0.2">
      <c r="A13" s="117" t="s">
        <v>1643</v>
      </c>
      <c r="B13" s="75"/>
      <c r="C13" s="75"/>
      <c r="D13" s="15" t="s">
        <v>1670</v>
      </c>
      <c r="E13" s="81"/>
      <c r="K13" s="48"/>
    </row>
    <row r="14" spans="1:11" s="78" customFormat="1" ht="15" customHeight="1" x14ac:dyDescent="0.2">
      <c r="A14" s="117" t="s">
        <v>1707</v>
      </c>
      <c r="B14" s="76"/>
      <c r="C14" s="76"/>
      <c r="D14" s="15" t="s">
        <v>1671</v>
      </c>
      <c r="E14" s="81"/>
      <c r="K14" s="48"/>
    </row>
    <row r="15" spans="1:11" s="78" customFormat="1" ht="15" customHeight="1" x14ac:dyDescent="0.2">
      <c r="A15" s="117" t="s">
        <v>1605</v>
      </c>
      <c r="B15" s="75"/>
      <c r="C15" s="75"/>
      <c r="D15" s="15" t="s">
        <v>1672</v>
      </c>
      <c r="E15" s="81"/>
      <c r="K15" s="48"/>
    </row>
    <row r="16" spans="1:11" s="78" customFormat="1" ht="15" customHeight="1" x14ac:dyDescent="0.2">
      <c r="A16" s="117" t="s">
        <v>1462</v>
      </c>
      <c r="B16" s="75"/>
      <c r="C16" s="75"/>
      <c r="D16" s="15" t="s">
        <v>1673</v>
      </c>
      <c r="E16" s="81"/>
      <c r="K16" s="48"/>
    </row>
    <row r="17" spans="1:11" s="78" customFormat="1" ht="15" customHeight="1" x14ac:dyDescent="0.2">
      <c r="A17" s="117" t="s">
        <v>1708</v>
      </c>
      <c r="B17" s="75"/>
      <c r="C17" s="75"/>
      <c r="D17" s="15" t="s">
        <v>1674</v>
      </c>
      <c r="E17" s="81"/>
      <c r="K17" s="48"/>
    </row>
    <row r="18" spans="1:11" s="78" customFormat="1" ht="15" customHeight="1" x14ac:dyDescent="0.2">
      <c r="A18" s="117" t="s">
        <v>1709</v>
      </c>
      <c r="B18" s="75"/>
      <c r="C18" s="75"/>
      <c r="D18" s="15" t="s">
        <v>1675</v>
      </c>
      <c r="E18" s="81"/>
      <c r="K18" s="48"/>
    </row>
    <row r="19" spans="1:11" s="78" customFormat="1" ht="15" customHeight="1" x14ac:dyDescent="0.2">
      <c r="A19" s="117" t="s">
        <v>1456</v>
      </c>
      <c r="B19" s="75"/>
      <c r="C19" s="75"/>
      <c r="D19" s="15" t="s">
        <v>1676</v>
      </c>
      <c r="E19" s="81"/>
      <c r="K19" s="48"/>
    </row>
    <row r="20" spans="1:11" s="78" customFormat="1" ht="15" customHeight="1" x14ac:dyDescent="0.2">
      <c r="A20" s="117" t="s">
        <v>1710</v>
      </c>
      <c r="B20" s="76"/>
      <c r="C20" s="76"/>
      <c r="D20" s="15" t="s">
        <v>1677</v>
      </c>
      <c r="E20" s="81"/>
      <c r="K20" s="48"/>
    </row>
    <row r="21" spans="1:11" s="78" customFormat="1" ht="15" customHeight="1" x14ac:dyDescent="0.2">
      <c r="A21" s="117" t="s">
        <v>1039</v>
      </c>
      <c r="B21" s="75"/>
      <c r="C21" s="75"/>
      <c r="D21" s="15" t="s">
        <v>1678</v>
      </c>
      <c r="E21" s="81"/>
      <c r="K21" s="48"/>
    </row>
    <row r="22" spans="1:11" s="78" customFormat="1" ht="15" customHeight="1" x14ac:dyDescent="0.2">
      <c r="A22" s="117" t="s">
        <v>1711</v>
      </c>
      <c r="B22" s="75"/>
      <c r="C22" s="75"/>
      <c r="D22" s="15" t="s">
        <v>1679</v>
      </c>
      <c r="E22" s="81"/>
      <c r="K22" s="48"/>
    </row>
    <row r="23" spans="1:11" s="78" customFormat="1" ht="15" customHeight="1" x14ac:dyDescent="0.2">
      <c r="A23" s="117" t="s">
        <v>1712</v>
      </c>
      <c r="B23" s="75"/>
      <c r="C23" s="75"/>
      <c r="D23" s="15" t="s">
        <v>1680</v>
      </c>
      <c r="E23" s="81"/>
      <c r="K23" s="48"/>
    </row>
    <row r="24" spans="1:11" s="78" customFormat="1" ht="15" customHeight="1" x14ac:dyDescent="0.2">
      <c r="A24" s="117" t="s">
        <v>1713</v>
      </c>
      <c r="B24" s="75"/>
      <c r="C24" s="75"/>
      <c r="D24" s="15" t="s">
        <v>1681</v>
      </c>
      <c r="E24" s="81"/>
      <c r="K24" s="48"/>
    </row>
    <row r="25" spans="1:11" s="78" customFormat="1" ht="15" customHeight="1" x14ac:dyDescent="0.2">
      <c r="A25" s="117" t="s">
        <v>1714</v>
      </c>
      <c r="B25" s="75"/>
      <c r="C25" s="75"/>
      <c r="D25" s="15" t="s">
        <v>1682</v>
      </c>
      <c r="E25" s="81"/>
      <c r="K25" s="48"/>
    </row>
    <row r="26" spans="1:11" s="78" customFormat="1" ht="15" customHeight="1" x14ac:dyDescent="0.2">
      <c r="A26" s="117" t="s">
        <v>1715</v>
      </c>
      <c r="B26" s="76"/>
      <c r="C26" s="76"/>
      <c r="D26" s="15" t="s">
        <v>1683</v>
      </c>
      <c r="E26" s="81"/>
      <c r="K26" s="48"/>
    </row>
    <row r="27" spans="1:11" s="78" customFormat="1" ht="15" customHeight="1" x14ac:dyDescent="0.2">
      <c r="A27" s="117" t="s">
        <v>1716</v>
      </c>
      <c r="B27" s="75"/>
      <c r="C27" s="75"/>
      <c r="D27" s="15" t="s">
        <v>1684</v>
      </c>
      <c r="E27" s="81"/>
      <c r="K27" s="48"/>
    </row>
    <row r="28" spans="1:11" s="78" customFormat="1" ht="15" customHeight="1" x14ac:dyDescent="0.2">
      <c r="A28" s="117" t="s">
        <v>1717</v>
      </c>
      <c r="B28" s="75"/>
      <c r="C28" s="75"/>
      <c r="D28" s="15" t="s">
        <v>1685</v>
      </c>
      <c r="E28" s="81"/>
      <c r="K28" s="48"/>
    </row>
    <row r="29" spans="1:11" s="78" customFormat="1" ht="15" customHeight="1" x14ac:dyDescent="0.2">
      <c r="A29" s="117" t="s">
        <v>1490</v>
      </c>
      <c r="B29" s="75"/>
      <c r="C29" s="75"/>
      <c r="D29" s="15" t="s">
        <v>1686</v>
      </c>
      <c r="E29" s="81"/>
      <c r="K29" s="48"/>
    </row>
    <row r="30" spans="1:11" s="78" customFormat="1" ht="15" customHeight="1" x14ac:dyDescent="0.2">
      <c r="A30" s="117" t="s">
        <v>1625</v>
      </c>
      <c r="B30" s="75"/>
      <c r="C30" s="75"/>
      <c r="D30" s="15" t="s">
        <v>1687</v>
      </c>
      <c r="E30" s="81"/>
      <c r="K30" s="48"/>
    </row>
    <row r="31" spans="1:11" s="78" customFormat="1" ht="15" customHeight="1" x14ac:dyDescent="0.2">
      <c r="A31" s="117" t="s">
        <v>1622</v>
      </c>
      <c r="B31" s="75"/>
      <c r="C31" s="75"/>
      <c r="D31" s="15" t="s">
        <v>1688</v>
      </c>
      <c r="E31" s="81"/>
      <c r="K31" s="48"/>
    </row>
    <row r="32" spans="1:11" s="78" customFormat="1" ht="15" customHeight="1" x14ac:dyDescent="0.2">
      <c r="A32" s="117" t="s">
        <v>1623</v>
      </c>
      <c r="B32" s="75"/>
      <c r="C32" s="75"/>
      <c r="D32" s="15" t="s">
        <v>1689</v>
      </c>
      <c r="E32" s="81"/>
      <c r="K32" s="48"/>
    </row>
    <row r="33" spans="1:11" s="78" customFormat="1" ht="15" customHeight="1" x14ac:dyDescent="0.2">
      <c r="A33" s="117" t="s">
        <v>1655</v>
      </c>
      <c r="B33" s="118"/>
      <c r="C33" s="118"/>
      <c r="D33" s="15" t="s">
        <v>1690</v>
      </c>
      <c r="E33" s="81"/>
      <c r="K33" s="48"/>
    </row>
    <row r="34" spans="1:11" s="78" customFormat="1" ht="15" customHeight="1" x14ac:dyDescent="0.2">
      <c r="A34" s="117" t="s">
        <v>1654</v>
      </c>
      <c r="B34" s="118"/>
      <c r="C34" s="118"/>
      <c r="D34" s="15" t="s">
        <v>1691</v>
      </c>
      <c r="E34" s="81"/>
      <c r="K34" s="48"/>
    </row>
    <row r="35" spans="1:11" s="78" customFormat="1" ht="15" customHeight="1" x14ac:dyDescent="0.2">
      <c r="A35" s="117" t="s">
        <v>1624</v>
      </c>
      <c r="B35" s="118"/>
      <c r="C35" s="118"/>
      <c r="D35" s="15" t="s">
        <v>1692</v>
      </c>
      <c r="E35" s="81"/>
      <c r="K35" s="48"/>
    </row>
    <row r="36" spans="1:11" s="78" customFormat="1" ht="15" customHeight="1" x14ac:dyDescent="0.2">
      <c r="A36" s="117" t="s">
        <v>1626</v>
      </c>
      <c r="B36" s="118"/>
      <c r="C36" s="118"/>
      <c r="D36" s="15" t="s">
        <v>1693</v>
      </c>
      <c r="E36" s="81"/>
      <c r="K36" s="48"/>
    </row>
    <row r="37" spans="1:11" s="78" customFormat="1" ht="15" customHeight="1" x14ac:dyDescent="0.2">
      <c r="A37" s="117" t="s">
        <v>1481</v>
      </c>
      <c r="B37" s="118"/>
      <c r="C37" s="118"/>
      <c r="D37" s="77"/>
      <c r="E37" s="81"/>
      <c r="K37" s="48"/>
    </row>
    <row r="38" spans="1:11" s="78" customFormat="1" ht="15" customHeight="1" x14ac:dyDescent="0.2">
      <c r="A38" s="117" t="s">
        <v>1718</v>
      </c>
      <c r="B38" s="118"/>
      <c r="C38" s="118"/>
      <c r="D38" s="15" t="s">
        <v>1694</v>
      </c>
      <c r="E38" s="81"/>
      <c r="K38" s="48"/>
    </row>
    <row r="39" spans="1:11" s="78" customFormat="1" ht="15" customHeight="1" x14ac:dyDescent="0.2">
      <c r="A39" s="117" t="s">
        <v>1719</v>
      </c>
      <c r="B39" s="118"/>
      <c r="C39" s="118"/>
      <c r="D39" s="15" t="s">
        <v>1695</v>
      </c>
      <c r="E39" s="81"/>
      <c r="K39" s="48"/>
    </row>
    <row r="40" spans="1:11" s="78" customFormat="1" ht="15" customHeight="1" x14ac:dyDescent="0.2">
      <c r="A40" s="117" t="s">
        <v>1720</v>
      </c>
      <c r="B40" s="76"/>
      <c r="C40" s="76"/>
      <c r="D40" s="15" t="s">
        <v>1696</v>
      </c>
      <c r="E40" s="81"/>
      <c r="K40" s="48"/>
    </row>
    <row r="41" spans="1:11" s="78" customFormat="1" ht="15" customHeight="1" x14ac:dyDescent="0.2">
      <c r="A41" s="117" t="s">
        <v>1721</v>
      </c>
      <c r="B41" s="118"/>
      <c r="C41" s="118"/>
      <c r="D41" s="15" t="s">
        <v>1697</v>
      </c>
      <c r="E41" s="81"/>
      <c r="K41" s="48"/>
    </row>
    <row r="42" spans="1:11" s="78" customFormat="1" ht="15" customHeight="1" x14ac:dyDescent="0.25">
      <c r="B42" s="118"/>
      <c r="C42" s="118"/>
      <c r="D42" s="119"/>
      <c r="E42" s="81"/>
      <c r="K42" s="48"/>
    </row>
    <row r="43" spans="1:11" s="78" customFormat="1" ht="15" customHeight="1" x14ac:dyDescent="0.25">
      <c r="B43" s="118"/>
      <c r="C43" s="118"/>
      <c r="D43" s="120"/>
      <c r="E43" s="81"/>
      <c r="K43" s="48"/>
    </row>
    <row r="44" spans="1:11" s="78" customFormat="1" ht="15" customHeight="1" x14ac:dyDescent="0.25">
      <c r="B44" s="118"/>
      <c r="C44" s="118"/>
      <c r="D44" s="47"/>
      <c r="E44" s="81"/>
      <c r="K44" s="48"/>
    </row>
    <row r="45" spans="1:11" s="78" customFormat="1" ht="15" customHeight="1" x14ac:dyDescent="0.25">
      <c r="B45" s="121"/>
      <c r="C45" s="121"/>
      <c r="D45" s="47"/>
      <c r="E45" s="121"/>
      <c r="K45" s="48"/>
    </row>
    <row r="46" spans="1:11" s="78" customFormat="1" ht="15" customHeight="1" x14ac:dyDescent="0.25">
      <c r="A46" s="71"/>
      <c r="B46" s="122"/>
      <c r="C46" s="122"/>
      <c r="D46" s="47"/>
      <c r="E46" s="122"/>
      <c r="K46" s="48"/>
    </row>
    <row r="47" spans="1:11" s="78" customFormat="1" ht="15" customHeight="1" x14ac:dyDescent="0.25">
      <c r="B47" s="81"/>
      <c r="C47" s="81"/>
      <c r="D47" s="47"/>
      <c r="E47" s="81"/>
      <c r="K47" s="48"/>
    </row>
    <row r="48" spans="1:11" s="78" customFormat="1" ht="15" customHeight="1" x14ac:dyDescent="0.25">
      <c r="B48" s="81"/>
      <c r="C48" s="81"/>
      <c r="D48" s="47"/>
      <c r="E48" s="81"/>
      <c r="K48" s="48"/>
    </row>
    <row r="49" spans="1:11" s="78" customFormat="1" ht="15" customHeight="1" x14ac:dyDescent="0.25">
      <c r="B49" s="81"/>
      <c r="C49" s="81"/>
      <c r="D49" s="47"/>
      <c r="E49" s="81"/>
      <c r="K49" s="48"/>
    </row>
    <row r="50" spans="1:11" s="78" customFormat="1" ht="15" customHeight="1" x14ac:dyDescent="0.25">
      <c r="B50" s="81"/>
      <c r="C50" s="81"/>
      <c r="D50" s="47"/>
      <c r="E50" s="81"/>
      <c r="K50" s="48"/>
    </row>
    <row r="51" spans="1:11" s="78" customFormat="1" ht="15" customHeight="1" x14ac:dyDescent="0.25">
      <c r="B51" s="81"/>
      <c r="C51" s="81"/>
      <c r="D51" s="47"/>
      <c r="E51" s="81"/>
      <c r="K51" s="48"/>
    </row>
    <row r="52" spans="1:11" s="78" customFormat="1" ht="15" customHeight="1" x14ac:dyDescent="0.25">
      <c r="B52" s="81"/>
      <c r="C52" s="81"/>
      <c r="D52" s="47"/>
      <c r="E52" s="81"/>
      <c r="K52" s="48"/>
    </row>
    <row r="53" spans="1:11" s="78" customFormat="1" ht="15" customHeight="1" x14ac:dyDescent="0.25">
      <c r="B53" s="81"/>
      <c r="C53" s="81"/>
      <c r="D53" s="47"/>
      <c r="E53" s="81"/>
      <c r="K53" s="48"/>
    </row>
    <row r="54" spans="1:11" s="78" customFormat="1" ht="15" customHeight="1" x14ac:dyDescent="0.25">
      <c r="B54" s="81"/>
      <c r="C54" s="81"/>
      <c r="D54" s="47"/>
      <c r="E54" s="81"/>
      <c r="K54" s="48"/>
    </row>
    <row r="55" spans="1:11" s="78" customFormat="1" ht="15" customHeight="1" x14ac:dyDescent="0.25">
      <c r="B55" s="81"/>
      <c r="C55" s="81"/>
      <c r="D55" s="47"/>
      <c r="E55" s="81"/>
      <c r="K55" s="48"/>
    </row>
    <row r="56" spans="1:11" s="78" customFormat="1" ht="15" customHeight="1" x14ac:dyDescent="0.25">
      <c r="B56" s="81"/>
      <c r="C56" s="81"/>
      <c r="D56" s="47"/>
      <c r="E56" s="81"/>
      <c r="K56" s="48"/>
    </row>
    <row r="57" spans="1:11" ht="15" customHeight="1" x14ac:dyDescent="0.25">
      <c r="A57" s="78"/>
      <c r="B57" s="81"/>
      <c r="C57" s="81"/>
      <c r="D57" s="47"/>
      <c r="E57" s="81"/>
    </row>
    <row r="58" spans="1:11" ht="15" customHeight="1" x14ac:dyDescent="0.25">
      <c r="A58" s="78"/>
      <c r="B58" s="81"/>
      <c r="C58" s="81"/>
      <c r="D58" s="47"/>
      <c r="E58" s="81"/>
    </row>
    <row r="59" spans="1:11" ht="15" customHeight="1" x14ac:dyDescent="0.25">
      <c r="A59" s="78"/>
      <c r="B59" s="81"/>
      <c r="C59" s="81"/>
      <c r="E59" s="81"/>
    </row>
    <row r="60" spans="1:11" ht="15" customHeight="1" x14ac:dyDescent="0.25">
      <c r="A60" s="78"/>
      <c r="B60" s="81"/>
      <c r="C60" s="81"/>
      <c r="E60" s="81"/>
    </row>
    <row r="61" spans="1:11" ht="15" customHeight="1" x14ac:dyDescent="0.25">
      <c r="A61" s="78"/>
      <c r="B61" s="81"/>
      <c r="C61" s="81"/>
      <c r="E61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4" sqref="A4"/>
    </sheetView>
  </sheetViews>
  <sheetFormatPr defaultRowHeight="15" x14ac:dyDescent="0.25"/>
  <cols>
    <col min="1" max="1" width="35.42578125" style="3" customWidth="1"/>
    <col min="2" max="2" width="13.85546875" style="8" bestFit="1" customWidth="1"/>
    <col min="3" max="3" width="13.85546875" style="9" bestFit="1" customWidth="1"/>
    <col min="4" max="4" width="13.85546875" style="13" bestFit="1" customWidth="1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3" spans="1:4" x14ac:dyDescent="0.25">
      <c r="A3" s="3" t="s">
        <v>1536</v>
      </c>
    </row>
    <row r="4" spans="1:4" x14ac:dyDescent="0.25">
      <c r="A4" s="3" t="s">
        <v>1533</v>
      </c>
      <c r="B4" s="106" t="s">
        <v>1535</v>
      </c>
      <c r="C4" s="107" t="s">
        <v>1535</v>
      </c>
      <c r="D4" s="108" t="s">
        <v>1535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0.5703125" defaultRowHeight="15" x14ac:dyDescent="0.25"/>
  <cols>
    <col min="1" max="1" width="27.42578125" style="3" customWidth="1"/>
    <col min="2" max="2" width="10.5703125" style="8"/>
    <col min="3" max="3" width="10.5703125" style="9"/>
    <col min="4" max="4" width="10.5703125" style="13"/>
    <col min="5" max="16384" width="10.5703125" style="3"/>
  </cols>
  <sheetData>
    <row r="1" spans="1:5" x14ac:dyDescent="0.25">
      <c r="B1" s="8" t="s">
        <v>217</v>
      </c>
      <c r="C1" s="9" t="s">
        <v>218</v>
      </c>
      <c r="D1" s="13" t="s">
        <v>219</v>
      </c>
    </row>
    <row r="2" spans="1:5" x14ac:dyDescent="0.25">
      <c r="A2" s="3" t="s">
        <v>1273</v>
      </c>
      <c r="B2" s="8" t="s">
        <v>1274</v>
      </c>
      <c r="C2" s="9" t="s">
        <v>1274</v>
      </c>
      <c r="D2" s="13" t="s">
        <v>1274</v>
      </c>
      <c r="E2" s="3" t="e">
        <f ca="1">AI_DIV(Assets!A4,Assets!$A$22)</f>
        <v>#NAME?</v>
      </c>
    </row>
    <row r="3" spans="1:5" x14ac:dyDescent="0.25">
      <c r="A3" s="3" t="s">
        <v>1275</v>
      </c>
      <c r="B3" s="8" t="s">
        <v>1276</v>
      </c>
      <c r="C3" s="9" t="s">
        <v>1276</v>
      </c>
      <c r="D3" s="13" t="s">
        <v>1276</v>
      </c>
      <c r="E3" s="3" t="e">
        <f ca="1">AI_DIV(AI_SUM(Assets!A6, Assets!A7),Assets!$A$22)</f>
        <v>#NAME?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workbookViewId="0">
      <selection activeCell="I50" sqref="I50"/>
    </sheetView>
  </sheetViews>
  <sheetFormatPr defaultColWidth="9.140625" defaultRowHeight="15" customHeight="1" x14ac:dyDescent="0.25"/>
  <cols>
    <col min="1" max="1" width="41.28515625" style="25" bestFit="1" customWidth="1"/>
    <col min="2" max="2" width="10.7109375" style="26" customWidth="1"/>
    <col min="3" max="3" width="10.7109375" style="30" hidden="1" customWidth="1"/>
    <col min="4" max="4" width="10.7109375" style="34" hidden="1" customWidth="1"/>
    <col min="5" max="5" width="9.140625" style="25"/>
    <col min="6" max="8" width="0" style="25" hidden="1" customWidth="1"/>
    <col min="9" max="9" width="8.7109375" style="26" bestFit="1" customWidth="1"/>
    <col min="10" max="10" width="3.7109375" style="30" bestFit="1" customWidth="1"/>
    <col min="11" max="11" width="6" style="34" bestFit="1" customWidth="1"/>
    <col min="12" max="13" width="9" customWidth="1"/>
    <col min="14" max="16384" width="9.140625" style="25"/>
  </cols>
  <sheetData>
    <row r="1" spans="1:11" s="21" customFormat="1" ht="15" customHeight="1" x14ac:dyDescent="0.25">
      <c r="A1" s="19"/>
      <c r="B1" s="20"/>
      <c r="C1" s="27"/>
      <c r="D1" s="31"/>
      <c r="I1" s="22"/>
      <c r="J1" s="27"/>
      <c r="K1" s="31"/>
    </row>
    <row r="2" spans="1:11" s="21" customFormat="1" ht="15" customHeight="1" x14ac:dyDescent="0.25">
      <c r="A2" s="19"/>
      <c r="B2" s="20"/>
      <c r="C2" s="27"/>
      <c r="D2" s="31"/>
      <c r="I2" s="22" t="s">
        <v>774</v>
      </c>
      <c r="J2" s="27"/>
      <c r="K2" s="31"/>
    </row>
    <row r="3" spans="1:11" s="21" customFormat="1" ht="15" customHeight="1" x14ac:dyDescent="0.25">
      <c r="A3" s="98" t="s">
        <v>1496</v>
      </c>
      <c r="B3" s="20" t="s">
        <v>217</v>
      </c>
      <c r="C3" s="27" t="s">
        <v>218</v>
      </c>
      <c r="D3" s="31" t="s">
        <v>219</v>
      </c>
      <c r="I3" s="22" t="s">
        <v>217</v>
      </c>
      <c r="J3" s="27" t="s">
        <v>218</v>
      </c>
      <c r="K3" s="31" t="s">
        <v>219</v>
      </c>
    </row>
    <row r="4" spans="1:11" s="21" customFormat="1" ht="15" customHeight="1" x14ac:dyDescent="0.25">
      <c r="A4" s="23" t="s">
        <v>43</v>
      </c>
      <c r="B4" s="24" t="s">
        <v>44</v>
      </c>
      <c r="C4" s="28" t="s">
        <v>220</v>
      </c>
      <c r="D4" s="32" t="s">
        <v>266</v>
      </c>
      <c r="I4" s="22">
        <v>1</v>
      </c>
      <c r="J4" s="27"/>
      <c r="K4" s="31"/>
    </row>
    <row r="5" spans="1:11" s="21" customFormat="1" ht="15" customHeight="1" x14ac:dyDescent="0.25">
      <c r="A5" s="23" t="s">
        <v>45</v>
      </c>
      <c r="B5" s="24" t="s">
        <v>46</v>
      </c>
      <c r="C5" s="28" t="s">
        <v>222</v>
      </c>
      <c r="D5" s="32" t="s">
        <v>268</v>
      </c>
      <c r="I5" s="22">
        <v>1</v>
      </c>
      <c r="J5" s="27"/>
      <c r="K5" s="31"/>
    </row>
    <row r="6" spans="1:11" s="21" customFormat="1" ht="15" customHeight="1" x14ac:dyDescent="0.25">
      <c r="A6" s="23" t="s">
        <v>47</v>
      </c>
      <c r="B6" s="24" t="s">
        <v>48</v>
      </c>
      <c r="C6" s="28" t="s">
        <v>224</v>
      </c>
      <c r="D6" s="32" t="s">
        <v>270</v>
      </c>
      <c r="I6" s="22">
        <v>1</v>
      </c>
      <c r="J6" s="27"/>
      <c r="K6" s="31"/>
    </row>
    <row r="7" spans="1:11" s="21" customFormat="1" ht="15" customHeight="1" x14ac:dyDescent="0.25">
      <c r="A7" s="23" t="s">
        <v>49</v>
      </c>
      <c r="B7" s="24" t="s">
        <v>50</v>
      </c>
      <c r="C7" s="28" t="s">
        <v>226</v>
      </c>
      <c r="D7" s="32" t="s">
        <v>272</v>
      </c>
      <c r="I7" s="22">
        <v>1</v>
      </c>
      <c r="J7" s="27"/>
      <c r="K7" s="31"/>
    </row>
    <row r="8" spans="1:11" s="21" customFormat="1" ht="15" customHeight="1" x14ac:dyDescent="0.25">
      <c r="A8" s="23" t="s">
        <v>51</v>
      </c>
      <c r="B8" s="24" t="s">
        <v>52</v>
      </c>
      <c r="C8" s="28" t="s">
        <v>228</v>
      </c>
      <c r="D8" s="32" t="s">
        <v>274</v>
      </c>
      <c r="I8" s="22">
        <v>1</v>
      </c>
      <c r="J8" s="27"/>
      <c r="K8" s="31"/>
    </row>
    <row r="9" spans="1:11" s="21" customFormat="1" ht="15" customHeight="1" x14ac:dyDescent="0.25">
      <c r="A9" s="23" t="s">
        <v>53</v>
      </c>
      <c r="B9" s="24" t="s">
        <v>54</v>
      </c>
      <c r="C9" s="28" t="s">
        <v>230</v>
      </c>
      <c r="D9" s="32" t="s">
        <v>276</v>
      </c>
      <c r="I9" s="22">
        <v>1</v>
      </c>
      <c r="J9" s="27"/>
      <c r="K9" s="31"/>
    </row>
    <row r="10" spans="1:11" s="21" customFormat="1" ht="15" customHeight="1" x14ac:dyDescent="0.25">
      <c r="A10" s="23" t="s">
        <v>55</v>
      </c>
      <c r="B10" s="24" t="s">
        <v>56</v>
      </c>
      <c r="C10" s="28" t="s">
        <v>232</v>
      </c>
      <c r="D10" s="32" t="s">
        <v>278</v>
      </c>
      <c r="I10" s="22">
        <v>1</v>
      </c>
      <c r="J10" s="27"/>
      <c r="K10" s="31"/>
    </row>
    <row r="11" spans="1:11" s="21" customFormat="1" ht="15" customHeight="1" x14ac:dyDescent="0.25">
      <c r="A11" s="23" t="s">
        <v>57</v>
      </c>
      <c r="B11" s="24" t="s">
        <v>58</v>
      </c>
      <c r="C11" s="28" t="s">
        <v>234</v>
      </c>
      <c r="D11" s="32" t="s">
        <v>280</v>
      </c>
      <c r="I11" s="22">
        <v>1</v>
      </c>
      <c r="J11" s="27"/>
      <c r="K11" s="31"/>
    </row>
    <row r="12" spans="1:11" s="21" customFormat="1" ht="15" customHeight="1" x14ac:dyDescent="0.25">
      <c r="A12" s="23" t="s">
        <v>59</v>
      </c>
      <c r="B12" s="24" t="s">
        <v>60</v>
      </c>
      <c r="C12" s="28" t="s">
        <v>236</v>
      </c>
      <c r="D12" s="32" t="s">
        <v>282</v>
      </c>
      <c r="I12" s="22">
        <v>1</v>
      </c>
      <c r="J12" s="27"/>
      <c r="K12" s="31"/>
    </row>
    <row r="13" spans="1:11" s="21" customFormat="1" ht="15" customHeight="1" x14ac:dyDescent="0.25">
      <c r="A13" s="23" t="s">
        <v>61</v>
      </c>
      <c r="B13" s="24" t="s">
        <v>62</v>
      </c>
      <c r="C13" s="28" t="s">
        <v>238</v>
      </c>
      <c r="D13" s="32" t="s">
        <v>284</v>
      </c>
      <c r="I13" s="22">
        <v>1</v>
      </c>
      <c r="J13" s="27"/>
      <c r="K13" s="31"/>
    </row>
    <row r="14" spans="1:11" s="21" customFormat="1" ht="15" customHeight="1" x14ac:dyDescent="0.25">
      <c r="A14" s="23" t="s">
        <v>63</v>
      </c>
      <c r="B14" s="24" t="s">
        <v>64</v>
      </c>
      <c r="C14" s="28" t="s">
        <v>240</v>
      </c>
      <c r="D14" s="15" t="s">
        <v>286</v>
      </c>
      <c r="I14" s="22">
        <v>1</v>
      </c>
      <c r="J14" s="27"/>
      <c r="K14" s="31"/>
    </row>
    <row r="15" spans="1:11" s="21" customFormat="1" ht="15" customHeight="1" x14ac:dyDescent="0.25">
      <c r="A15" s="23" t="s">
        <v>65</v>
      </c>
      <c r="B15" s="24" t="s">
        <v>66</v>
      </c>
      <c r="C15" s="28" t="s">
        <v>242</v>
      </c>
      <c r="D15" s="15" t="s">
        <v>288</v>
      </c>
      <c r="I15" s="22">
        <v>1</v>
      </c>
      <c r="J15" s="27"/>
      <c r="K15" s="31"/>
    </row>
    <row r="16" spans="1:11" s="21" customFormat="1" ht="15" customHeight="1" x14ac:dyDescent="0.25">
      <c r="A16" s="23" t="s">
        <v>67</v>
      </c>
      <c r="B16" s="24" t="s">
        <v>68</v>
      </c>
      <c r="C16" s="28" t="s">
        <v>244</v>
      </c>
      <c r="D16" s="15" t="s">
        <v>290</v>
      </c>
      <c r="I16" s="22">
        <v>1</v>
      </c>
      <c r="J16" s="27"/>
      <c r="K16" s="31"/>
    </row>
    <row r="17" spans="1:11" s="21" customFormat="1" ht="15" customHeight="1" x14ac:dyDescent="0.25">
      <c r="A17" s="23" t="s">
        <v>69</v>
      </c>
      <c r="B17" s="24" t="s">
        <v>70</v>
      </c>
      <c r="C17" s="28" t="s">
        <v>246</v>
      </c>
      <c r="D17" s="15" t="s">
        <v>292</v>
      </c>
      <c r="I17" s="22">
        <v>1</v>
      </c>
      <c r="J17" s="27"/>
      <c r="K17" s="31"/>
    </row>
    <row r="18" spans="1:11" s="21" customFormat="1" ht="15" customHeight="1" x14ac:dyDescent="0.25">
      <c r="A18" s="23" t="s">
        <v>71</v>
      </c>
      <c r="B18" s="24" t="s">
        <v>72</v>
      </c>
      <c r="C18" s="28" t="s">
        <v>248</v>
      </c>
      <c r="D18" s="15" t="s">
        <v>294</v>
      </c>
      <c r="I18" s="22">
        <v>1</v>
      </c>
      <c r="J18" s="27"/>
      <c r="K18" s="31"/>
    </row>
    <row r="19" spans="1:11" s="21" customFormat="1" ht="15" customHeight="1" x14ac:dyDescent="0.25">
      <c r="A19" s="23" t="s">
        <v>73</v>
      </c>
      <c r="B19" s="24" t="s">
        <v>74</v>
      </c>
      <c r="C19" s="28" t="s">
        <v>250</v>
      </c>
      <c r="D19" s="15" t="s">
        <v>296</v>
      </c>
      <c r="I19" s="22">
        <v>1</v>
      </c>
      <c r="J19" s="27"/>
      <c r="K19" s="31"/>
    </row>
    <row r="20" spans="1:11" s="21" customFormat="1" ht="15" customHeight="1" x14ac:dyDescent="0.25">
      <c r="A20" s="23" t="s">
        <v>75</v>
      </c>
      <c r="B20" s="24" t="s">
        <v>76</v>
      </c>
      <c r="C20" s="28" t="s">
        <v>252</v>
      </c>
      <c r="D20" s="15" t="s">
        <v>298</v>
      </c>
      <c r="G20" s="35"/>
      <c r="I20" s="22">
        <v>1</v>
      </c>
      <c r="J20" s="27"/>
      <c r="K20" s="31"/>
    </row>
    <row r="21" spans="1:11" s="21" customFormat="1" ht="15" customHeight="1" x14ac:dyDescent="0.25">
      <c r="A21" s="23" t="s">
        <v>77</v>
      </c>
      <c r="B21" s="24" t="s">
        <v>78</v>
      </c>
      <c r="C21" s="28" t="s">
        <v>254</v>
      </c>
      <c r="D21" s="32" t="s">
        <v>300</v>
      </c>
      <c r="I21" s="22">
        <v>1</v>
      </c>
      <c r="J21" s="27"/>
      <c r="K21" s="31"/>
    </row>
    <row r="22" spans="1:11" s="21" customFormat="1" ht="15" customHeight="1" x14ac:dyDescent="0.25">
      <c r="A22" s="23" t="s">
        <v>79</v>
      </c>
      <c r="B22" s="24" t="s">
        <v>80</v>
      </c>
      <c r="C22" s="28" t="s">
        <v>256</v>
      </c>
      <c r="D22" s="32" t="s">
        <v>302</v>
      </c>
      <c r="I22" s="22">
        <v>1</v>
      </c>
      <c r="J22" s="27"/>
      <c r="K22" s="31"/>
    </row>
    <row r="23" spans="1:11" s="21" customFormat="1" ht="15" customHeight="1" x14ac:dyDescent="0.25">
      <c r="A23" s="23" t="s">
        <v>81</v>
      </c>
      <c r="B23" s="24" t="s">
        <v>82</v>
      </c>
      <c r="C23" s="28" t="s">
        <v>258</v>
      </c>
      <c r="D23" s="15" t="s">
        <v>304</v>
      </c>
      <c r="I23" s="22">
        <v>1</v>
      </c>
      <c r="J23" s="27"/>
      <c r="K23" s="31"/>
    </row>
    <row r="24" spans="1:11" s="21" customFormat="1" ht="15" customHeight="1" x14ac:dyDescent="0.25">
      <c r="A24" s="23" t="s">
        <v>83</v>
      </c>
      <c r="B24" s="24" t="s">
        <v>84</v>
      </c>
      <c r="C24" s="28" t="s">
        <v>260</v>
      </c>
      <c r="D24" s="32" t="s">
        <v>306</v>
      </c>
      <c r="G24" s="35"/>
      <c r="I24" s="22">
        <v>1</v>
      </c>
      <c r="J24" s="27"/>
      <c r="K24" s="31"/>
    </row>
    <row r="25" spans="1:11" s="21" customFormat="1" ht="15" customHeight="1" x14ac:dyDescent="0.25">
      <c r="A25" s="23" t="s">
        <v>85</v>
      </c>
      <c r="B25" s="24" t="s">
        <v>86</v>
      </c>
      <c r="C25" s="28" t="s">
        <v>261</v>
      </c>
      <c r="D25" s="15" t="s">
        <v>307</v>
      </c>
      <c r="I25" s="22">
        <v>1</v>
      </c>
      <c r="J25" s="27"/>
      <c r="K25" s="31"/>
    </row>
    <row r="26" spans="1:11" s="21" customFormat="1" ht="15" customHeight="1" x14ac:dyDescent="0.25">
      <c r="A26" s="23" t="s">
        <v>87</v>
      </c>
      <c r="B26" s="24" t="s">
        <v>88</v>
      </c>
      <c r="C26" s="28" t="s">
        <v>263</v>
      </c>
      <c r="D26" s="15" t="s">
        <v>309</v>
      </c>
      <c r="I26" s="22"/>
      <c r="J26" s="27"/>
      <c r="K26" s="31"/>
    </row>
    <row r="27" spans="1:11" s="21" customFormat="1" ht="15" customHeight="1" x14ac:dyDescent="0.25">
      <c r="B27" s="22"/>
      <c r="C27" s="29"/>
      <c r="D27" s="33"/>
      <c r="I27" s="22"/>
      <c r="J27" s="27"/>
      <c r="K27" s="31"/>
    </row>
    <row r="28" spans="1:11" s="21" customFormat="1" ht="15" customHeight="1" x14ac:dyDescent="0.25">
      <c r="A28" s="23" t="s">
        <v>91</v>
      </c>
      <c r="B28" s="24" t="s">
        <v>92</v>
      </c>
      <c r="C28" s="28" t="s">
        <v>221</v>
      </c>
      <c r="D28" s="32" t="s">
        <v>267</v>
      </c>
      <c r="I28" s="22">
        <v>1</v>
      </c>
      <c r="J28" s="27">
        <v>1</v>
      </c>
      <c r="K28" s="31">
        <v>1</v>
      </c>
    </row>
    <row r="29" spans="1:11" s="21" customFormat="1" ht="15" customHeight="1" x14ac:dyDescent="0.25">
      <c r="A29" s="23" t="s">
        <v>93</v>
      </c>
      <c r="B29" s="24" t="s">
        <v>94</v>
      </c>
      <c r="C29" s="28" t="s">
        <v>223</v>
      </c>
      <c r="D29" s="32" t="s">
        <v>269</v>
      </c>
      <c r="I29" s="22">
        <v>1</v>
      </c>
      <c r="J29" s="27">
        <v>1</v>
      </c>
      <c r="K29" s="31">
        <v>1</v>
      </c>
    </row>
    <row r="30" spans="1:11" s="21" customFormat="1" ht="15" customHeight="1" x14ac:dyDescent="0.25">
      <c r="A30" s="23" t="s">
        <v>95</v>
      </c>
      <c r="B30" s="24" t="s">
        <v>96</v>
      </c>
      <c r="C30" s="28" t="s">
        <v>225</v>
      </c>
      <c r="D30" s="32" t="s">
        <v>271</v>
      </c>
      <c r="I30" s="22">
        <v>1</v>
      </c>
      <c r="J30" s="27">
        <v>1</v>
      </c>
      <c r="K30" s="31">
        <v>1</v>
      </c>
    </row>
    <row r="31" spans="1:11" s="21" customFormat="1" ht="15" customHeight="1" x14ac:dyDescent="0.25">
      <c r="A31" s="23" t="s">
        <v>97</v>
      </c>
      <c r="B31" s="24" t="s">
        <v>98</v>
      </c>
      <c r="C31" s="28" t="s">
        <v>227</v>
      </c>
      <c r="D31" s="32" t="s">
        <v>273</v>
      </c>
      <c r="I31" s="22">
        <v>1</v>
      </c>
      <c r="J31" s="27">
        <v>1</v>
      </c>
      <c r="K31" s="31">
        <v>1</v>
      </c>
    </row>
    <row r="32" spans="1:11" s="21" customFormat="1" ht="15" customHeight="1" x14ac:dyDescent="0.25">
      <c r="A32" s="23" t="s">
        <v>99</v>
      </c>
      <c r="B32" s="24" t="s">
        <v>100</v>
      </c>
      <c r="C32" s="28" t="s">
        <v>229</v>
      </c>
      <c r="D32" s="32" t="s">
        <v>275</v>
      </c>
      <c r="I32" s="22">
        <v>1</v>
      </c>
      <c r="J32" s="27">
        <v>1</v>
      </c>
      <c r="K32" s="31">
        <v>1</v>
      </c>
    </row>
    <row r="33" spans="1:11" s="21" customFormat="1" ht="15" customHeight="1" x14ac:dyDescent="0.25">
      <c r="A33" s="23" t="s">
        <v>101</v>
      </c>
      <c r="B33" s="24" t="s">
        <v>102</v>
      </c>
      <c r="C33" s="28" t="s">
        <v>231</v>
      </c>
      <c r="D33" s="32" t="s">
        <v>277</v>
      </c>
      <c r="I33" s="22">
        <v>1</v>
      </c>
      <c r="J33" s="27">
        <v>1</v>
      </c>
      <c r="K33" s="31">
        <v>1</v>
      </c>
    </row>
    <row r="34" spans="1:11" s="21" customFormat="1" ht="15" customHeight="1" x14ac:dyDescent="0.25">
      <c r="A34" s="23" t="s">
        <v>103</v>
      </c>
      <c r="B34" s="24" t="s">
        <v>104</v>
      </c>
      <c r="C34" s="28" t="s">
        <v>233</v>
      </c>
      <c r="D34" s="32" t="s">
        <v>279</v>
      </c>
      <c r="I34" s="22">
        <v>1</v>
      </c>
      <c r="J34" s="27">
        <v>1</v>
      </c>
      <c r="K34" s="31">
        <v>1</v>
      </c>
    </row>
    <row r="35" spans="1:11" s="21" customFormat="1" ht="15" customHeight="1" x14ac:dyDescent="0.25">
      <c r="A35" s="23" t="s">
        <v>105</v>
      </c>
      <c r="B35" s="24" t="s">
        <v>106</v>
      </c>
      <c r="C35" s="28" t="s">
        <v>235</v>
      </c>
      <c r="D35" s="32" t="s">
        <v>281</v>
      </c>
      <c r="I35" s="22">
        <v>1</v>
      </c>
      <c r="J35" s="27">
        <v>1</v>
      </c>
      <c r="K35" s="31">
        <v>1</v>
      </c>
    </row>
    <row r="36" spans="1:11" s="21" customFormat="1" ht="15" customHeight="1" x14ac:dyDescent="0.25">
      <c r="A36" s="23" t="s">
        <v>107</v>
      </c>
      <c r="B36" s="24" t="s">
        <v>108</v>
      </c>
      <c r="C36" s="28" t="s">
        <v>237</v>
      </c>
      <c r="D36" s="32" t="s">
        <v>283</v>
      </c>
      <c r="I36" s="22">
        <v>1</v>
      </c>
      <c r="J36" s="27">
        <v>1</v>
      </c>
      <c r="K36" s="31">
        <v>1</v>
      </c>
    </row>
    <row r="37" spans="1:11" s="21" customFormat="1" ht="15" customHeight="1" x14ac:dyDescent="0.25">
      <c r="A37" s="23" t="s">
        <v>109</v>
      </c>
      <c r="B37" s="24" t="s">
        <v>110</v>
      </c>
      <c r="C37" s="28" t="s">
        <v>239</v>
      </c>
      <c r="D37" s="32" t="s">
        <v>285</v>
      </c>
      <c r="I37" s="22">
        <v>1</v>
      </c>
      <c r="J37" s="27">
        <v>1</v>
      </c>
      <c r="K37" s="31">
        <v>1</v>
      </c>
    </row>
    <row r="38" spans="1:11" s="21" customFormat="1" ht="15" customHeight="1" x14ac:dyDescent="0.25">
      <c r="A38" s="23" t="s">
        <v>111</v>
      </c>
      <c r="B38" s="24" t="s">
        <v>112</v>
      </c>
      <c r="C38" s="28" t="s">
        <v>241</v>
      </c>
      <c r="D38" s="15" t="s">
        <v>287</v>
      </c>
      <c r="I38" s="22">
        <v>1</v>
      </c>
      <c r="J38" s="27">
        <v>1</v>
      </c>
      <c r="K38" s="31">
        <v>1</v>
      </c>
    </row>
    <row r="39" spans="1:11" s="21" customFormat="1" ht="15" customHeight="1" x14ac:dyDescent="0.25">
      <c r="A39" s="23" t="s">
        <v>113</v>
      </c>
      <c r="B39" s="24" t="s">
        <v>114</v>
      </c>
      <c r="C39" s="28" t="s">
        <v>243</v>
      </c>
      <c r="D39" s="15" t="s">
        <v>289</v>
      </c>
      <c r="I39" s="22">
        <v>1</v>
      </c>
      <c r="J39" s="27">
        <v>1</v>
      </c>
      <c r="K39" s="31">
        <v>1</v>
      </c>
    </row>
    <row r="40" spans="1:11" s="21" customFormat="1" ht="15" customHeight="1" x14ac:dyDescent="0.25">
      <c r="A40" s="23" t="s">
        <v>115</v>
      </c>
      <c r="B40" s="24" t="s">
        <v>116</v>
      </c>
      <c r="C40" s="28" t="s">
        <v>245</v>
      </c>
      <c r="D40" s="15" t="s">
        <v>291</v>
      </c>
      <c r="I40" s="22">
        <v>1</v>
      </c>
      <c r="J40" s="27">
        <v>1</v>
      </c>
      <c r="K40" s="31">
        <v>1</v>
      </c>
    </row>
    <row r="41" spans="1:11" s="21" customFormat="1" ht="15" customHeight="1" x14ac:dyDescent="0.25">
      <c r="A41" s="23" t="s">
        <v>117</v>
      </c>
      <c r="B41" s="24" t="s">
        <v>118</v>
      </c>
      <c r="C41" s="28" t="s">
        <v>247</v>
      </c>
      <c r="D41" s="15" t="s">
        <v>293</v>
      </c>
      <c r="I41" s="22">
        <v>1</v>
      </c>
      <c r="J41" s="27">
        <v>1</v>
      </c>
      <c r="K41" s="31">
        <v>1</v>
      </c>
    </row>
    <row r="42" spans="1:11" s="21" customFormat="1" ht="15" customHeight="1" x14ac:dyDescent="0.25">
      <c r="A42" s="23" t="s">
        <v>119</v>
      </c>
      <c r="B42" s="24" t="s">
        <v>120</v>
      </c>
      <c r="C42" s="28" t="s">
        <v>249</v>
      </c>
      <c r="D42" s="15" t="s">
        <v>295</v>
      </c>
      <c r="I42" s="22">
        <v>1</v>
      </c>
      <c r="J42" s="27">
        <v>1</v>
      </c>
      <c r="K42" s="31">
        <v>1</v>
      </c>
    </row>
    <row r="43" spans="1:11" s="21" customFormat="1" ht="15" customHeight="1" x14ac:dyDescent="0.25">
      <c r="A43" s="23" t="s">
        <v>121</v>
      </c>
      <c r="B43" s="24" t="s">
        <v>122</v>
      </c>
      <c r="C43" s="28" t="s">
        <v>251</v>
      </c>
      <c r="D43" s="15" t="s">
        <v>297</v>
      </c>
      <c r="I43" s="22">
        <v>1</v>
      </c>
      <c r="J43" s="27">
        <v>1</v>
      </c>
      <c r="K43" s="31">
        <v>1</v>
      </c>
    </row>
    <row r="44" spans="1:11" s="21" customFormat="1" ht="15" customHeight="1" x14ac:dyDescent="0.25">
      <c r="A44" s="23" t="s">
        <v>123</v>
      </c>
      <c r="B44" s="24" t="s">
        <v>124</v>
      </c>
      <c r="C44" s="28" t="s">
        <v>253</v>
      </c>
      <c r="D44" s="15" t="s">
        <v>299</v>
      </c>
      <c r="I44" s="22">
        <v>1</v>
      </c>
      <c r="J44" s="27">
        <v>1</v>
      </c>
      <c r="K44" s="31">
        <v>1</v>
      </c>
    </row>
    <row r="45" spans="1:11" s="21" customFormat="1" ht="15" customHeight="1" x14ac:dyDescent="0.25">
      <c r="A45" s="23" t="s">
        <v>125</v>
      </c>
      <c r="B45" s="24" t="s">
        <v>126</v>
      </c>
      <c r="C45" s="28" t="s">
        <v>255</v>
      </c>
      <c r="D45" s="32" t="s">
        <v>301</v>
      </c>
      <c r="I45" s="22">
        <v>1</v>
      </c>
      <c r="J45" s="27">
        <v>1</v>
      </c>
      <c r="K45" s="31">
        <v>1</v>
      </c>
    </row>
    <row r="46" spans="1:11" s="21" customFormat="1" ht="15" customHeight="1" x14ac:dyDescent="0.25">
      <c r="A46" s="23" t="s">
        <v>127</v>
      </c>
      <c r="B46" s="24" t="s">
        <v>128</v>
      </c>
      <c r="C46" s="28" t="s">
        <v>257</v>
      </c>
      <c r="D46" s="32" t="s">
        <v>303</v>
      </c>
      <c r="I46" s="22">
        <v>1</v>
      </c>
      <c r="J46" s="27">
        <v>1</v>
      </c>
      <c r="K46" s="31">
        <v>1</v>
      </c>
    </row>
    <row r="47" spans="1:11" s="21" customFormat="1" ht="15" customHeight="1" x14ac:dyDescent="0.25">
      <c r="A47" s="23" t="s">
        <v>129</v>
      </c>
      <c r="B47" s="24" t="s">
        <v>130</v>
      </c>
      <c r="C47" s="28" t="s">
        <v>259</v>
      </c>
      <c r="D47" s="15" t="s">
        <v>305</v>
      </c>
      <c r="I47" s="22">
        <v>1</v>
      </c>
      <c r="J47" s="27">
        <v>1</v>
      </c>
      <c r="K47" s="31">
        <v>1</v>
      </c>
    </row>
    <row r="48" spans="1:11" s="21" customFormat="1" ht="15" customHeight="1" x14ac:dyDescent="0.25">
      <c r="A48" s="23" t="s">
        <v>131</v>
      </c>
      <c r="B48" s="24" t="s">
        <v>132</v>
      </c>
      <c r="C48" s="28" t="s">
        <v>262</v>
      </c>
      <c r="D48" s="15" t="s">
        <v>308</v>
      </c>
      <c r="I48" s="22">
        <v>1</v>
      </c>
      <c r="J48" s="27">
        <v>1</v>
      </c>
      <c r="K48" s="31">
        <v>1</v>
      </c>
    </row>
    <row r="49" spans="1:11" s="21" customFormat="1" ht="15" customHeight="1" x14ac:dyDescent="0.25">
      <c r="A49" s="23" t="s">
        <v>133</v>
      </c>
      <c r="B49" s="24" t="s">
        <v>134</v>
      </c>
      <c r="C49" s="28" t="s">
        <v>264</v>
      </c>
      <c r="D49" s="15" t="s">
        <v>310</v>
      </c>
      <c r="I49" s="22"/>
      <c r="J49" s="27"/>
      <c r="K49" s="31"/>
    </row>
    <row r="50" spans="1:11" ht="15" customHeight="1" x14ac:dyDescent="0.25">
      <c r="D50" s="15"/>
    </row>
    <row r="51" spans="1:11" s="21" customFormat="1" ht="15" customHeight="1" x14ac:dyDescent="0.25">
      <c r="A51" s="21" t="s">
        <v>89</v>
      </c>
      <c r="B51" s="24" t="s">
        <v>90</v>
      </c>
      <c r="C51" s="28" t="s">
        <v>265</v>
      </c>
      <c r="D51" s="15" t="s">
        <v>311</v>
      </c>
      <c r="I51" s="22"/>
      <c r="J51" s="27"/>
      <c r="K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71"/>
  <sheetViews>
    <sheetView tabSelected="1" workbookViewId="0">
      <selection activeCell="I3" sqref="I3"/>
    </sheetView>
  </sheetViews>
  <sheetFormatPr defaultColWidth="9.140625" defaultRowHeight="15" customHeight="1" x14ac:dyDescent="0.3"/>
  <cols>
    <col min="1" max="1" width="40.42578125" style="40" bestFit="1" customWidth="1"/>
    <col min="2" max="2" width="10.7109375" style="41" customWidth="1"/>
    <col min="3" max="3" width="10.7109375" style="44" hidden="1" customWidth="1"/>
    <col min="4" max="4" width="0" style="49" hidden="1" customWidth="1"/>
    <col min="5" max="5" width="19.42578125" style="40" customWidth="1"/>
    <col min="6" max="8" width="0" style="40" hidden="1" customWidth="1"/>
    <col min="9" max="9" width="9.140625" style="42"/>
    <col min="10" max="10" width="9.140625" style="46"/>
    <col min="11" max="11" width="9.140625" style="49"/>
    <col min="12" max="13" width="9" style="87" customWidth="1"/>
    <col min="14" max="16384" width="9.140625" style="40"/>
  </cols>
  <sheetData>
    <row r="3" spans="1:12" ht="15" customHeight="1" x14ac:dyDescent="0.3">
      <c r="A3" s="74" t="s">
        <v>1497</v>
      </c>
    </row>
    <row r="4" spans="1:12" s="78" customFormat="1" ht="15" customHeight="1" x14ac:dyDescent="0.25">
      <c r="A4" s="78" t="s">
        <v>1002</v>
      </c>
      <c r="B4" s="6" t="s">
        <v>312</v>
      </c>
      <c r="C4" s="11" t="s">
        <v>349</v>
      </c>
      <c r="D4" s="15" t="s">
        <v>386</v>
      </c>
      <c r="F4" s="78" t="s">
        <v>1531</v>
      </c>
      <c r="I4" s="36">
        <v>1</v>
      </c>
      <c r="J4" s="45"/>
      <c r="K4" s="48"/>
      <c r="L4" s="78">
        <v>1</v>
      </c>
    </row>
    <row r="5" spans="1:12" s="78" customFormat="1" ht="15" customHeight="1" x14ac:dyDescent="0.25">
      <c r="A5" s="78" t="s">
        <v>1068</v>
      </c>
      <c r="B5" s="37" t="s">
        <v>1505</v>
      </c>
      <c r="C5" s="43" t="s">
        <v>1505</v>
      </c>
      <c r="D5" s="47" t="s">
        <v>1505</v>
      </c>
      <c r="E5" s="78" t="e">
        <f ca="1">AI_SUM(A6,A7)</f>
        <v>#NAME?</v>
      </c>
      <c r="F5" s="78" t="s">
        <v>1532</v>
      </c>
      <c r="I5" s="36">
        <v>1</v>
      </c>
      <c r="J5" s="45"/>
      <c r="K5" s="48"/>
      <c r="L5" s="78">
        <v>1</v>
      </c>
    </row>
    <row r="6" spans="1:12" s="78" customFormat="1" ht="15" customHeight="1" x14ac:dyDescent="0.25">
      <c r="A6" s="78" t="s">
        <v>1050</v>
      </c>
      <c r="B6" s="6" t="s">
        <v>313</v>
      </c>
      <c r="C6" s="11" t="s">
        <v>350</v>
      </c>
      <c r="D6" s="15" t="s">
        <v>387</v>
      </c>
      <c r="I6" s="36">
        <v>1</v>
      </c>
      <c r="J6" s="45"/>
      <c r="K6" s="48"/>
      <c r="L6" s="78">
        <v>1</v>
      </c>
    </row>
    <row r="7" spans="1:12" s="78" customFormat="1" ht="15" customHeight="1" x14ac:dyDescent="0.25">
      <c r="A7" s="78" t="s">
        <v>1051</v>
      </c>
      <c r="B7" s="6" t="s">
        <v>314</v>
      </c>
      <c r="C7" s="11" t="s">
        <v>351</v>
      </c>
      <c r="D7" s="15" t="s">
        <v>388</v>
      </c>
      <c r="I7" s="36">
        <v>1</v>
      </c>
      <c r="J7" s="45"/>
      <c r="K7" s="48"/>
      <c r="L7" s="78">
        <v>1</v>
      </c>
    </row>
    <row r="8" spans="1:12" s="78" customFormat="1" ht="15" customHeight="1" x14ac:dyDescent="0.25">
      <c r="A8" s="78" t="s">
        <v>1069</v>
      </c>
      <c r="B8" s="37" t="s">
        <v>1506</v>
      </c>
      <c r="C8" s="43" t="s">
        <v>1506</v>
      </c>
      <c r="D8" s="47" t="s">
        <v>1506</v>
      </c>
      <c r="E8" s="78" t="e">
        <f ca="1">AI_SUM(A9,A10)</f>
        <v>#NAME?</v>
      </c>
      <c r="I8" s="36">
        <v>1</v>
      </c>
      <c r="J8" s="45"/>
      <c r="K8" s="48"/>
      <c r="L8" s="78">
        <v>1</v>
      </c>
    </row>
    <row r="9" spans="1:12" s="78" customFormat="1" ht="15" customHeight="1" x14ac:dyDescent="0.25">
      <c r="A9" s="78" t="s">
        <v>1052</v>
      </c>
      <c r="B9" s="6" t="s">
        <v>315</v>
      </c>
      <c r="C9" s="11" t="s">
        <v>352</v>
      </c>
      <c r="D9" s="15" t="s">
        <v>389</v>
      </c>
      <c r="I9" s="36">
        <v>1</v>
      </c>
      <c r="J9" s="45"/>
      <c r="K9" s="48"/>
      <c r="L9" s="78">
        <v>1</v>
      </c>
    </row>
    <row r="10" spans="1:12" s="78" customFormat="1" ht="15" customHeight="1" x14ac:dyDescent="0.25">
      <c r="A10" s="78" t="s">
        <v>1053</v>
      </c>
      <c r="B10" s="6" t="s">
        <v>316</v>
      </c>
      <c r="C10" s="11" t="s">
        <v>353</v>
      </c>
      <c r="D10" s="15" t="s">
        <v>390</v>
      </c>
      <c r="I10" s="36">
        <v>1</v>
      </c>
      <c r="J10" s="45"/>
      <c r="K10" s="48"/>
      <c r="L10" s="78">
        <v>1</v>
      </c>
    </row>
    <row r="11" spans="1:12" s="78" customFormat="1" ht="15" customHeight="1" x14ac:dyDescent="0.25">
      <c r="A11" s="78" t="s">
        <v>1070</v>
      </c>
      <c r="B11" s="37" t="s">
        <v>1509</v>
      </c>
      <c r="C11" s="43" t="s">
        <v>1509</v>
      </c>
      <c r="D11" s="47" t="s">
        <v>1509</v>
      </c>
      <c r="E11" s="78" t="e">
        <f ca="1">AI_SUM(A12,A13,A14)</f>
        <v>#NAME?</v>
      </c>
      <c r="I11" s="36">
        <v>1</v>
      </c>
      <c r="J11" s="45"/>
      <c r="K11" s="48"/>
      <c r="L11" s="78">
        <v>1</v>
      </c>
    </row>
    <row r="12" spans="1:12" s="78" customFormat="1" ht="15" customHeight="1" x14ac:dyDescent="0.25">
      <c r="A12" s="78" t="s">
        <v>1071</v>
      </c>
      <c r="B12" s="6" t="s">
        <v>317</v>
      </c>
      <c r="C12" s="11" t="s">
        <v>354</v>
      </c>
      <c r="D12" s="15" t="s">
        <v>391</v>
      </c>
      <c r="I12" s="36">
        <v>1</v>
      </c>
      <c r="J12" s="45"/>
      <c r="K12" s="48"/>
      <c r="L12" s="78">
        <v>1</v>
      </c>
    </row>
    <row r="13" spans="1:12" s="78" customFormat="1" ht="15" customHeight="1" x14ac:dyDescent="0.25">
      <c r="A13" s="78" t="s">
        <v>1072</v>
      </c>
      <c r="B13" s="6" t="s">
        <v>318</v>
      </c>
      <c r="C13" s="11" t="s">
        <v>355</v>
      </c>
      <c r="D13" s="15" t="s">
        <v>392</v>
      </c>
      <c r="I13" s="36">
        <v>1</v>
      </c>
      <c r="J13" s="45"/>
      <c r="K13" s="48"/>
      <c r="L13" s="78">
        <v>1</v>
      </c>
    </row>
    <row r="14" spans="1:12" s="78" customFormat="1" ht="15" customHeight="1" x14ac:dyDescent="0.25">
      <c r="A14" s="78" t="s">
        <v>1073</v>
      </c>
      <c r="B14" s="6" t="s">
        <v>319</v>
      </c>
      <c r="C14" s="11" t="s">
        <v>356</v>
      </c>
      <c r="D14" s="15" t="s">
        <v>393</v>
      </c>
      <c r="I14" s="36">
        <v>1</v>
      </c>
      <c r="J14" s="45"/>
      <c r="K14" s="48"/>
      <c r="L14" s="78">
        <v>1</v>
      </c>
    </row>
    <row r="15" spans="1:12" s="78" customFormat="1" ht="15" customHeight="1" x14ac:dyDescent="0.25">
      <c r="A15" s="78" t="s">
        <v>1042</v>
      </c>
      <c r="B15" s="6" t="s">
        <v>320</v>
      </c>
      <c r="C15" s="11" t="s">
        <v>357</v>
      </c>
      <c r="D15" s="15" t="s">
        <v>394</v>
      </c>
      <c r="I15" s="36">
        <v>1</v>
      </c>
      <c r="J15" s="45"/>
      <c r="K15" s="48"/>
      <c r="L15" s="78">
        <v>1</v>
      </c>
    </row>
    <row r="16" spans="1:12" s="78" customFormat="1" ht="15" customHeight="1" x14ac:dyDescent="0.25">
      <c r="A16" s="78" t="s">
        <v>1038</v>
      </c>
      <c r="B16" s="6" t="s">
        <v>321</v>
      </c>
      <c r="C16" s="11" t="s">
        <v>358</v>
      </c>
      <c r="D16" s="15" t="s">
        <v>395</v>
      </c>
      <c r="I16" s="36">
        <v>1</v>
      </c>
      <c r="J16" s="45"/>
      <c r="K16" s="48"/>
      <c r="L16" s="78">
        <v>1</v>
      </c>
    </row>
    <row r="17" spans="1:12" s="78" customFormat="1" ht="15" customHeight="1" x14ac:dyDescent="0.25">
      <c r="A17" s="78" t="s">
        <v>1039</v>
      </c>
      <c r="B17" s="6" t="s">
        <v>322</v>
      </c>
      <c r="C17" s="11" t="s">
        <v>359</v>
      </c>
      <c r="D17" s="15" t="s">
        <v>396</v>
      </c>
      <c r="I17" s="36">
        <v>1</v>
      </c>
      <c r="J17" s="45"/>
      <c r="K17" s="48"/>
      <c r="L17" s="78">
        <v>1</v>
      </c>
    </row>
    <row r="18" spans="1:12" s="78" customFormat="1" ht="15" customHeight="1" x14ac:dyDescent="0.25">
      <c r="A18" s="78" t="s">
        <v>1043</v>
      </c>
      <c r="B18" s="6" t="s">
        <v>323</v>
      </c>
      <c r="C18" s="11" t="s">
        <v>360</v>
      </c>
      <c r="D18" s="15" t="s">
        <v>397</v>
      </c>
      <c r="I18" s="36">
        <v>1</v>
      </c>
      <c r="J18" s="45"/>
      <c r="K18" s="48"/>
      <c r="L18" s="78">
        <v>1</v>
      </c>
    </row>
    <row r="19" spans="1:12" s="78" customFormat="1" ht="15" customHeight="1" x14ac:dyDescent="0.25">
      <c r="A19" s="78" t="s">
        <v>1040</v>
      </c>
      <c r="B19" s="6" t="s">
        <v>324</v>
      </c>
      <c r="C19" s="11" t="s">
        <v>361</v>
      </c>
      <c r="D19" s="15" t="s">
        <v>398</v>
      </c>
      <c r="I19" s="36">
        <v>1</v>
      </c>
      <c r="J19" s="45"/>
      <c r="K19" s="48"/>
      <c r="L19" s="78">
        <v>1</v>
      </c>
    </row>
    <row r="20" spans="1:12" s="78" customFormat="1" ht="15" customHeight="1" x14ac:dyDescent="0.25">
      <c r="A20" s="78" t="s">
        <v>1074</v>
      </c>
      <c r="B20" s="6" t="s">
        <v>325</v>
      </c>
      <c r="C20" s="11" t="s">
        <v>362</v>
      </c>
      <c r="D20" s="15" t="s">
        <v>399</v>
      </c>
      <c r="I20" s="36">
        <v>1</v>
      </c>
      <c r="J20" s="45"/>
      <c r="K20" s="48"/>
      <c r="L20" s="78">
        <v>1</v>
      </c>
    </row>
    <row r="21" spans="1:12" s="78" customFormat="1" ht="15" customHeight="1" x14ac:dyDescent="0.25">
      <c r="A21" s="78" t="s">
        <v>1054</v>
      </c>
      <c r="B21" s="6" t="s">
        <v>326</v>
      </c>
      <c r="C21" s="11" t="s">
        <v>363</v>
      </c>
      <c r="D21" s="15" t="s">
        <v>400</v>
      </c>
      <c r="I21" s="36">
        <v>1</v>
      </c>
      <c r="J21" s="45"/>
      <c r="K21" s="48"/>
      <c r="L21" s="78">
        <v>1</v>
      </c>
    </row>
    <row r="22" spans="1:12" s="78" customFormat="1" ht="15" customHeight="1" x14ac:dyDescent="0.25">
      <c r="A22" s="78" t="s">
        <v>1075</v>
      </c>
      <c r="B22" s="6" t="s">
        <v>327</v>
      </c>
      <c r="C22" s="11" t="s">
        <v>364</v>
      </c>
      <c r="D22" s="15" t="s">
        <v>401</v>
      </c>
      <c r="I22" s="36"/>
      <c r="J22" s="45"/>
      <c r="K22" s="48"/>
      <c r="L22" s="78">
        <v>1</v>
      </c>
    </row>
    <row r="23" spans="1:12" s="3" customFormat="1" x14ac:dyDescent="0.25">
      <c r="A23" s="82" t="s">
        <v>1508</v>
      </c>
      <c r="B23" s="88" t="s">
        <v>1278</v>
      </c>
      <c r="C23" s="89" t="s">
        <v>1278</v>
      </c>
      <c r="D23" s="90" t="s">
        <v>1278</v>
      </c>
      <c r="E23" s="82" t="e">
        <f ca="1">AI_DIV(A4,A22)</f>
        <v>#NAME?</v>
      </c>
      <c r="I23" s="36">
        <v>1</v>
      </c>
      <c r="L23" s="3">
        <v>1</v>
      </c>
    </row>
    <row r="24" spans="1:12" s="78" customFormat="1" ht="15" customHeight="1" x14ac:dyDescent="0.25">
      <c r="A24" s="82" t="s">
        <v>1507</v>
      </c>
      <c r="B24" s="6" t="s">
        <v>1510</v>
      </c>
      <c r="C24" s="11" t="s">
        <v>1510</v>
      </c>
      <c r="D24" s="15" t="s">
        <v>1510</v>
      </c>
      <c r="E24" s="78" t="e">
        <f ca="1">AI_DIV(A5,A22)</f>
        <v>#NAME?</v>
      </c>
      <c r="I24" s="36">
        <v>1</v>
      </c>
      <c r="J24" s="45"/>
      <c r="K24" s="48"/>
      <c r="L24" s="78">
        <v>1</v>
      </c>
    </row>
    <row r="25" spans="1:12" s="78" customFormat="1" ht="15" customHeight="1" x14ac:dyDescent="0.25">
      <c r="A25" s="82" t="s">
        <v>1511</v>
      </c>
      <c r="B25" s="6" t="s">
        <v>1514</v>
      </c>
      <c r="C25" s="11" t="s">
        <v>1514</v>
      </c>
      <c r="D25" s="15" t="s">
        <v>1514</v>
      </c>
      <c r="E25" s="78" t="e">
        <f ca="1">AI_DIV(A8,A22)</f>
        <v>#NAME?</v>
      </c>
      <c r="I25" s="36">
        <v>1</v>
      </c>
      <c r="J25" s="45"/>
      <c r="K25" s="48"/>
      <c r="L25" s="78">
        <v>1</v>
      </c>
    </row>
    <row r="26" spans="1:12" s="78" customFormat="1" ht="15" customHeight="1" x14ac:dyDescent="0.25">
      <c r="A26" s="82" t="s">
        <v>1512</v>
      </c>
      <c r="B26" s="6" t="s">
        <v>1515</v>
      </c>
      <c r="C26" s="11" t="s">
        <v>1515</v>
      </c>
      <c r="D26" s="15" t="s">
        <v>1515</v>
      </c>
      <c r="E26" s="78" t="e">
        <f ca="1">AI_DIV(A11,A22)</f>
        <v>#NAME?</v>
      </c>
      <c r="I26" s="36">
        <v>1</v>
      </c>
      <c r="J26" s="45"/>
      <c r="K26" s="48"/>
      <c r="L26" s="78">
        <v>1</v>
      </c>
    </row>
    <row r="27" spans="1:12" s="78" customFormat="1" ht="15" customHeight="1" x14ac:dyDescent="0.25">
      <c r="A27" s="78" t="s">
        <v>1513</v>
      </c>
      <c r="B27" s="6" t="s">
        <v>1516</v>
      </c>
      <c r="C27" s="11" t="s">
        <v>1516</v>
      </c>
      <c r="D27" s="15" t="s">
        <v>1516</v>
      </c>
      <c r="E27" s="78" t="e">
        <f ca="1">AI_DIV(A15,A22)</f>
        <v>#NAME?</v>
      </c>
      <c r="I27" s="36">
        <v>1</v>
      </c>
      <c r="J27" s="45"/>
      <c r="K27" s="48"/>
      <c r="L27" s="78">
        <v>1</v>
      </c>
    </row>
    <row r="28" spans="1:12" s="78" customFormat="1" ht="15" customHeight="1" x14ac:dyDescent="0.25">
      <c r="A28" s="78" t="s">
        <v>1523</v>
      </c>
      <c r="B28" s="6" t="s">
        <v>1517</v>
      </c>
      <c r="C28" s="11" t="s">
        <v>1517</v>
      </c>
      <c r="D28" s="15" t="s">
        <v>1517</v>
      </c>
      <c r="E28" s="78" t="e">
        <f ca="1">AI_DIV(A16,A22)</f>
        <v>#NAME?</v>
      </c>
      <c r="I28" s="36">
        <v>1</v>
      </c>
      <c r="J28" s="45"/>
      <c r="K28" s="48"/>
      <c r="L28" s="78">
        <v>1</v>
      </c>
    </row>
    <row r="29" spans="1:12" s="78" customFormat="1" ht="15" customHeight="1" x14ac:dyDescent="0.25">
      <c r="A29" s="78" t="s">
        <v>1524</v>
      </c>
      <c r="B29" s="6" t="s">
        <v>1518</v>
      </c>
      <c r="C29" s="11" t="s">
        <v>1518</v>
      </c>
      <c r="D29" s="15" t="s">
        <v>1518</v>
      </c>
      <c r="E29" s="78" t="e">
        <f ca="1">AI_DIV(A17,A22)</f>
        <v>#NAME?</v>
      </c>
      <c r="I29" s="36">
        <v>1</v>
      </c>
      <c r="J29" s="45"/>
      <c r="K29" s="48"/>
      <c r="L29" s="78">
        <v>1</v>
      </c>
    </row>
    <row r="30" spans="1:12" s="78" customFormat="1" ht="15" customHeight="1" x14ac:dyDescent="0.25">
      <c r="A30" s="78" t="s">
        <v>1525</v>
      </c>
      <c r="B30" s="6" t="s">
        <v>1519</v>
      </c>
      <c r="C30" s="11" t="s">
        <v>1519</v>
      </c>
      <c r="D30" s="15" t="s">
        <v>1519</v>
      </c>
      <c r="E30" s="78" t="e">
        <f ca="1">AI_DIV(A18,A22)</f>
        <v>#NAME?</v>
      </c>
      <c r="I30" s="36">
        <v>1</v>
      </c>
      <c r="J30" s="45"/>
      <c r="K30" s="48"/>
      <c r="L30" s="78">
        <v>1</v>
      </c>
    </row>
    <row r="31" spans="1:12" s="78" customFormat="1" ht="15" customHeight="1" x14ac:dyDescent="0.25">
      <c r="A31" s="78" t="s">
        <v>1526</v>
      </c>
      <c r="B31" s="6" t="s">
        <v>1520</v>
      </c>
      <c r="C31" s="11" t="s">
        <v>1520</v>
      </c>
      <c r="D31" s="15" t="s">
        <v>1520</v>
      </c>
      <c r="E31" s="78" t="e">
        <f ca="1">AI_DIV(A19,A22)</f>
        <v>#NAME?</v>
      </c>
      <c r="I31" s="36">
        <v>1</v>
      </c>
      <c r="J31" s="45"/>
      <c r="K31" s="48"/>
      <c r="L31" s="78">
        <v>1</v>
      </c>
    </row>
    <row r="32" spans="1:12" s="78" customFormat="1" ht="15" customHeight="1" x14ac:dyDescent="0.25">
      <c r="A32" s="78" t="s">
        <v>1527</v>
      </c>
      <c r="B32" s="6" t="s">
        <v>1521</v>
      </c>
      <c r="C32" s="11" t="s">
        <v>1521</v>
      </c>
      <c r="D32" s="15" t="s">
        <v>1521</v>
      </c>
      <c r="E32" s="78" t="e">
        <f ca="1">AI_DIV(A20,A22)</f>
        <v>#NAME?</v>
      </c>
      <c r="I32" s="36">
        <v>1</v>
      </c>
      <c r="J32" s="45"/>
      <c r="K32" s="48"/>
      <c r="L32" s="78">
        <v>1</v>
      </c>
    </row>
    <row r="33" spans="1:12" s="78" customFormat="1" ht="15" customHeight="1" x14ac:dyDescent="0.25">
      <c r="A33" s="78" t="s">
        <v>1528</v>
      </c>
      <c r="B33" s="6" t="s">
        <v>1522</v>
      </c>
      <c r="C33" s="11" t="s">
        <v>1522</v>
      </c>
      <c r="D33" s="15" t="s">
        <v>1522</v>
      </c>
      <c r="E33" s="78" t="e">
        <f ca="1">AI_DIV(A21,A22)</f>
        <v>#NAME?</v>
      </c>
      <c r="I33" s="36">
        <v>1</v>
      </c>
      <c r="J33" s="45"/>
      <c r="K33" s="48"/>
      <c r="L33" s="78">
        <v>1</v>
      </c>
    </row>
    <row r="34" spans="1:12" s="78" customFormat="1" ht="15" customHeight="1" x14ac:dyDescent="0.25">
      <c r="A34" s="78" t="s">
        <v>1529</v>
      </c>
      <c r="B34" s="6" t="s">
        <v>1530</v>
      </c>
      <c r="C34" s="11" t="s">
        <v>1530</v>
      </c>
      <c r="D34" s="15" t="s">
        <v>1530</v>
      </c>
      <c r="E34" s="78" t="e">
        <f ca="1">AI_SUM(A23,A24,A25,A26,A27,A28,A29,A30,A31,A32,A33)</f>
        <v>#NAME?</v>
      </c>
      <c r="I34" s="36">
        <v>1</v>
      </c>
      <c r="J34" s="45"/>
      <c r="K34" s="48"/>
      <c r="L34" s="78">
        <v>1</v>
      </c>
    </row>
    <row r="35" spans="1:12" s="78" customFormat="1" ht="15" customHeight="1" x14ac:dyDescent="0.25">
      <c r="A35" s="78" t="s">
        <v>1076</v>
      </c>
      <c r="B35" s="6" t="s">
        <v>328</v>
      </c>
      <c r="C35" s="11" t="s">
        <v>365</v>
      </c>
      <c r="D35" s="15" t="s">
        <v>402</v>
      </c>
      <c r="I35" s="36">
        <v>1</v>
      </c>
      <c r="J35" s="45"/>
      <c r="K35" s="48"/>
      <c r="L35" s="78">
        <v>1</v>
      </c>
    </row>
    <row r="36" spans="1:12" s="78" customFormat="1" ht="15" customHeight="1" x14ac:dyDescent="0.25">
      <c r="A36" s="78" t="s">
        <v>1055</v>
      </c>
      <c r="B36" s="6" t="s">
        <v>329</v>
      </c>
      <c r="C36" s="11" t="s">
        <v>366</v>
      </c>
      <c r="D36" s="15" t="s">
        <v>403</v>
      </c>
      <c r="I36" s="36">
        <v>1</v>
      </c>
      <c r="J36" s="45"/>
      <c r="K36" s="48"/>
      <c r="L36" s="78">
        <v>1</v>
      </c>
    </row>
    <row r="37" spans="1:12" s="78" customFormat="1" ht="15" customHeight="1" x14ac:dyDescent="0.25">
      <c r="A37" s="78" t="s">
        <v>1056</v>
      </c>
      <c r="B37" s="37"/>
      <c r="C37" s="43"/>
      <c r="D37" s="47"/>
      <c r="I37" s="36">
        <v>1</v>
      </c>
      <c r="J37" s="45"/>
      <c r="K37" s="48"/>
      <c r="L37" s="78">
        <v>1</v>
      </c>
    </row>
    <row r="38" spans="1:12" s="78" customFormat="1" ht="15" customHeight="1" x14ac:dyDescent="0.25">
      <c r="A38" s="78" t="s">
        <v>1078</v>
      </c>
      <c r="B38" s="6" t="s">
        <v>330</v>
      </c>
      <c r="C38" s="11" t="s">
        <v>367</v>
      </c>
      <c r="D38" s="15" t="s">
        <v>404</v>
      </c>
      <c r="I38" s="36">
        <v>1</v>
      </c>
      <c r="J38" s="45"/>
      <c r="K38" s="48"/>
      <c r="L38" s="78">
        <v>1</v>
      </c>
    </row>
    <row r="39" spans="1:12" s="78" customFormat="1" ht="15" customHeight="1" x14ac:dyDescent="0.25">
      <c r="A39" s="78" t="s">
        <v>1079</v>
      </c>
      <c r="B39" s="37"/>
      <c r="C39" s="43"/>
      <c r="D39" s="47"/>
      <c r="I39" s="36">
        <v>1</v>
      </c>
      <c r="J39" s="45"/>
      <c r="K39" s="48"/>
      <c r="L39" s="78">
        <v>1</v>
      </c>
    </row>
    <row r="40" spans="1:12" s="78" customFormat="1" ht="15" customHeight="1" x14ac:dyDescent="0.25">
      <c r="A40" s="78" t="s">
        <v>1080</v>
      </c>
      <c r="B40" s="6" t="s">
        <v>331</v>
      </c>
      <c r="C40" s="11" t="s">
        <v>368</v>
      </c>
      <c r="D40" s="15" t="s">
        <v>405</v>
      </c>
      <c r="I40" s="36">
        <v>1</v>
      </c>
      <c r="J40" s="45"/>
      <c r="K40" s="48"/>
      <c r="L40" s="78">
        <v>1</v>
      </c>
    </row>
    <row r="41" spans="1:12" s="78" customFormat="1" ht="15" customHeight="1" x14ac:dyDescent="0.25">
      <c r="A41" s="78" t="s">
        <v>1081</v>
      </c>
      <c r="B41" s="6"/>
      <c r="C41" s="11"/>
      <c r="D41" s="15"/>
      <c r="I41" s="36">
        <v>1</v>
      </c>
      <c r="J41" s="45"/>
      <c r="K41" s="48"/>
      <c r="L41" s="78">
        <v>1</v>
      </c>
    </row>
    <row r="42" spans="1:12" s="78" customFormat="1" ht="15" customHeight="1" x14ac:dyDescent="0.25">
      <c r="A42" s="78" t="s">
        <v>1077</v>
      </c>
      <c r="B42" s="6" t="s">
        <v>332</v>
      </c>
      <c r="C42" s="11" t="s">
        <v>369</v>
      </c>
      <c r="D42" s="15" t="s">
        <v>406</v>
      </c>
      <c r="I42" s="36">
        <v>1</v>
      </c>
      <c r="J42" s="45"/>
      <c r="K42" s="48"/>
      <c r="L42" s="78">
        <v>1</v>
      </c>
    </row>
    <row r="43" spans="1:12" s="78" customFormat="1" ht="15" customHeight="1" x14ac:dyDescent="0.25">
      <c r="A43" s="78" t="s">
        <v>1057</v>
      </c>
      <c r="B43" s="37"/>
      <c r="C43" s="43"/>
      <c r="D43" s="47"/>
      <c r="I43" s="36">
        <v>1</v>
      </c>
      <c r="J43" s="45"/>
      <c r="K43" s="48"/>
      <c r="L43" s="78">
        <v>1</v>
      </c>
    </row>
    <row r="44" spans="1:12" s="78" customFormat="1" ht="15" customHeight="1" x14ac:dyDescent="0.25">
      <c r="A44" s="78" t="s">
        <v>1058</v>
      </c>
      <c r="B44" s="6" t="s">
        <v>333</v>
      </c>
      <c r="C44" s="11" t="s">
        <v>370</v>
      </c>
      <c r="D44" s="15" t="s">
        <v>407</v>
      </c>
      <c r="I44" s="36">
        <v>1</v>
      </c>
      <c r="J44" s="45"/>
      <c r="K44" s="48"/>
      <c r="L44" s="78">
        <v>1</v>
      </c>
    </row>
    <row r="45" spans="1:12" s="78" customFormat="1" ht="15" customHeight="1" x14ac:dyDescent="0.25">
      <c r="A45" s="78" t="s">
        <v>1082</v>
      </c>
      <c r="B45" s="6" t="s">
        <v>334</v>
      </c>
      <c r="C45" s="11" t="s">
        <v>371</v>
      </c>
      <c r="D45" s="15" t="s">
        <v>408</v>
      </c>
      <c r="I45" s="36">
        <v>1</v>
      </c>
      <c r="J45" s="45"/>
      <c r="K45" s="48"/>
      <c r="L45" s="78">
        <v>1</v>
      </c>
    </row>
    <row r="46" spans="1:12" s="78" customFormat="1" ht="15" customHeight="1" x14ac:dyDescent="0.25">
      <c r="A46" s="78" t="s">
        <v>1059</v>
      </c>
      <c r="B46" s="6" t="s">
        <v>335</v>
      </c>
      <c r="C46" s="11" t="s">
        <v>372</v>
      </c>
      <c r="D46" s="15" t="s">
        <v>409</v>
      </c>
      <c r="I46" s="36">
        <v>1</v>
      </c>
      <c r="J46" s="45"/>
      <c r="K46" s="48"/>
      <c r="L46" s="78">
        <v>1</v>
      </c>
    </row>
    <row r="47" spans="1:12" s="78" customFormat="1" ht="15" customHeight="1" x14ac:dyDescent="0.25">
      <c r="A47" s="78" t="s">
        <v>1060</v>
      </c>
      <c r="B47" s="6" t="s">
        <v>336</v>
      </c>
      <c r="C47" s="11" t="s">
        <v>373</v>
      </c>
      <c r="D47" s="15" t="s">
        <v>410</v>
      </c>
      <c r="I47" s="36">
        <v>1</v>
      </c>
      <c r="J47" s="45"/>
      <c r="K47" s="48"/>
      <c r="L47" s="78">
        <v>1</v>
      </c>
    </row>
    <row r="48" spans="1:12" s="78" customFormat="1" ht="15" customHeight="1" x14ac:dyDescent="0.25">
      <c r="A48" s="78" t="s">
        <v>1088</v>
      </c>
      <c r="B48" s="6" t="s">
        <v>337</v>
      </c>
      <c r="C48" s="11" t="s">
        <v>374</v>
      </c>
      <c r="D48" s="15" t="s">
        <v>411</v>
      </c>
      <c r="I48" s="36">
        <v>1</v>
      </c>
      <c r="J48" s="45"/>
      <c r="K48" s="48"/>
      <c r="L48" s="78">
        <v>1</v>
      </c>
    </row>
    <row r="49" spans="1:12" s="78" customFormat="1" ht="15" customHeight="1" x14ac:dyDescent="0.25">
      <c r="A49" s="78" t="s">
        <v>1061</v>
      </c>
      <c r="B49" s="6" t="s">
        <v>338</v>
      </c>
      <c r="C49" s="11" t="s">
        <v>375</v>
      </c>
      <c r="D49" s="15" t="s">
        <v>412</v>
      </c>
      <c r="I49" s="36">
        <v>1</v>
      </c>
      <c r="J49" s="45"/>
      <c r="K49" s="48"/>
      <c r="L49" s="78">
        <v>1</v>
      </c>
    </row>
    <row r="50" spans="1:12" s="78" customFormat="1" ht="15" customHeight="1" x14ac:dyDescent="0.25">
      <c r="A50" s="78" t="s">
        <v>1062</v>
      </c>
      <c r="B50" s="6" t="s">
        <v>339</v>
      </c>
      <c r="C50" s="11" t="s">
        <v>376</v>
      </c>
      <c r="D50" s="15" t="s">
        <v>413</v>
      </c>
      <c r="I50" s="36">
        <v>1</v>
      </c>
      <c r="J50" s="45"/>
      <c r="K50" s="48"/>
      <c r="L50" s="78">
        <v>1</v>
      </c>
    </row>
    <row r="51" spans="1:12" s="78" customFormat="1" ht="15" customHeight="1" x14ac:dyDescent="0.25">
      <c r="A51" s="78" t="s">
        <v>1063</v>
      </c>
      <c r="B51" s="6" t="s">
        <v>340</v>
      </c>
      <c r="C51" s="11" t="s">
        <v>377</v>
      </c>
      <c r="D51" s="15" t="s">
        <v>414</v>
      </c>
      <c r="I51" s="36">
        <v>1</v>
      </c>
      <c r="J51" s="45"/>
      <c r="K51" s="48"/>
      <c r="L51" s="78">
        <v>1</v>
      </c>
    </row>
    <row r="52" spans="1:12" s="78" customFormat="1" ht="15" customHeight="1" x14ac:dyDescent="0.25">
      <c r="A52" s="78" t="s">
        <v>1083</v>
      </c>
      <c r="B52" s="6" t="s">
        <v>341</v>
      </c>
      <c r="C52" s="11" t="s">
        <v>378</v>
      </c>
      <c r="D52" s="15" t="s">
        <v>415</v>
      </c>
      <c r="I52" s="36">
        <v>1</v>
      </c>
      <c r="J52" s="45"/>
      <c r="K52" s="48"/>
      <c r="L52" s="78">
        <v>1</v>
      </c>
    </row>
    <row r="53" spans="1:12" s="78" customFormat="1" ht="15" customHeight="1" x14ac:dyDescent="0.25">
      <c r="A53" s="78" t="s">
        <v>1084</v>
      </c>
      <c r="B53" s="6" t="s">
        <v>342</v>
      </c>
      <c r="C53" s="11" t="s">
        <v>379</v>
      </c>
      <c r="D53" s="15" t="s">
        <v>416</v>
      </c>
      <c r="I53" s="36"/>
      <c r="J53" s="45"/>
      <c r="K53" s="48"/>
    </row>
    <row r="54" spans="1:12" s="78" customFormat="1" ht="15" customHeight="1" x14ac:dyDescent="0.25">
      <c r="A54" s="78" t="s">
        <v>1064</v>
      </c>
      <c r="B54" s="6" t="s">
        <v>343</v>
      </c>
      <c r="C54" s="11" t="s">
        <v>380</v>
      </c>
      <c r="D54" s="15" t="s">
        <v>417</v>
      </c>
      <c r="I54" s="36">
        <v>1</v>
      </c>
      <c r="J54" s="45"/>
      <c r="K54" s="48"/>
      <c r="L54" s="78">
        <v>1</v>
      </c>
    </row>
    <row r="55" spans="1:12" s="78" customFormat="1" ht="15" customHeight="1" x14ac:dyDescent="0.25">
      <c r="A55" s="78" t="s">
        <v>1065</v>
      </c>
      <c r="B55" s="6" t="s">
        <v>344</v>
      </c>
      <c r="C55" s="11" t="s">
        <v>381</v>
      </c>
      <c r="D55" s="15" t="s">
        <v>418</v>
      </c>
      <c r="I55" s="36">
        <v>1</v>
      </c>
      <c r="J55" s="45"/>
      <c r="K55" s="48"/>
      <c r="L55" s="78">
        <v>1</v>
      </c>
    </row>
    <row r="56" spans="1:12" s="78" customFormat="1" ht="15" customHeight="1" x14ac:dyDescent="0.25">
      <c r="A56" s="78" t="s">
        <v>1066</v>
      </c>
      <c r="B56" s="6" t="s">
        <v>345</v>
      </c>
      <c r="C56" s="11" t="s">
        <v>382</v>
      </c>
      <c r="D56" s="15" t="s">
        <v>419</v>
      </c>
      <c r="I56" s="36">
        <v>1</v>
      </c>
      <c r="J56" s="45"/>
      <c r="K56" s="48"/>
      <c r="L56" s="78">
        <v>1</v>
      </c>
    </row>
    <row r="57" spans="1:12" s="78" customFormat="1" ht="15" customHeight="1" x14ac:dyDescent="0.25">
      <c r="A57" s="78" t="s">
        <v>1085</v>
      </c>
      <c r="B57" s="37"/>
      <c r="C57" s="43"/>
      <c r="D57" s="47"/>
      <c r="I57" s="36">
        <v>1</v>
      </c>
      <c r="J57" s="45"/>
      <c r="K57" s="48"/>
      <c r="L57" s="78">
        <v>1</v>
      </c>
    </row>
    <row r="58" spans="1:12" s="78" customFormat="1" ht="15" customHeight="1" x14ac:dyDescent="0.25">
      <c r="A58" s="78" t="s">
        <v>1086</v>
      </c>
      <c r="B58" s="6" t="s">
        <v>346</v>
      </c>
      <c r="C58" s="11" t="s">
        <v>383</v>
      </c>
      <c r="D58" s="15" t="s">
        <v>420</v>
      </c>
      <c r="I58" s="36">
        <v>1</v>
      </c>
      <c r="J58" s="45"/>
      <c r="K58" s="48"/>
      <c r="L58" s="78">
        <v>1</v>
      </c>
    </row>
    <row r="59" spans="1:12" s="78" customFormat="1" ht="15" customHeight="1" x14ac:dyDescent="0.25">
      <c r="A59" s="78" t="s">
        <v>1087</v>
      </c>
      <c r="B59" s="6" t="s">
        <v>347</v>
      </c>
      <c r="C59" s="11" t="s">
        <v>384</v>
      </c>
      <c r="D59" s="15" t="s">
        <v>421</v>
      </c>
      <c r="I59" s="36">
        <v>1</v>
      </c>
      <c r="J59" s="45"/>
      <c r="K59" s="48"/>
      <c r="L59" s="78">
        <v>1</v>
      </c>
    </row>
    <row r="60" spans="1:12" s="78" customFormat="1" ht="15" customHeight="1" x14ac:dyDescent="0.25">
      <c r="A60" s="78" t="s">
        <v>1067</v>
      </c>
      <c r="B60" s="6" t="s">
        <v>348</v>
      </c>
      <c r="C60" s="11" t="s">
        <v>385</v>
      </c>
      <c r="D60" s="15" t="s">
        <v>422</v>
      </c>
      <c r="I60" s="36">
        <v>1</v>
      </c>
      <c r="J60" s="45"/>
      <c r="K60" s="48"/>
      <c r="L60" s="78">
        <v>1</v>
      </c>
    </row>
    <row r="61" spans="1:12" s="78" customFormat="1" ht="15" customHeight="1" x14ac:dyDescent="0.25">
      <c r="A61" s="38"/>
      <c r="B61" s="85"/>
      <c r="C61" s="86"/>
      <c r="D61" s="48"/>
      <c r="I61" s="36"/>
      <c r="J61" s="45"/>
      <c r="K61" s="48"/>
    </row>
    <row r="62" spans="1:12" s="78" customFormat="1" ht="15" customHeight="1" x14ac:dyDescent="0.25">
      <c r="A62" s="39"/>
      <c r="B62" s="37"/>
      <c r="C62" s="43"/>
      <c r="D62" s="48"/>
      <c r="I62" s="36"/>
      <c r="J62" s="45"/>
      <c r="K62" s="48"/>
    </row>
    <row r="63" spans="1:12" s="78" customFormat="1" ht="15" customHeight="1" x14ac:dyDescent="0.25">
      <c r="A63" s="39"/>
      <c r="B63" s="37"/>
      <c r="C63" s="43"/>
      <c r="D63" s="48"/>
      <c r="I63" s="36"/>
      <c r="J63" s="45"/>
      <c r="K63" s="48"/>
    </row>
    <row r="64" spans="1:12" s="78" customFormat="1" ht="15" customHeight="1" x14ac:dyDescent="0.25">
      <c r="A64" s="39"/>
      <c r="B64" s="37"/>
      <c r="C64" s="43"/>
      <c r="D64" s="48"/>
      <c r="I64" s="36"/>
      <c r="J64" s="45"/>
      <c r="K64" s="48"/>
    </row>
    <row r="65" spans="1:11" s="78" customFormat="1" ht="15" customHeight="1" x14ac:dyDescent="0.25">
      <c r="B65" s="37"/>
      <c r="C65" s="43"/>
      <c r="D65" s="48"/>
      <c r="I65" s="36"/>
      <c r="J65" s="45"/>
      <c r="K65" s="48"/>
    </row>
    <row r="66" spans="1:11" s="78" customFormat="1" ht="15" customHeight="1" x14ac:dyDescent="0.25">
      <c r="B66" s="37"/>
      <c r="C66" s="43"/>
      <c r="D66" s="48"/>
      <c r="I66" s="36"/>
      <c r="J66" s="45"/>
      <c r="K66" s="48"/>
    </row>
    <row r="67" spans="1:11" s="78" customFormat="1" ht="15" customHeight="1" x14ac:dyDescent="0.25">
      <c r="B67" s="6"/>
      <c r="C67" s="43"/>
      <c r="D67" s="48"/>
      <c r="I67" s="36"/>
      <c r="J67" s="45"/>
      <c r="K67" s="48"/>
    </row>
    <row r="68" spans="1:11" s="78" customFormat="1" ht="15" customHeight="1" x14ac:dyDescent="0.25">
      <c r="B68" s="6"/>
      <c r="C68" s="43"/>
      <c r="D68" s="48"/>
      <c r="I68" s="36"/>
      <c r="J68" s="45"/>
      <c r="K68" s="48"/>
    </row>
    <row r="69" spans="1:11" s="78" customFormat="1" ht="15" customHeight="1" x14ac:dyDescent="0.25">
      <c r="B69" s="37"/>
      <c r="C69" s="43"/>
      <c r="D69" s="48"/>
      <c r="I69" s="36"/>
      <c r="J69" s="45"/>
      <c r="K69" s="48"/>
    </row>
    <row r="70" spans="1:11" s="78" customFormat="1" ht="15" customHeight="1" x14ac:dyDescent="0.25">
      <c r="B70" s="37"/>
      <c r="C70" s="43"/>
      <c r="D70" s="48"/>
      <c r="I70" s="36"/>
      <c r="J70" s="45"/>
      <c r="K70" s="48"/>
    </row>
    <row r="71" spans="1:11" ht="15" customHeight="1" x14ac:dyDescent="0.3">
      <c r="A71" s="78"/>
      <c r="B71" s="37"/>
      <c r="C71" s="43"/>
      <c r="D71" s="48"/>
      <c r="E71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topLeftCell="A38" workbookViewId="0">
      <selection activeCell="B35" sqref="B35"/>
    </sheetView>
  </sheetViews>
  <sheetFormatPr defaultColWidth="9.140625" defaultRowHeight="15" customHeight="1" x14ac:dyDescent="0.25"/>
  <cols>
    <col min="1" max="1" width="51.28515625" style="50" bestFit="1" customWidth="1"/>
    <col min="2" max="2" width="10.7109375" style="41" customWidth="1"/>
    <col min="3" max="3" width="10.7109375" style="46" hidden="1" customWidth="1"/>
    <col min="4" max="4" width="10.7109375" style="49" hidden="1" customWidth="1"/>
    <col min="5" max="5" width="9.140625" style="50"/>
    <col min="6" max="8" width="0" style="50" hidden="1" customWidth="1"/>
    <col min="9" max="9" width="9.140625" style="42"/>
    <col min="10" max="10" width="9.140625" style="46"/>
    <col min="11" max="11" width="9.140625" style="49"/>
    <col min="12" max="13" width="9" customWidth="1"/>
    <col min="14" max="16384" width="9.140625" style="50"/>
  </cols>
  <sheetData>
    <row r="1" spans="1:11" s="52" customFormat="1" ht="15" customHeight="1" x14ac:dyDescent="0.25">
      <c r="A1" s="53"/>
      <c r="B1" s="4"/>
      <c r="C1" s="57"/>
      <c r="D1" s="60"/>
      <c r="E1" s="17"/>
      <c r="I1" s="36"/>
      <c r="J1" s="45"/>
      <c r="K1" s="48"/>
    </row>
    <row r="2" spans="1:11" s="52" customFormat="1" ht="15" customHeight="1" x14ac:dyDescent="0.25">
      <c r="A2" s="53"/>
      <c r="B2" s="4"/>
      <c r="C2" s="57"/>
      <c r="D2" s="60"/>
      <c r="E2" s="17"/>
      <c r="I2" s="36"/>
      <c r="J2" s="45"/>
      <c r="K2" s="48"/>
    </row>
    <row r="3" spans="1:11" s="52" customFormat="1" ht="15" customHeight="1" x14ac:dyDescent="0.2">
      <c r="A3" s="99" t="s">
        <v>1498</v>
      </c>
      <c r="B3" s="4"/>
      <c r="C3" s="45"/>
      <c r="D3" s="61"/>
      <c r="E3" s="54"/>
      <c r="I3" s="36"/>
      <c r="J3" s="45"/>
      <c r="K3" s="48"/>
    </row>
    <row r="4" spans="1:11" s="52" customFormat="1" ht="15" customHeight="1" x14ac:dyDescent="0.25">
      <c r="A4" s="52" t="s">
        <v>1089</v>
      </c>
      <c r="B4" s="6" t="s">
        <v>473</v>
      </c>
      <c r="C4" s="11" t="s">
        <v>512</v>
      </c>
      <c r="D4" s="15" t="s">
        <v>550</v>
      </c>
      <c r="E4" s="55"/>
      <c r="I4" s="36">
        <v>1</v>
      </c>
      <c r="J4" s="45"/>
      <c r="K4" s="48"/>
    </row>
    <row r="5" spans="1:11" s="52" customFormat="1" ht="15" customHeight="1" x14ac:dyDescent="0.25">
      <c r="A5" s="52" t="s">
        <v>1090</v>
      </c>
      <c r="B5" s="6" t="s">
        <v>474</v>
      </c>
      <c r="C5" s="11" t="s">
        <v>513</v>
      </c>
      <c r="D5" s="15" t="s">
        <v>551</v>
      </c>
      <c r="E5" s="55"/>
      <c r="I5" s="36">
        <v>1</v>
      </c>
      <c r="J5" s="45"/>
      <c r="K5" s="48"/>
    </row>
    <row r="6" spans="1:11" s="52" customFormat="1" ht="15" customHeight="1" x14ac:dyDescent="0.25">
      <c r="A6" s="52" t="s">
        <v>1091</v>
      </c>
      <c r="B6" s="6" t="s">
        <v>475</v>
      </c>
      <c r="C6" s="11" t="s">
        <v>514</v>
      </c>
      <c r="D6" s="15" t="s">
        <v>552</v>
      </c>
      <c r="E6" s="55"/>
      <c r="I6" s="36">
        <v>1</v>
      </c>
      <c r="J6" s="45"/>
      <c r="K6" s="48"/>
    </row>
    <row r="7" spans="1:11" s="52" customFormat="1" ht="15" customHeight="1" x14ac:dyDescent="0.25">
      <c r="A7" s="52" t="s">
        <v>1115</v>
      </c>
      <c r="B7" s="6" t="s">
        <v>476</v>
      </c>
      <c r="C7" s="11" t="s">
        <v>515</v>
      </c>
      <c r="D7" s="15" t="s">
        <v>553</v>
      </c>
      <c r="E7" s="55"/>
      <c r="I7" s="36">
        <v>1</v>
      </c>
      <c r="J7" s="45"/>
      <c r="K7" s="48"/>
    </row>
    <row r="8" spans="1:11" s="52" customFormat="1" ht="15" customHeight="1" x14ac:dyDescent="0.25">
      <c r="A8" s="52" t="s">
        <v>1092</v>
      </c>
      <c r="B8" s="6" t="s">
        <v>477</v>
      </c>
      <c r="C8" s="11" t="s">
        <v>516</v>
      </c>
      <c r="D8" s="15" t="s">
        <v>554</v>
      </c>
      <c r="E8" s="55"/>
      <c r="I8" s="36">
        <v>1</v>
      </c>
      <c r="J8" s="45"/>
      <c r="K8" s="48"/>
    </row>
    <row r="9" spans="1:11" s="52" customFormat="1" ht="15" customHeight="1" x14ac:dyDescent="0.25">
      <c r="A9" s="52" t="s">
        <v>1093</v>
      </c>
      <c r="B9" s="6" t="s">
        <v>478</v>
      </c>
      <c r="C9" s="11" t="s">
        <v>517</v>
      </c>
      <c r="D9" s="15" t="s">
        <v>555</v>
      </c>
      <c r="E9" s="55"/>
      <c r="I9" s="36">
        <v>1</v>
      </c>
      <c r="J9" s="45"/>
      <c r="K9" s="48"/>
    </row>
    <row r="10" spans="1:11" s="52" customFormat="1" ht="15" customHeight="1" x14ac:dyDescent="0.25">
      <c r="A10" s="52" t="s">
        <v>1094</v>
      </c>
      <c r="B10" s="6" t="s">
        <v>479</v>
      </c>
      <c r="C10" s="11" t="s">
        <v>518</v>
      </c>
      <c r="D10" s="15" t="s">
        <v>556</v>
      </c>
      <c r="E10" s="55"/>
      <c r="I10" s="36">
        <v>1</v>
      </c>
      <c r="J10" s="45"/>
      <c r="K10" s="48"/>
    </row>
    <row r="11" spans="1:11" s="52" customFormat="1" ht="15" customHeight="1" x14ac:dyDescent="0.25">
      <c r="A11" s="52" t="s">
        <v>1095</v>
      </c>
      <c r="B11" s="6" t="s">
        <v>480</v>
      </c>
      <c r="C11" s="11" t="s">
        <v>519</v>
      </c>
      <c r="D11" s="15" t="s">
        <v>557</v>
      </c>
      <c r="E11" s="55"/>
      <c r="I11" s="36">
        <v>1</v>
      </c>
      <c r="J11" s="45"/>
      <c r="K11" s="48"/>
    </row>
    <row r="12" spans="1:11" s="52" customFormat="1" ht="15" customHeight="1" x14ac:dyDescent="0.25">
      <c r="A12" s="52" t="s">
        <v>1116</v>
      </c>
      <c r="B12" s="6" t="s">
        <v>481</v>
      </c>
      <c r="C12" s="11" t="s">
        <v>520</v>
      </c>
      <c r="D12" s="15" t="s">
        <v>558</v>
      </c>
      <c r="E12" s="55"/>
      <c r="I12" s="36">
        <v>1</v>
      </c>
      <c r="J12" s="45"/>
      <c r="K12" s="48"/>
    </row>
    <row r="13" spans="1:11" s="52" customFormat="1" ht="15" customHeight="1" x14ac:dyDescent="0.25">
      <c r="A13" s="52" t="s">
        <v>1115</v>
      </c>
      <c r="B13" s="6" t="s">
        <v>482</v>
      </c>
      <c r="C13" s="11" t="s">
        <v>521</v>
      </c>
      <c r="D13" s="15" t="s">
        <v>559</v>
      </c>
      <c r="E13" s="55"/>
      <c r="I13" s="36">
        <v>1</v>
      </c>
      <c r="J13" s="45"/>
      <c r="K13" s="48"/>
    </row>
    <row r="14" spans="1:11" s="52" customFormat="1" ht="15" customHeight="1" x14ac:dyDescent="0.25">
      <c r="A14" s="111" t="s">
        <v>1117</v>
      </c>
      <c r="B14" s="6" t="s">
        <v>483</v>
      </c>
      <c r="C14" s="11" t="s">
        <v>522</v>
      </c>
      <c r="D14" s="15" t="s">
        <v>560</v>
      </c>
      <c r="E14" s="55"/>
      <c r="I14" s="36"/>
      <c r="J14" s="45"/>
      <c r="K14" s="48"/>
    </row>
    <row r="15" spans="1:11" s="52" customFormat="1" ht="15" customHeight="1" x14ac:dyDescent="0.25">
      <c r="A15" s="52" t="s">
        <v>484</v>
      </c>
      <c r="B15" s="59"/>
      <c r="C15" s="58"/>
      <c r="D15" s="62"/>
      <c r="E15" s="53"/>
      <c r="I15" s="36"/>
      <c r="J15" s="45"/>
      <c r="K15" s="48"/>
    </row>
    <row r="16" spans="1:11" s="52" customFormat="1" ht="15" customHeight="1" x14ac:dyDescent="0.25">
      <c r="A16" s="52" t="s">
        <v>1096</v>
      </c>
      <c r="B16" s="37"/>
      <c r="C16" s="43"/>
      <c r="D16" s="47"/>
      <c r="E16" s="55"/>
      <c r="I16" s="36"/>
      <c r="J16" s="45"/>
      <c r="K16" s="48"/>
    </row>
    <row r="17" spans="1:11" s="52" customFormat="1" ht="15" customHeight="1" x14ac:dyDescent="0.25">
      <c r="A17" s="52" t="s">
        <v>1097</v>
      </c>
      <c r="B17" s="6" t="s">
        <v>485</v>
      </c>
      <c r="C17" s="11" t="s">
        <v>523</v>
      </c>
      <c r="D17" s="15" t="s">
        <v>561</v>
      </c>
      <c r="E17" s="55"/>
      <c r="I17" s="36"/>
      <c r="J17" s="45"/>
      <c r="K17" s="48"/>
    </row>
    <row r="18" spans="1:11" s="52" customFormat="1" ht="15" customHeight="1" x14ac:dyDescent="0.25">
      <c r="A18" s="52" t="s">
        <v>1098</v>
      </c>
      <c r="B18" s="6" t="s">
        <v>486</v>
      </c>
      <c r="C18" s="11" t="s">
        <v>524</v>
      </c>
      <c r="D18" s="15" t="s">
        <v>562</v>
      </c>
      <c r="E18" s="55"/>
      <c r="I18" s="36"/>
      <c r="J18" s="45"/>
      <c r="K18" s="48"/>
    </row>
    <row r="19" spans="1:11" s="52" customFormat="1" ht="15" customHeight="1" x14ac:dyDescent="0.25">
      <c r="A19" s="52" t="s">
        <v>1099</v>
      </c>
      <c r="B19" s="6" t="s">
        <v>487</v>
      </c>
      <c r="C19" s="11" t="s">
        <v>525</v>
      </c>
      <c r="D19" s="15" t="s">
        <v>563</v>
      </c>
      <c r="E19" s="55"/>
      <c r="I19" s="36"/>
      <c r="J19" s="45"/>
      <c r="K19" s="48"/>
    </row>
    <row r="20" spans="1:11" s="52" customFormat="1" ht="15" customHeight="1" x14ac:dyDescent="0.25">
      <c r="A20" s="52" t="s">
        <v>1100</v>
      </c>
      <c r="B20" s="6" t="s">
        <v>488</v>
      </c>
      <c r="C20" s="11" t="s">
        <v>526</v>
      </c>
      <c r="D20" s="15" t="s">
        <v>564</v>
      </c>
      <c r="E20" s="55"/>
      <c r="I20" s="36"/>
      <c r="J20" s="45"/>
      <c r="K20" s="48"/>
    </row>
    <row r="21" spans="1:11" s="52" customFormat="1" ht="15" customHeight="1" x14ac:dyDescent="0.25">
      <c r="A21" s="52" t="s">
        <v>1101</v>
      </c>
      <c r="B21" s="6" t="s">
        <v>489</v>
      </c>
      <c r="C21" s="11" t="s">
        <v>527</v>
      </c>
      <c r="D21" s="15" t="s">
        <v>565</v>
      </c>
      <c r="E21" s="55"/>
      <c r="I21" s="36"/>
      <c r="J21" s="45"/>
      <c r="K21" s="48"/>
    </row>
    <row r="22" spans="1:11" s="52" customFormat="1" ht="15" customHeight="1" x14ac:dyDescent="0.25">
      <c r="A22" s="52" t="s">
        <v>1118</v>
      </c>
      <c r="B22" s="6" t="s">
        <v>490</v>
      </c>
      <c r="C22" s="11" t="s">
        <v>528</v>
      </c>
      <c r="D22" s="15" t="s">
        <v>566</v>
      </c>
      <c r="E22" s="55"/>
      <c r="I22" s="36"/>
      <c r="J22" s="45"/>
      <c r="K22" s="48"/>
    </row>
    <row r="23" spans="1:11" s="52" customFormat="1" ht="15" customHeight="1" x14ac:dyDescent="0.25">
      <c r="A23" s="52" t="s">
        <v>1102</v>
      </c>
      <c r="B23" s="6" t="s">
        <v>491</v>
      </c>
      <c r="C23" s="11" t="s">
        <v>529</v>
      </c>
      <c r="D23" s="15" t="s">
        <v>567</v>
      </c>
      <c r="E23" s="55"/>
      <c r="I23" s="36"/>
      <c r="J23" s="45"/>
      <c r="K23" s="48"/>
    </row>
    <row r="24" spans="1:11" s="52" customFormat="1" ht="15" customHeight="1" x14ac:dyDescent="0.25">
      <c r="A24" s="52" t="s">
        <v>1119</v>
      </c>
      <c r="B24" s="6" t="s">
        <v>492</v>
      </c>
      <c r="C24" s="11" t="s">
        <v>530</v>
      </c>
      <c r="D24" s="15" t="s">
        <v>568</v>
      </c>
      <c r="E24" s="55"/>
      <c r="I24" s="36"/>
      <c r="J24" s="45"/>
      <c r="K24" s="48"/>
    </row>
    <row r="25" spans="1:11" s="52" customFormat="1" ht="15" customHeight="1" x14ac:dyDescent="0.25">
      <c r="A25" s="52" t="s">
        <v>1120</v>
      </c>
      <c r="B25" s="37"/>
      <c r="C25" s="43"/>
      <c r="D25" s="47"/>
      <c r="E25" s="55"/>
      <c r="I25" s="36"/>
      <c r="J25" s="45"/>
      <c r="K25" s="48"/>
    </row>
    <row r="26" spans="1:11" s="52" customFormat="1" ht="15" customHeight="1" x14ac:dyDescent="0.25">
      <c r="A26" s="52" t="s">
        <v>1097</v>
      </c>
      <c r="B26" s="6" t="s">
        <v>493</v>
      </c>
      <c r="C26" s="11" t="s">
        <v>531</v>
      </c>
      <c r="D26" s="15" t="s">
        <v>569</v>
      </c>
      <c r="E26" s="55"/>
      <c r="I26" s="36"/>
      <c r="J26" s="45"/>
      <c r="K26" s="48"/>
    </row>
    <row r="27" spans="1:11" s="52" customFormat="1" ht="15" customHeight="1" x14ac:dyDescent="0.25">
      <c r="A27" s="52" t="s">
        <v>1098</v>
      </c>
      <c r="B27" s="6" t="s">
        <v>494</v>
      </c>
      <c r="C27" s="11" t="s">
        <v>532</v>
      </c>
      <c r="D27" s="15" t="s">
        <v>570</v>
      </c>
      <c r="E27" s="55"/>
      <c r="I27" s="36"/>
      <c r="J27" s="45"/>
      <c r="K27" s="48"/>
    </row>
    <row r="28" spans="1:11" s="52" customFormat="1" ht="15" customHeight="1" x14ac:dyDescent="0.25">
      <c r="A28" s="52" t="s">
        <v>1099</v>
      </c>
      <c r="B28" s="6" t="s">
        <v>495</v>
      </c>
      <c r="C28" s="11" t="s">
        <v>533</v>
      </c>
      <c r="D28" s="15" t="s">
        <v>571</v>
      </c>
      <c r="E28" s="55"/>
      <c r="I28" s="36"/>
      <c r="J28" s="45"/>
      <c r="K28" s="48"/>
    </row>
    <row r="29" spans="1:11" s="52" customFormat="1" ht="15" customHeight="1" x14ac:dyDescent="0.25">
      <c r="A29" s="52" t="s">
        <v>1100</v>
      </c>
      <c r="B29" s="6" t="s">
        <v>496</v>
      </c>
      <c r="C29" s="11" t="s">
        <v>534</v>
      </c>
      <c r="D29" s="15" t="s">
        <v>572</v>
      </c>
      <c r="E29" s="55"/>
      <c r="I29" s="36"/>
      <c r="J29" s="45"/>
      <c r="K29" s="48"/>
    </row>
    <row r="30" spans="1:11" s="52" customFormat="1" ht="15" customHeight="1" x14ac:dyDescent="0.25">
      <c r="A30" s="52" t="s">
        <v>1101</v>
      </c>
      <c r="B30" s="6" t="s">
        <v>497</v>
      </c>
      <c r="C30" s="11" t="s">
        <v>535</v>
      </c>
      <c r="D30" s="15" t="s">
        <v>573</v>
      </c>
      <c r="E30" s="55"/>
      <c r="I30" s="36"/>
      <c r="J30" s="45"/>
      <c r="K30" s="48"/>
    </row>
    <row r="31" spans="1:11" s="52" customFormat="1" ht="15" customHeight="1" x14ac:dyDescent="0.25">
      <c r="A31" s="52" t="s">
        <v>1103</v>
      </c>
      <c r="B31" s="6" t="s">
        <v>498</v>
      </c>
      <c r="C31" s="11" t="s">
        <v>536</v>
      </c>
      <c r="D31" s="15" t="s">
        <v>574</v>
      </c>
      <c r="E31" s="55"/>
      <c r="I31" s="36"/>
      <c r="J31" s="45"/>
      <c r="K31" s="48"/>
    </row>
    <row r="32" spans="1:11" s="52" customFormat="1" ht="15" customHeight="1" x14ac:dyDescent="0.25">
      <c r="A32" s="52" t="s">
        <v>1121</v>
      </c>
      <c r="B32" s="6" t="s">
        <v>499</v>
      </c>
      <c r="C32" s="11" t="s">
        <v>537</v>
      </c>
      <c r="D32" s="15" t="s">
        <v>575</v>
      </c>
      <c r="E32" s="55"/>
      <c r="I32" s="36"/>
      <c r="J32" s="45"/>
      <c r="K32" s="48"/>
    </row>
    <row r="33" spans="1:11" s="52" customFormat="1" ht="15" customHeight="1" x14ac:dyDescent="0.25">
      <c r="A33" s="52" t="s">
        <v>1122</v>
      </c>
      <c r="B33" s="6" t="s">
        <v>500</v>
      </c>
      <c r="C33" s="11" t="s">
        <v>538</v>
      </c>
      <c r="D33" s="15" t="s">
        <v>576</v>
      </c>
      <c r="E33" s="55"/>
      <c r="I33" s="36"/>
      <c r="J33" s="45"/>
      <c r="K33" s="48"/>
    </row>
    <row r="34" spans="1:11" s="52" customFormat="1" ht="15" customHeight="1" x14ac:dyDescent="0.25">
      <c r="A34" s="112" t="s">
        <v>1123</v>
      </c>
      <c r="B34" s="6" t="s">
        <v>501</v>
      </c>
      <c r="C34" s="11" t="s">
        <v>539</v>
      </c>
      <c r="D34" s="15" t="s">
        <v>577</v>
      </c>
      <c r="E34" s="55"/>
      <c r="I34" s="36"/>
      <c r="J34" s="45"/>
      <c r="K34" s="48"/>
    </row>
    <row r="35" spans="1:11" s="52" customFormat="1" ht="15" customHeight="1" x14ac:dyDescent="0.25">
      <c r="A35" s="52" t="s">
        <v>759</v>
      </c>
      <c r="B35" s="59"/>
      <c r="C35" s="58"/>
      <c r="D35" s="62"/>
      <c r="E35" s="53"/>
      <c r="I35" s="36">
        <v>1</v>
      </c>
      <c r="J35" s="45"/>
      <c r="K35" s="48"/>
    </row>
    <row r="36" spans="1:11" s="52" customFormat="1" ht="15" customHeight="1" x14ac:dyDescent="0.25">
      <c r="A36" s="52" t="s">
        <v>1104</v>
      </c>
      <c r="B36" s="37"/>
      <c r="C36" s="43"/>
      <c r="D36" s="47"/>
      <c r="E36" s="55"/>
      <c r="I36" s="36">
        <v>1</v>
      </c>
      <c r="J36" s="45"/>
      <c r="K36" s="48"/>
    </row>
    <row r="37" spans="1:11" s="52" customFormat="1" ht="15" customHeight="1" x14ac:dyDescent="0.25">
      <c r="A37" s="52" t="s">
        <v>1105</v>
      </c>
      <c r="B37" s="6" t="s">
        <v>502</v>
      </c>
      <c r="C37" s="11" t="s">
        <v>540</v>
      </c>
      <c r="D37" s="15" t="s">
        <v>578</v>
      </c>
      <c r="E37" s="55"/>
      <c r="I37" s="36">
        <v>1</v>
      </c>
      <c r="J37" s="45"/>
      <c r="K37" s="48"/>
    </row>
    <row r="38" spans="1:11" s="52" customFormat="1" ht="15" customHeight="1" x14ac:dyDescent="0.25">
      <c r="A38" s="52" t="s">
        <v>1106</v>
      </c>
      <c r="B38" s="6" t="s">
        <v>503</v>
      </c>
      <c r="C38" s="11" t="s">
        <v>541</v>
      </c>
      <c r="D38" s="15" t="s">
        <v>579</v>
      </c>
      <c r="E38" s="55"/>
      <c r="I38" s="36">
        <v>1</v>
      </c>
      <c r="J38" s="45"/>
      <c r="K38" s="48"/>
    </row>
    <row r="39" spans="1:11" s="52" customFormat="1" ht="15" customHeight="1" x14ac:dyDescent="0.25">
      <c r="A39" s="52" t="s">
        <v>1107</v>
      </c>
      <c r="B39" s="6" t="s">
        <v>504</v>
      </c>
      <c r="C39" s="11" t="s">
        <v>542</v>
      </c>
      <c r="D39" s="15" t="s">
        <v>580</v>
      </c>
      <c r="E39" s="55"/>
      <c r="I39" s="36">
        <v>1</v>
      </c>
      <c r="J39" s="45"/>
      <c r="K39" s="48"/>
    </row>
    <row r="40" spans="1:11" s="52" customFormat="1" ht="15" customHeight="1" x14ac:dyDescent="0.25">
      <c r="A40" s="52" t="s">
        <v>1108</v>
      </c>
      <c r="B40" s="6" t="s">
        <v>505</v>
      </c>
      <c r="C40" s="11" t="s">
        <v>543</v>
      </c>
      <c r="D40" s="15" t="s">
        <v>581</v>
      </c>
      <c r="E40" s="55"/>
      <c r="I40" s="36">
        <v>1</v>
      </c>
      <c r="J40" s="45"/>
      <c r="K40" s="48"/>
    </row>
    <row r="41" spans="1:11" s="52" customFormat="1" ht="15" customHeight="1" x14ac:dyDescent="0.25">
      <c r="A41" s="52" t="s">
        <v>1109</v>
      </c>
      <c r="B41" s="6" t="s">
        <v>506</v>
      </c>
      <c r="C41" s="11" t="s">
        <v>544</v>
      </c>
      <c r="D41" s="15" t="s">
        <v>582</v>
      </c>
      <c r="E41" s="55"/>
      <c r="I41" s="36">
        <v>1</v>
      </c>
      <c r="J41" s="45"/>
      <c r="K41" s="48"/>
    </row>
    <row r="42" spans="1:11" s="52" customFormat="1" ht="15" customHeight="1" x14ac:dyDescent="0.25">
      <c r="A42" s="52" t="s">
        <v>1110</v>
      </c>
      <c r="B42" s="6" t="s">
        <v>507</v>
      </c>
      <c r="C42" s="11" t="s">
        <v>545</v>
      </c>
      <c r="D42" s="15" t="s">
        <v>583</v>
      </c>
      <c r="E42" s="55"/>
      <c r="I42" s="36">
        <v>1</v>
      </c>
      <c r="J42" s="45"/>
      <c r="K42" s="48"/>
    </row>
    <row r="43" spans="1:11" s="52" customFormat="1" ht="15" customHeight="1" x14ac:dyDescent="0.25">
      <c r="A43" s="113" t="s">
        <v>1111</v>
      </c>
      <c r="B43" s="6" t="s">
        <v>508</v>
      </c>
      <c r="C43" s="11" t="s">
        <v>546</v>
      </c>
      <c r="D43" s="15" t="s">
        <v>584</v>
      </c>
      <c r="E43" s="55"/>
      <c r="I43" s="36">
        <v>1</v>
      </c>
      <c r="J43" s="45"/>
      <c r="K43" s="48"/>
    </row>
    <row r="44" spans="1:11" s="52" customFormat="1" ht="15" customHeight="1" x14ac:dyDescent="0.25">
      <c r="A44" s="52" t="s">
        <v>756</v>
      </c>
      <c r="B44" s="59"/>
      <c r="C44" s="58"/>
      <c r="D44" s="62"/>
      <c r="E44" s="53"/>
      <c r="I44" s="36">
        <v>1</v>
      </c>
      <c r="J44" s="45"/>
      <c r="K44" s="48"/>
    </row>
    <row r="45" spans="1:11" s="52" customFormat="1" ht="15" customHeight="1" x14ac:dyDescent="0.25">
      <c r="A45" s="52" t="s">
        <v>1112</v>
      </c>
      <c r="B45" s="6" t="s">
        <v>509</v>
      </c>
      <c r="C45" s="11" t="s">
        <v>547</v>
      </c>
      <c r="D45" s="15" t="s">
        <v>585</v>
      </c>
      <c r="E45" s="55"/>
      <c r="I45" s="36">
        <v>1</v>
      </c>
      <c r="J45" s="45"/>
      <c r="K45" s="48"/>
    </row>
    <row r="46" spans="1:11" s="52" customFormat="1" ht="15" customHeight="1" x14ac:dyDescent="0.25">
      <c r="A46" s="52" t="s">
        <v>1113</v>
      </c>
      <c r="B46" s="37"/>
      <c r="C46" s="43"/>
      <c r="D46" s="47"/>
      <c r="E46" s="55"/>
      <c r="I46" s="36">
        <v>1</v>
      </c>
      <c r="J46" s="45"/>
      <c r="K46" s="48"/>
    </row>
    <row r="47" spans="1:11" s="52" customFormat="1" ht="15" customHeight="1" x14ac:dyDescent="0.25">
      <c r="A47" s="52" t="s">
        <v>1114</v>
      </c>
      <c r="B47" s="6" t="s">
        <v>510</v>
      </c>
      <c r="C47" s="11" t="s">
        <v>548</v>
      </c>
      <c r="D47" s="15" t="s">
        <v>586</v>
      </c>
      <c r="E47" s="55"/>
      <c r="I47" s="36">
        <v>1</v>
      </c>
      <c r="J47" s="45"/>
      <c r="K47" s="48"/>
    </row>
    <row r="48" spans="1:11" s="52" customFormat="1" ht="15" customHeight="1" x14ac:dyDescent="0.25">
      <c r="A48" s="52" t="s">
        <v>1124</v>
      </c>
      <c r="B48" s="6" t="s">
        <v>511</v>
      </c>
      <c r="C48" s="11" t="s">
        <v>549</v>
      </c>
      <c r="D48" s="15" t="s">
        <v>587</v>
      </c>
      <c r="E48" s="55"/>
      <c r="I48" s="36">
        <v>1</v>
      </c>
      <c r="J48" s="45"/>
      <c r="K48" s="48"/>
    </row>
    <row r="49" spans="1:11" s="52" customFormat="1" ht="15" customHeight="1" x14ac:dyDescent="0.25">
      <c r="B49" s="37"/>
      <c r="C49" s="11"/>
      <c r="D49" s="15"/>
      <c r="E49" s="55"/>
      <c r="I49" s="36"/>
      <c r="J49" s="45"/>
      <c r="K49" s="48"/>
    </row>
    <row r="50" spans="1:11" s="52" customFormat="1" ht="15" customHeight="1" x14ac:dyDescent="0.25">
      <c r="B50" s="37"/>
      <c r="C50" s="11"/>
      <c r="D50" s="15"/>
      <c r="E50" s="55"/>
      <c r="I50" s="36"/>
      <c r="J50" s="45"/>
      <c r="K50" s="48"/>
    </row>
    <row r="51" spans="1:11" s="52" customFormat="1" ht="15" customHeight="1" x14ac:dyDescent="0.25">
      <c r="A51" s="56"/>
      <c r="B51" s="37"/>
      <c r="C51" s="43"/>
      <c r="D51" s="15"/>
      <c r="E51" s="55"/>
      <c r="I51" s="36"/>
      <c r="J51" s="45"/>
      <c r="K51" s="48"/>
    </row>
    <row r="52" spans="1:11" s="52" customFormat="1" ht="15" customHeight="1" x14ac:dyDescent="0.25">
      <c r="A52" s="56"/>
      <c r="B52" s="37"/>
      <c r="C52" s="43"/>
      <c r="D52" s="47"/>
      <c r="E52" s="55"/>
      <c r="I52" s="36"/>
      <c r="J52" s="45"/>
      <c r="K52" s="48"/>
    </row>
    <row r="53" spans="1:11" s="52" customFormat="1" ht="15" customHeight="1" x14ac:dyDescent="0.25">
      <c r="A53" s="56"/>
      <c r="B53" s="37"/>
      <c r="C53" s="43"/>
      <c r="D53" s="47"/>
      <c r="E53" s="55"/>
      <c r="I53" s="36"/>
      <c r="J53" s="45"/>
      <c r="K53" s="48"/>
    </row>
    <row r="54" spans="1:11" s="52" customFormat="1" ht="15" customHeight="1" x14ac:dyDescent="0.25">
      <c r="A54" s="56"/>
      <c r="B54" s="37"/>
      <c r="C54" s="43"/>
      <c r="D54" s="47"/>
      <c r="E54" s="55"/>
      <c r="I54" s="36"/>
      <c r="J54" s="45"/>
      <c r="K54" s="48"/>
    </row>
    <row r="55" spans="1:11" s="52" customFormat="1" ht="15" customHeight="1" x14ac:dyDescent="0.25">
      <c r="A55" s="50"/>
      <c r="B55" s="37"/>
      <c r="C55" s="43"/>
      <c r="D55" s="47"/>
      <c r="E55" s="55"/>
      <c r="I55" s="36"/>
      <c r="J55" s="45"/>
      <c r="K55" s="48"/>
    </row>
    <row r="56" spans="1:11" ht="15" customHeight="1" x14ac:dyDescent="0.25">
      <c r="D56" s="47"/>
      <c r="E56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3"/>
  <sheetViews>
    <sheetView topLeftCell="A58" workbookViewId="0">
      <selection activeCell="I82" sqref="I82"/>
    </sheetView>
  </sheetViews>
  <sheetFormatPr defaultColWidth="9.140625" defaultRowHeight="15" x14ac:dyDescent="0.25"/>
  <cols>
    <col min="1" max="1" width="46.7109375" style="3" bestFit="1" customWidth="1"/>
    <col min="2" max="2" width="9.140625" style="8"/>
    <col min="3" max="3" width="9.140625" style="9"/>
    <col min="4" max="4" width="9.140625" style="13"/>
    <col min="5" max="5" width="9.140625" style="3"/>
    <col min="6" max="8" width="0" style="3" hidden="1" customWidth="1"/>
    <col min="9" max="9" width="9.140625" style="8"/>
    <col min="10" max="10" width="9.140625" style="9"/>
    <col min="11" max="11" width="9.140625" style="13"/>
    <col min="12" max="16384" width="9.140625" style="3"/>
  </cols>
  <sheetData>
    <row r="3" spans="1:11" x14ac:dyDescent="0.25">
      <c r="A3" s="99" t="s">
        <v>1500</v>
      </c>
    </row>
    <row r="4" spans="1:11" x14ac:dyDescent="0.25">
      <c r="A4" s="50" t="s">
        <v>1174</v>
      </c>
      <c r="B4" s="64"/>
      <c r="C4" s="65"/>
      <c r="D4" s="66"/>
      <c r="I4" s="8">
        <v>1</v>
      </c>
    </row>
    <row r="5" spans="1:11" x14ac:dyDescent="0.25">
      <c r="A5" s="50" t="s">
        <v>1175</v>
      </c>
      <c r="B5" s="64" t="s">
        <v>588</v>
      </c>
      <c r="C5" s="65" t="s">
        <v>644</v>
      </c>
      <c r="D5" s="66" t="s">
        <v>700</v>
      </c>
      <c r="I5" s="8">
        <v>1</v>
      </c>
      <c r="J5" s="9">
        <v>1</v>
      </c>
      <c r="K5" s="13">
        <v>1</v>
      </c>
    </row>
    <row r="6" spans="1:11" x14ac:dyDescent="0.25">
      <c r="A6" s="50" t="s">
        <v>1176</v>
      </c>
      <c r="B6" s="64" t="s">
        <v>589</v>
      </c>
      <c r="C6" s="65" t="s">
        <v>645</v>
      </c>
      <c r="D6" s="66" t="s">
        <v>701</v>
      </c>
      <c r="I6" s="8">
        <v>1</v>
      </c>
      <c r="J6" s="9">
        <v>1</v>
      </c>
      <c r="K6" s="13">
        <v>1</v>
      </c>
    </row>
    <row r="7" spans="1:11" x14ac:dyDescent="0.25">
      <c r="A7" s="50" t="s">
        <v>1177</v>
      </c>
      <c r="B7" s="64" t="s">
        <v>590</v>
      </c>
      <c r="C7" s="65" t="s">
        <v>646</v>
      </c>
      <c r="D7" s="66" t="s">
        <v>702</v>
      </c>
      <c r="I7" s="8">
        <v>1</v>
      </c>
      <c r="J7" s="9">
        <v>1</v>
      </c>
      <c r="K7" s="13">
        <v>1</v>
      </c>
    </row>
    <row r="8" spans="1:11" x14ac:dyDescent="0.25">
      <c r="A8" s="50" t="s">
        <v>1178</v>
      </c>
      <c r="B8" s="64" t="s">
        <v>591</v>
      </c>
      <c r="C8" s="65" t="s">
        <v>647</v>
      </c>
      <c r="D8" s="66" t="s">
        <v>703</v>
      </c>
      <c r="I8" s="8">
        <v>1</v>
      </c>
      <c r="J8" s="9">
        <v>1</v>
      </c>
      <c r="K8" s="13">
        <v>1</v>
      </c>
    </row>
    <row r="9" spans="1:11" x14ac:dyDescent="0.25">
      <c r="A9" s="50" t="s">
        <v>1179</v>
      </c>
      <c r="B9" s="64" t="s">
        <v>592</v>
      </c>
      <c r="C9" s="65" t="s">
        <v>648</v>
      </c>
      <c r="D9" s="66" t="s">
        <v>704</v>
      </c>
      <c r="I9" s="8">
        <v>1</v>
      </c>
      <c r="J9" s="9">
        <v>1</v>
      </c>
      <c r="K9" s="13">
        <v>1</v>
      </c>
    </row>
    <row r="10" spans="1:11" x14ac:dyDescent="0.25">
      <c r="A10" s="50" t="s">
        <v>1180</v>
      </c>
      <c r="B10" s="64" t="s">
        <v>593</v>
      </c>
      <c r="C10" s="65" t="s">
        <v>649</v>
      </c>
      <c r="D10" s="66" t="s">
        <v>705</v>
      </c>
      <c r="I10" s="8">
        <v>1</v>
      </c>
      <c r="J10" s="9">
        <v>1</v>
      </c>
      <c r="K10" s="13">
        <v>1</v>
      </c>
    </row>
    <row r="11" spans="1:11" x14ac:dyDescent="0.25">
      <c r="A11" s="50" t="s">
        <v>1182</v>
      </c>
      <c r="B11" s="64" t="s">
        <v>757</v>
      </c>
      <c r="C11" s="65" t="s">
        <v>757</v>
      </c>
      <c r="D11" s="66" t="s">
        <v>757</v>
      </c>
      <c r="E11" s="3" t="e">
        <f ca="1">AI_SUM(A5,A6)</f>
        <v>#NAME?</v>
      </c>
      <c r="I11" s="8">
        <v>1</v>
      </c>
    </row>
    <row r="12" spans="1:11" x14ac:dyDescent="0.25">
      <c r="A12" s="50" t="s">
        <v>1183</v>
      </c>
      <c r="B12" s="64" t="s">
        <v>758</v>
      </c>
      <c r="C12" s="65" t="s">
        <v>758</v>
      </c>
      <c r="D12" s="66" t="s">
        <v>758</v>
      </c>
      <c r="E12" s="3" t="e">
        <f ca="1">AI_SUM(A7,A8,A9,A10)</f>
        <v>#NAME?</v>
      </c>
      <c r="I12" s="8">
        <v>1</v>
      </c>
    </row>
    <row r="13" spans="1:11" x14ac:dyDescent="0.25">
      <c r="A13" s="50" t="s">
        <v>1181</v>
      </c>
      <c r="B13" s="64" t="s">
        <v>594</v>
      </c>
      <c r="C13" s="65" t="s">
        <v>650</v>
      </c>
      <c r="D13" s="66" t="s">
        <v>706</v>
      </c>
      <c r="I13" s="8">
        <v>1</v>
      </c>
    </row>
    <row r="14" spans="1:11" x14ac:dyDescent="0.25">
      <c r="A14" s="50" t="s">
        <v>1184</v>
      </c>
      <c r="B14" s="64"/>
      <c r="C14" s="65"/>
      <c r="D14" s="66"/>
      <c r="I14" s="8">
        <v>1</v>
      </c>
    </row>
    <row r="15" spans="1:11" x14ac:dyDescent="0.25">
      <c r="A15" s="50" t="s">
        <v>1175</v>
      </c>
      <c r="B15" s="64" t="s">
        <v>595</v>
      </c>
      <c r="C15" s="65" t="s">
        <v>651</v>
      </c>
      <c r="D15" s="66" t="s">
        <v>707</v>
      </c>
      <c r="I15" s="8">
        <v>1</v>
      </c>
      <c r="J15" s="9">
        <v>1</v>
      </c>
      <c r="K15" s="13">
        <v>1</v>
      </c>
    </row>
    <row r="16" spans="1:11" x14ac:dyDescent="0.25">
      <c r="A16" s="50" t="s">
        <v>1176</v>
      </c>
      <c r="B16" s="64" t="s">
        <v>596</v>
      </c>
      <c r="C16" s="65" t="s">
        <v>652</v>
      </c>
      <c r="D16" s="66" t="s">
        <v>708</v>
      </c>
      <c r="I16" s="8">
        <v>1</v>
      </c>
      <c r="J16" s="9">
        <v>1</v>
      </c>
      <c r="K16" s="13">
        <v>1</v>
      </c>
    </row>
    <row r="17" spans="1:11" x14ac:dyDescent="0.25">
      <c r="A17" s="50" t="s">
        <v>1177</v>
      </c>
      <c r="B17" s="64" t="s">
        <v>597</v>
      </c>
      <c r="C17" s="65" t="s">
        <v>653</v>
      </c>
      <c r="D17" s="66" t="s">
        <v>709</v>
      </c>
      <c r="I17" s="8">
        <v>1</v>
      </c>
      <c r="J17" s="9">
        <v>1</v>
      </c>
      <c r="K17" s="13">
        <v>1</v>
      </c>
    </row>
    <row r="18" spans="1:11" x14ac:dyDescent="0.25">
      <c r="A18" s="50" t="s">
        <v>1178</v>
      </c>
      <c r="B18" s="64" t="s">
        <v>598</v>
      </c>
      <c r="C18" s="65" t="s">
        <v>654</v>
      </c>
      <c r="D18" s="66" t="s">
        <v>710</v>
      </c>
      <c r="I18" s="8">
        <v>1</v>
      </c>
      <c r="J18" s="9">
        <v>1</v>
      </c>
      <c r="K18" s="13">
        <v>1</v>
      </c>
    </row>
    <row r="19" spans="1:11" x14ac:dyDescent="0.25">
      <c r="A19" s="50" t="s">
        <v>1179</v>
      </c>
      <c r="B19" s="64" t="s">
        <v>599</v>
      </c>
      <c r="C19" s="65" t="s">
        <v>655</v>
      </c>
      <c r="D19" s="66" t="s">
        <v>711</v>
      </c>
      <c r="I19" s="8">
        <v>1</v>
      </c>
      <c r="J19" s="9">
        <v>1</v>
      </c>
      <c r="K19" s="13">
        <v>1</v>
      </c>
    </row>
    <row r="20" spans="1:11" x14ac:dyDescent="0.25">
      <c r="A20" s="50" t="s">
        <v>1180</v>
      </c>
      <c r="B20" s="64" t="s">
        <v>600</v>
      </c>
      <c r="C20" s="65" t="s">
        <v>656</v>
      </c>
      <c r="D20" s="66" t="s">
        <v>712</v>
      </c>
      <c r="I20" s="8">
        <v>1</v>
      </c>
      <c r="J20" s="9">
        <v>1</v>
      </c>
      <c r="K20" s="13">
        <v>1</v>
      </c>
    </row>
    <row r="21" spans="1:11" x14ac:dyDescent="0.25">
      <c r="A21" s="50" t="s">
        <v>1182</v>
      </c>
      <c r="B21" s="64" t="s">
        <v>760</v>
      </c>
      <c r="C21" s="65" t="s">
        <v>760</v>
      </c>
      <c r="D21" s="66" t="s">
        <v>760</v>
      </c>
      <c r="E21" s="3" t="e">
        <f ca="1">AI_SUM(A15,A16)</f>
        <v>#NAME?</v>
      </c>
      <c r="I21" s="8">
        <v>1</v>
      </c>
    </row>
    <row r="22" spans="1:11" x14ac:dyDescent="0.25">
      <c r="A22" s="50" t="s">
        <v>1183</v>
      </c>
      <c r="B22" s="64" t="s">
        <v>761</v>
      </c>
      <c r="C22" s="65" t="s">
        <v>761</v>
      </c>
      <c r="D22" s="66" t="s">
        <v>761</v>
      </c>
      <c r="E22" s="3" t="e">
        <f ca="1">AI_SUM(A17,A18,A19,A20)</f>
        <v>#NAME?</v>
      </c>
      <c r="I22" s="8">
        <v>1</v>
      </c>
    </row>
    <row r="23" spans="1:11" x14ac:dyDescent="0.25">
      <c r="A23" s="50" t="s">
        <v>1181</v>
      </c>
      <c r="B23" s="64" t="s">
        <v>601</v>
      </c>
      <c r="C23" s="65" t="s">
        <v>657</v>
      </c>
      <c r="D23" s="66" t="s">
        <v>713</v>
      </c>
      <c r="I23" s="8">
        <v>1</v>
      </c>
    </row>
    <row r="24" spans="1:11" x14ac:dyDescent="0.25">
      <c r="A24" s="50" t="s">
        <v>1185</v>
      </c>
      <c r="B24" s="64"/>
      <c r="C24" s="65"/>
      <c r="D24" s="66"/>
      <c r="I24" s="8">
        <v>1</v>
      </c>
    </row>
    <row r="25" spans="1:11" x14ac:dyDescent="0.25">
      <c r="A25" s="50" t="s">
        <v>1175</v>
      </c>
      <c r="B25" s="64" t="s">
        <v>602</v>
      </c>
      <c r="C25" s="65" t="s">
        <v>658</v>
      </c>
      <c r="D25" s="66" t="s">
        <v>714</v>
      </c>
      <c r="I25" s="8">
        <v>1</v>
      </c>
      <c r="J25" s="9">
        <v>1</v>
      </c>
      <c r="K25" s="13">
        <v>1</v>
      </c>
    </row>
    <row r="26" spans="1:11" x14ac:dyDescent="0.25">
      <c r="A26" s="50" t="s">
        <v>1176</v>
      </c>
      <c r="B26" s="64" t="s">
        <v>603</v>
      </c>
      <c r="C26" s="65" t="s">
        <v>659</v>
      </c>
      <c r="D26" s="66" t="s">
        <v>715</v>
      </c>
      <c r="I26" s="8">
        <v>1</v>
      </c>
      <c r="J26" s="9">
        <v>1</v>
      </c>
      <c r="K26" s="13">
        <v>1</v>
      </c>
    </row>
    <row r="27" spans="1:11" x14ac:dyDescent="0.25">
      <c r="A27" s="50" t="s">
        <v>1177</v>
      </c>
      <c r="B27" s="64" t="s">
        <v>604</v>
      </c>
      <c r="C27" s="65" t="s">
        <v>660</v>
      </c>
      <c r="D27" s="66" t="s">
        <v>716</v>
      </c>
      <c r="I27" s="8">
        <v>1</v>
      </c>
      <c r="J27" s="9">
        <v>1</v>
      </c>
      <c r="K27" s="13">
        <v>1</v>
      </c>
    </row>
    <row r="28" spans="1:11" x14ac:dyDescent="0.25">
      <c r="A28" s="50" t="s">
        <v>1178</v>
      </c>
      <c r="B28" s="64" t="s">
        <v>605</v>
      </c>
      <c r="C28" s="65" t="s">
        <v>661</v>
      </c>
      <c r="D28" s="66" t="s">
        <v>717</v>
      </c>
      <c r="I28" s="8">
        <v>1</v>
      </c>
      <c r="J28" s="9">
        <v>1</v>
      </c>
      <c r="K28" s="13">
        <v>1</v>
      </c>
    </row>
    <row r="29" spans="1:11" x14ac:dyDescent="0.25">
      <c r="A29" s="50" t="s">
        <v>1179</v>
      </c>
      <c r="B29" s="64" t="s">
        <v>606</v>
      </c>
      <c r="C29" s="65" t="s">
        <v>662</v>
      </c>
      <c r="D29" s="66" t="s">
        <v>718</v>
      </c>
      <c r="I29" s="8">
        <v>1</v>
      </c>
      <c r="J29" s="9">
        <v>1</v>
      </c>
      <c r="K29" s="13">
        <v>1</v>
      </c>
    </row>
    <row r="30" spans="1:11" x14ac:dyDescent="0.25">
      <c r="A30" s="50" t="s">
        <v>1180</v>
      </c>
      <c r="B30" s="64" t="s">
        <v>607</v>
      </c>
      <c r="C30" s="65" t="s">
        <v>663</v>
      </c>
      <c r="D30" s="66" t="s">
        <v>719</v>
      </c>
      <c r="I30" s="8">
        <v>1</v>
      </c>
      <c r="J30" s="9">
        <v>1</v>
      </c>
      <c r="K30" s="13">
        <v>1</v>
      </c>
    </row>
    <row r="31" spans="1:11" x14ac:dyDescent="0.25">
      <c r="A31" s="50" t="s">
        <v>1182</v>
      </c>
      <c r="B31" s="64" t="s">
        <v>762</v>
      </c>
      <c r="C31" s="65" t="s">
        <v>762</v>
      </c>
      <c r="D31" s="66" t="s">
        <v>762</v>
      </c>
      <c r="E31" s="3" t="e">
        <f ca="1">AI_SUM(A25,A26)</f>
        <v>#NAME?</v>
      </c>
      <c r="I31" s="8">
        <v>1</v>
      </c>
    </row>
    <row r="32" spans="1:11" x14ac:dyDescent="0.25">
      <c r="A32" s="50" t="s">
        <v>1183</v>
      </c>
      <c r="B32" s="64" t="s">
        <v>763</v>
      </c>
      <c r="C32" s="65" t="s">
        <v>763</v>
      </c>
      <c r="D32" s="66" t="s">
        <v>763</v>
      </c>
      <c r="E32" s="3" t="e">
        <f ca="1">AI_SUM(A27,A28,A29,A30)</f>
        <v>#NAME?</v>
      </c>
      <c r="I32" s="8">
        <v>1</v>
      </c>
    </row>
    <row r="33" spans="1:11" x14ac:dyDescent="0.25">
      <c r="A33" s="50" t="s">
        <v>1181</v>
      </c>
      <c r="B33" s="64" t="s">
        <v>608</v>
      </c>
      <c r="C33" s="65" t="s">
        <v>664</v>
      </c>
      <c r="D33" s="66" t="s">
        <v>720</v>
      </c>
      <c r="I33" s="8">
        <v>1</v>
      </c>
    </row>
    <row r="34" spans="1:11" x14ac:dyDescent="0.25">
      <c r="A34" s="50" t="s">
        <v>1186</v>
      </c>
      <c r="B34" s="64"/>
      <c r="C34" s="65"/>
      <c r="D34" s="66"/>
      <c r="I34" s="8">
        <v>1</v>
      </c>
    </row>
    <row r="35" spans="1:11" x14ac:dyDescent="0.25">
      <c r="A35" s="50" t="s">
        <v>1175</v>
      </c>
      <c r="B35" s="64" t="s">
        <v>609</v>
      </c>
      <c r="C35" s="65" t="s">
        <v>665</v>
      </c>
      <c r="D35" s="66" t="s">
        <v>721</v>
      </c>
      <c r="I35" s="8">
        <v>1</v>
      </c>
      <c r="J35" s="9">
        <v>1</v>
      </c>
      <c r="K35" s="13">
        <v>1</v>
      </c>
    </row>
    <row r="36" spans="1:11" x14ac:dyDescent="0.25">
      <c r="A36" s="50" t="s">
        <v>1176</v>
      </c>
      <c r="B36" s="64" t="s">
        <v>610</v>
      </c>
      <c r="C36" s="65" t="s">
        <v>666</v>
      </c>
      <c r="D36" s="66" t="s">
        <v>722</v>
      </c>
      <c r="I36" s="8">
        <v>1</v>
      </c>
      <c r="J36" s="9">
        <v>1</v>
      </c>
      <c r="K36" s="13">
        <v>1</v>
      </c>
    </row>
    <row r="37" spans="1:11" x14ac:dyDescent="0.25">
      <c r="A37" s="50" t="s">
        <v>1177</v>
      </c>
      <c r="B37" s="64" t="s">
        <v>611</v>
      </c>
      <c r="C37" s="65" t="s">
        <v>667</v>
      </c>
      <c r="D37" s="66" t="s">
        <v>723</v>
      </c>
      <c r="I37" s="8">
        <v>1</v>
      </c>
      <c r="J37" s="9">
        <v>1</v>
      </c>
      <c r="K37" s="13">
        <v>1</v>
      </c>
    </row>
    <row r="38" spans="1:11" x14ac:dyDescent="0.25">
      <c r="A38" s="50" t="s">
        <v>1178</v>
      </c>
      <c r="B38" s="64" t="s">
        <v>612</v>
      </c>
      <c r="C38" s="65" t="s">
        <v>668</v>
      </c>
      <c r="D38" s="66" t="s">
        <v>724</v>
      </c>
      <c r="I38" s="8">
        <v>1</v>
      </c>
      <c r="J38" s="9">
        <v>1</v>
      </c>
      <c r="K38" s="13">
        <v>1</v>
      </c>
    </row>
    <row r="39" spans="1:11" x14ac:dyDescent="0.25">
      <c r="A39" s="50" t="s">
        <v>1179</v>
      </c>
      <c r="B39" s="64" t="s">
        <v>613</v>
      </c>
      <c r="C39" s="65" t="s">
        <v>669</v>
      </c>
      <c r="D39" s="66" t="s">
        <v>725</v>
      </c>
      <c r="I39" s="8">
        <v>1</v>
      </c>
      <c r="J39" s="9">
        <v>1</v>
      </c>
      <c r="K39" s="13">
        <v>1</v>
      </c>
    </row>
    <row r="40" spans="1:11" x14ac:dyDescent="0.25">
      <c r="A40" s="50" t="s">
        <v>1180</v>
      </c>
      <c r="B40" s="64" t="s">
        <v>614</v>
      </c>
      <c r="C40" s="65" t="s">
        <v>670</v>
      </c>
      <c r="D40" s="66" t="s">
        <v>726</v>
      </c>
      <c r="I40" s="8">
        <v>1</v>
      </c>
      <c r="J40" s="9">
        <v>1</v>
      </c>
      <c r="K40" s="13">
        <v>1</v>
      </c>
    </row>
    <row r="41" spans="1:11" x14ac:dyDescent="0.25">
      <c r="A41" s="50" t="s">
        <v>1182</v>
      </c>
      <c r="B41" s="64" t="s">
        <v>764</v>
      </c>
      <c r="C41" s="65" t="s">
        <v>764</v>
      </c>
      <c r="D41" s="66" t="s">
        <v>764</v>
      </c>
      <c r="E41" s="3" t="e">
        <f ca="1">AI_SUM(A35,A36)</f>
        <v>#NAME?</v>
      </c>
      <c r="I41" s="8">
        <v>1</v>
      </c>
    </row>
    <row r="42" spans="1:11" x14ac:dyDescent="0.25">
      <c r="A42" s="50" t="s">
        <v>1183</v>
      </c>
      <c r="B42" s="64" t="s">
        <v>765</v>
      </c>
      <c r="C42" s="65" t="s">
        <v>765</v>
      </c>
      <c r="D42" s="66" t="s">
        <v>765</v>
      </c>
      <c r="E42" s="3" t="e">
        <f ca="1">AI_SUM(A37,A38,A39,A40)</f>
        <v>#NAME?</v>
      </c>
      <c r="I42" s="8">
        <v>1</v>
      </c>
    </row>
    <row r="43" spans="1:11" x14ac:dyDescent="0.25">
      <c r="A43" s="50" t="s">
        <v>1181</v>
      </c>
      <c r="B43" s="64" t="s">
        <v>615</v>
      </c>
      <c r="C43" s="65" t="s">
        <v>671</v>
      </c>
      <c r="D43" s="66" t="s">
        <v>727</v>
      </c>
      <c r="I43" s="8">
        <v>1</v>
      </c>
    </row>
    <row r="44" spans="1:11" x14ac:dyDescent="0.25">
      <c r="A44" s="50" t="s">
        <v>1187</v>
      </c>
      <c r="B44" s="64"/>
      <c r="C44" s="65"/>
      <c r="D44" s="66"/>
      <c r="I44" s="8">
        <v>1</v>
      </c>
    </row>
    <row r="45" spans="1:11" x14ac:dyDescent="0.25">
      <c r="A45" s="50" t="s">
        <v>1175</v>
      </c>
      <c r="B45" s="64" t="s">
        <v>616</v>
      </c>
      <c r="C45" s="65" t="s">
        <v>672</v>
      </c>
      <c r="D45" s="66" t="s">
        <v>728</v>
      </c>
      <c r="I45" s="8">
        <v>1</v>
      </c>
      <c r="J45" s="9">
        <v>1</v>
      </c>
      <c r="K45" s="13">
        <v>1</v>
      </c>
    </row>
    <row r="46" spans="1:11" x14ac:dyDescent="0.25">
      <c r="A46" s="50" t="s">
        <v>1176</v>
      </c>
      <c r="B46" s="64" t="s">
        <v>617</v>
      </c>
      <c r="C46" s="65" t="s">
        <v>673</v>
      </c>
      <c r="D46" s="66" t="s">
        <v>729</v>
      </c>
      <c r="I46" s="8">
        <v>1</v>
      </c>
      <c r="J46" s="9">
        <v>1</v>
      </c>
      <c r="K46" s="13">
        <v>1</v>
      </c>
    </row>
    <row r="47" spans="1:11" x14ac:dyDescent="0.25">
      <c r="A47" s="50" t="s">
        <v>1177</v>
      </c>
      <c r="B47" s="64" t="s">
        <v>618</v>
      </c>
      <c r="C47" s="65" t="s">
        <v>674</v>
      </c>
      <c r="D47" s="66" t="s">
        <v>730</v>
      </c>
      <c r="I47" s="8">
        <v>1</v>
      </c>
      <c r="J47" s="9">
        <v>1</v>
      </c>
      <c r="K47" s="13">
        <v>1</v>
      </c>
    </row>
    <row r="48" spans="1:11" x14ac:dyDescent="0.25">
      <c r="A48" s="50" t="s">
        <v>1178</v>
      </c>
      <c r="B48" s="64" t="s">
        <v>619</v>
      </c>
      <c r="C48" s="65" t="s">
        <v>675</v>
      </c>
      <c r="D48" s="66" t="s">
        <v>731</v>
      </c>
      <c r="I48" s="8">
        <v>1</v>
      </c>
      <c r="J48" s="9">
        <v>1</v>
      </c>
      <c r="K48" s="13">
        <v>1</v>
      </c>
    </row>
    <row r="49" spans="1:11" x14ac:dyDescent="0.25">
      <c r="A49" s="50" t="s">
        <v>1179</v>
      </c>
      <c r="B49" s="64" t="s">
        <v>620</v>
      </c>
      <c r="C49" s="65" t="s">
        <v>676</v>
      </c>
      <c r="D49" s="66" t="s">
        <v>732</v>
      </c>
      <c r="I49" s="8">
        <v>1</v>
      </c>
      <c r="J49" s="9">
        <v>1</v>
      </c>
      <c r="K49" s="13">
        <v>1</v>
      </c>
    </row>
    <row r="50" spans="1:11" x14ac:dyDescent="0.25">
      <c r="A50" s="50" t="s">
        <v>1180</v>
      </c>
      <c r="B50" s="64" t="s">
        <v>621</v>
      </c>
      <c r="C50" s="65" t="s">
        <v>677</v>
      </c>
      <c r="D50" s="66" t="s">
        <v>733</v>
      </c>
      <c r="I50" s="8">
        <v>1</v>
      </c>
      <c r="J50" s="9">
        <v>1</v>
      </c>
      <c r="K50" s="13">
        <v>1</v>
      </c>
    </row>
    <row r="51" spans="1:11" x14ac:dyDescent="0.25">
      <c r="A51" s="50" t="s">
        <v>1182</v>
      </c>
      <c r="B51" s="64" t="s">
        <v>766</v>
      </c>
      <c r="C51" s="65" t="s">
        <v>766</v>
      </c>
      <c r="D51" s="66" t="s">
        <v>766</v>
      </c>
      <c r="E51" s="3" t="e">
        <f ca="1">AI_SUM(A45,A46)</f>
        <v>#NAME?</v>
      </c>
      <c r="I51" s="8">
        <v>1</v>
      </c>
    </row>
    <row r="52" spans="1:11" x14ac:dyDescent="0.25">
      <c r="A52" s="50" t="s">
        <v>1183</v>
      </c>
      <c r="B52" s="64" t="s">
        <v>767</v>
      </c>
      <c r="C52" s="65" t="s">
        <v>767</v>
      </c>
      <c r="D52" s="66" t="s">
        <v>767</v>
      </c>
      <c r="E52" s="3" t="e">
        <f ca="1">AI_SUM(A47,A48,A49,A50)</f>
        <v>#NAME?</v>
      </c>
      <c r="I52" s="8">
        <v>1</v>
      </c>
    </row>
    <row r="53" spans="1:11" x14ac:dyDescent="0.25">
      <c r="A53" s="50" t="s">
        <v>1181</v>
      </c>
      <c r="B53" s="64" t="s">
        <v>622</v>
      </c>
      <c r="C53" s="65" t="s">
        <v>678</v>
      </c>
      <c r="D53" s="66" t="s">
        <v>734</v>
      </c>
      <c r="I53" s="8">
        <v>1</v>
      </c>
    </row>
    <row r="54" spans="1:11" x14ac:dyDescent="0.25">
      <c r="A54" s="50" t="s">
        <v>1188</v>
      </c>
      <c r="B54" s="64"/>
      <c r="C54" s="65"/>
      <c r="D54" s="66"/>
      <c r="I54" s="8">
        <v>1</v>
      </c>
    </row>
    <row r="55" spans="1:11" x14ac:dyDescent="0.25">
      <c r="A55" s="50" t="s">
        <v>1175</v>
      </c>
      <c r="B55" s="64" t="s">
        <v>623</v>
      </c>
      <c r="C55" s="65" t="s">
        <v>679</v>
      </c>
      <c r="D55" s="66" t="s">
        <v>735</v>
      </c>
      <c r="I55" s="8">
        <v>1</v>
      </c>
      <c r="J55" s="9">
        <v>1</v>
      </c>
      <c r="K55" s="13">
        <v>1</v>
      </c>
    </row>
    <row r="56" spans="1:11" x14ac:dyDescent="0.25">
      <c r="A56" s="50" t="s">
        <v>1176</v>
      </c>
      <c r="B56" s="64" t="s">
        <v>624</v>
      </c>
      <c r="C56" s="65" t="s">
        <v>680</v>
      </c>
      <c r="D56" s="66" t="s">
        <v>736</v>
      </c>
      <c r="I56" s="8">
        <v>1</v>
      </c>
      <c r="J56" s="9">
        <v>1</v>
      </c>
      <c r="K56" s="13">
        <v>1</v>
      </c>
    </row>
    <row r="57" spans="1:11" x14ac:dyDescent="0.25">
      <c r="A57" s="50" t="s">
        <v>1177</v>
      </c>
      <c r="B57" s="64" t="s">
        <v>625</v>
      </c>
      <c r="C57" s="65" t="s">
        <v>681</v>
      </c>
      <c r="D57" s="66" t="s">
        <v>737</v>
      </c>
      <c r="I57" s="8">
        <v>1</v>
      </c>
      <c r="J57" s="9">
        <v>1</v>
      </c>
      <c r="K57" s="13">
        <v>1</v>
      </c>
    </row>
    <row r="58" spans="1:11" x14ac:dyDescent="0.25">
      <c r="A58" s="50" t="s">
        <v>1178</v>
      </c>
      <c r="B58" s="64" t="s">
        <v>626</v>
      </c>
      <c r="C58" s="65" t="s">
        <v>682</v>
      </c>
      <c r="D58" s="66" t="s">
        <v>738</v>
      </c>
      <c r="I58" s="8">
        <v>1</v>
      </c>
      <c r="J58" s="9">
        <v>1</v>
      </c>
      <c r="K58" s="13">
        <v>1</v>
      </c>
    </row>
    <row r="59" spans="1:11" x14ac:dyDescent="0.25">
      <c r="A59" s="50" t="s">
        <v>1179</v>
      </c>
      <c r="B59" s="64" t="s">
        <v>627</v>
      </c>
      <c r="C59" s="65" t="s">
        <v>683</v>
      </c>
      <c r="D59" s="66" t="s">
        <v>739</v>
      </c>
      <c r="I59" s="8">
        <v>1</v>
      </c>
      <c r="J59" s="9">
        <v>1</v>
      </c>
      <c r="K59" s="13">
        <v>1</v>
      </c>
    </row>
    <row r="60" spans="1:11" x14ac:dyDescent="0.25">
      <c r="A60" s="50" t="s">
        <v>1180</v>
      </c>
      <c r="B60" s="64" t="s">
        <v>628</v>
      </c>
      <c r="C60" s="65" t="s">
        <v>684</v>
      </c>
      <c r="D60" s="66" t="s">
        <v>740</v>
      </c>
      <c r="I60" s="8">
        <v>1</v>
      </c>
      <c r="J60" s="9">
        <v>1</v>
      </c>
      <c r="K60" s="13">
        <v>1</v>
      </c>
    </row>
    <row r="61" spans="1:11" x14ac:dyDescent="0.25">
      <c r="A61" s="50" t="s">
        <v>1182</v>
      </c>
      <c r="B61" s="64" t="s">
        <v>768</v>
      </c>
      <c r="C61" s="65" t="s">
        <v>768</v>
      </c>
      <c r="D61" s="66" t="s">
        <v>768</v>
      </c>
      <c r="E61" s="3" t="e">
        <f ca="1">AI_SUM(A55,A56)</f>
        <v>#NAME?</v>
      </c>
      <c r="I61" s="8">
        <v>1</v>
      </c>
    </row>
    <row r="62" spans="1:11" x14ac:dyDescent="0.25">
      <c r="A62" s="50" t="s">
        <v>1183</v>
      </c>
      <c r="B62" s="64" t="s">
        <v>769</v>
      </c>
      <c r="C62" s="65" t="s">
        <v>769</v>
      </c>
      <c r="D62" s="66" t="s">
        <v>769</v>
      </c>
      <c r="E62" s="3" t="e">
        <f ca="1">AI_SUM(A57,A58,A59,A60)</f>
        <v>#NAME?</v>
      </c>
      <c r="I62" s="8">
        <v>1</v>
      </c>
    </row>
    <row r="63" spans="1:11" x14ac:dyDescent="0.25">
      <c r="A63" s="50" t="s">
        <v>1181</v>
      </c>
      <c r="B63" s="64" t="s">
        <v>629</v>
      </c>
      <c r="C63" s="65" t="s">
        <v>685</v>
      </c>
      <c r="D63" s="66" t="s">
        <v>741</v>
      </c>
      <c r="I63" s="8">
        <v>1</v>
      </c>
    </row>
    <row r="64" spans="1:11" x14ac:dyDescent="0.25">
      <c r="A64" s="50" t="s">
        <v>1189</v>
      </c>
      <c r="B64" s="64"/>
      <c r="C64" s="65"/>
      <c r="D64" s="66"/>
      <c r="I64" s="8">
        <v>1</v>
      </c>
    </row>
    <row r="65" spans="1:11" x14ac:dyDescent="0.25">
      <c r="A65" s="50" t="s">
        <v>1175</v>
      </c>
      <c r="B65" s="64" t="s">
        <v>630</v>
      </c>
      <c r="C65" s="65" t="s">
        <v>686</v>
      </c>
      <c r="D65" s="66" t="s">
        <v>742</v>
      </c>
      <c r="I65" s="8">
        <v>1</v>
      </c>
      <c r="J65" s="9">
        <v>1</v>
      </c>
      <c r="K65" s="13">
        <v>1</v>
      </c>
    </row>
    <row r="66" spans="1:11" x14ac:dyDescent="0.25">
      <c r="A66" s="50" t="s">
        <v>1176</v>
      </c>
      <c r="B66" s="64" t="s">
        <v>631</v>
      </c>
      <c r="C66" s="65" t="s">
        <v>687</v>
      </c>
      <c r="D66" s="66" t="s">
        <v>743</v>
      </c>
      <c r="I66" s="8">
        <v>1</v>
      </c>
      <c r="J66" s="9">
        <v>1</v>
      </c>
      <c r="K66" s="13">
        <v>1</v>
      </c>
    </row>
    <row r="67" spans="1:11" x14ac:dyDescent="0.25">
      <c r="A67" s="50" t="s">
        <v>1177</v>
      </c>
      <c r="B67" s="64" t="s">
        <v>632</v>
      </c>
      <c r="C67" s="65" t="s">
        <v>688</v>
      </c>
      <c r="D67" s="66" t="s">
        <v>744</v>
      </c>
      <c r="I67" s="8">
        <v>1</v>
      </c>
      <c r="J67" s="9">
        <v>1</v>
      </c>
      <c r="K67" s="13">
        <v>1</v>
      </c>
    </row>
    <row r="68" spans="1:11" x14ac:dyDescent="0.25">
      <c r="A68" s="50" t="s">
        <v>1178</v>
      </c>
      <c r="B68" s="64" t="s">
        <v>633</v>
      </c>
      <c r="C68" s="65" t="s">
        <v>689</v>
      </c>
      <c r="D68" s="66" t="s">
        <v>745</v>
      </c>
      <c r="I68" s="8">
        <v>1</v>
      </c>
      <c r="J68" s="9">
        <v>1</v>
      </c>
      <c r="K68" s="13">
        <v>1</v>
      </c>
    </row>
    <row r="69" spans="1:11" x14ac:dyDescent="0.25">
      <c r="A69" s="50" t="s">
        <v>1179</v>
      </c>
      <c r="B69" s="64" t="s">
        <v>634</v>
      </c>
      <c r="C69" s="65" t="s">
        <v>690</v>
      </c>
      <c r="D69" s="66" t="s">
        <v>746</v>
      </c>
      <c r="I69" s="8">
        <v>1</v>
      </c>
      <c r="J69" s="9">
        <v>1</v>
      </c>
      <c r="K69" s="13">
        <v>1</v>
      </c>
    </row>
    <row r="70" spans="1:11" x14ac:dyDescent="0.25">
      <c r="A70" s="50" t="s">
        <v>1180</v>
      </c>
      <c r="B70" s="64" t="s">
        <v>635</v>
      </c>
      <c r="C70" s="65" t="s">
        <v>691</v>
      </c>
      <c r="D70" s="66" t="s">
        <v>747</v>
      </c>
      <c r="I70" s="8">
        <v>1</v>
      </c>
      <c r="J70" s="9">
        <v>1</v>
      </c>
      <c r="K70" s="13">
        <v>1</v>
      </c>
    </row>
    <row r="71" spans="1:11" x14ac:dyDescent="0.25">
      <c r="A71" s="50" t="s">
        <v>1182</v>
      </c>
      <c r="B71" s="64" t="s">
        <v>770</v>
      </c>
      <c r="C71" s="65" t="s">
        <v>770</v>
      </c>
      <c r="D71" s="66" t="s">
        <v>770</v>
      </c>
      <c r="E71" s="3" t="e">
        <f ca="1">AI_SUM(A65,A66)</f>
        <v>#NAME?</v>
      </c>
      <c r="I71" s="8">
        <v>1</v>
      </c>
    </row>
    <row r="72" spans="1:11" x14ac:dyDescent="0.25">
      <c r="A72" s="50" t="s">
        <v>1183</v>
      </c>
      <c r="B72" s="64" t="s">
        <v>771</v>
      </c>
      <c r="C72" s="65" t="s">
        <v>771</v>
      </c>
      <c r="D72" s="66" t="s">
        <v>771</v>
      </c>
      <c r="E72" s="3" t="e">
        <f ca="1">AI_SUM(A67,A68,A69,A70)</f>
        <v>#NAME?</v>
      </c>
      <c r="I72" s="8">
        <v>1</v>
      </c>
    </row>
    <row r="73" spans="1:11" x14ac:dyDescent="0.25">
      <c r="A73" s="50" t="s">
        <v>1181</v>
      </c>
      <c r="B73" s="64" t="s">
        <v>636</v>
      </c>
      <c r="C73" s="65" t="s">
        <v>692</v>
      </c>
      <c r="D73" s="66" t="s">
        <v>748</v>
      </c>
      <c r="I73" s="8">
        <v>1</v>
      </c>
    </row>
    <row r="74" spans="1:11" x14ac:dyDescent="0.25">
      <c r="A74" s="50" t="s">
        <v>1190</v>
      </c>
      <c r="B74" s="64"/>
      <c r="C74" s="65"/>
      <c r="D74" s="66"/>
      <c r="I74" s="8">
        <v>1</v>
      </c>
    </row>
    <row r="75" spans="1:11" x14ac:dyDescent="0.25">
      <c r="A75" s="50" t="s">
        <v>1175</v>
      </c>
      <c r="B75" s="64" t="s">
        <v>637</v>
      </c>
      <c r="C75" s="65" t="s">
        <v>693</v>
      </c>
      <c r="D75" s="66" t="s">
        <v>749</v>
      </c>
      <c r="I75" s="8">
        <v>1</v>
      </c>
      <c r="J75" s="9">
        <v>1</v>
      </c>
      <c r="K75" s="13">
        <v>1</v>
      </c>
    </row>
    <row r="76" spans="1:11" x14ac:dyDescent="0.25">
      <c r="A76" s="50" t="s">
        <v>1176</v>
      </c>
      <c r="B76" s="64" t="s">
        <v>638</v>
      </c>
      <c r="C76" s="65" t="s">
        <v>694</v>
      </c>
      <c r="D76" s="66" t="s">
        <v>750</v>
      </c>
      <c r="I76" s="8">
        <v>1</v>
      </c>
      <c r="J76" s="9">
        <v>1</v>
      </c>
      <c r="K76" s="13">
        <v>1</v>
      </c>
    </row>
    <row r="77" spans="1:11" x14ac:dyDescent="0.25">
      <c r="A77" s="50" t="s">
        <v>1177</v>
      </c>
      <c r="B77" s="64" t="s">
        <v>639</v>
      </c>
      <c r="C77" s="65" t="s">
        <v>695</v>
      </c>
      <c r="D77" s="66" t="s">
        <v>751</v>
      </c>
      <c r="I77" s="8">
        <v>1</v>
      </c>
      <c r="J77" s="9">
        <v>1</v>
      </c>
      <c r="K77" s="13">
        <v>1</v>
      </c>
    </row>
    <row r="78" spans="1:11" x14ac:dyDescent="0.25">
      <c r="A78" s="50" t="s">
        <v>1178</v>
      </c>
      <c r="B78" s="64" t="s">
        <v>640</v>
      </c>
      <c r="C78" s="65" t="s">
        <v>696</v>
      </c>
      <c r="D78" s="66" t="s">
        <v>752</v>
      </c>
      <c r="I78" s="8">
        <v>1</v>
      </c>
      <c r="J78" s="9">
        <v>1</v>
      </c>
      <c r="K78" s="13">
        <v>1</v>
      </c>
    </row>
    <row r="79" spans="1:11" x14ac:dyDescent="0.25">
      <c r="A79" s="50" t="s">
        <v>1179</v>
      </c>
      <c r="B79" s="64" t="s">
        <v>641</v>
      </c>
      <c r="C79" s="65" t="s">
        <v>697</v>
      </c>
      <c r="D79" s="66" t="s">
        <v>753</v>
      </c>
      <c r="I79" s="8">
        <v>1</v>
      </c>
      <c r="J79" s="9">
        <v>1</v>
      </c>
      <c r="K79" s="13">
        <v>1</v>
      </c>
    </row>
    <row r="80" spans="1:11" x14ac:dyDescent="0.25">
      <c r="A80" s="50" t="s">
        <v>1180</v>
      </c>
      <c r="B80" s="64" t="s">
        <v>642</v>
      </c>
      <c r="C80" s="65" t="s">
        <v>698</v>
      </c>
      <c r="D80" s="66" t="s">
        <v>754</v>
      </c>
      <c r="I80" s="8">
        <v>1</v>
      </c>
      <c r="J80" s="9">
        <v>1</v>
      </c>
      <c r="K80" s="13">
        <v>1</v>
      </c>
    </row>
    <row r="81" spans="1:9" x14ac:dyDescent="0.25">
      <c r="A81" s="50" t="s">
        <v>1182</v>
      </c>
      <c r="B81" s="64" t="s">
        <v>773</v>
      </c>
      <c r="C81" s="65" t="s">
        <v>773</v>
      </c>
      <c r="D81" s="66" t="s">
        <v>773</v>
      </c>
      <c r="E81" s="3" t="e">
        <f ca="1">AI_SUM(A75,A76)</f>
        <v>#NAME?</v>
      </c>
      <c r="I81" s="8">
        <v>1</v>
      </c>
    </row>
    <row r="82" spans="1:9" x14ac:dyDescent="0.25">
      <c r="A82" s="50" t="s">
        <v>1183</v>
      </c>
      <c r="B82" s="64" t="s">
        <v>772</v>
      </c>
      <c r="C82" s="65" t="s">
        <v>772</v>
      </c>
      <c r="D82" s="66" t="s">
        <v>772</v>
      </c>
      <c r="E82" s="3" t="e">
        <f ca="1">AI_SUM(A77,A78,A79,A80)</f>
        <v>#NAME?</v>
      </c>
      <c r="I82" s="8">
        <v>1</v>
      </c>
    </row>
    <row r="83" spans="1:9" x14ac:dyDescent="0.25">
      <c r="A83" s="50" t="s">
        <v>1181</v>
      </c>
      <c r="B83" s="64" t="s">
        <v>643</v>
      </c>
      <c r="C83" s="65" t="s">
        <v>699</v>
      </c>
      <c r="D83" s="66" t="s">
        <v>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K72"/>
  <sheetViews>
    <sheetView topLeftCell="A47" workbookViewId="0">
      <selection activeCell="I66" sqref="I66"/>
    </sheetView>
  </sheetViews>
  <sheetFormatPr defaultColWidth="9.140625" defaultRowHeight="15" customHeight="1" x14ac:dyDescent="0.25"/>
  <cols>
    <col min="1" max="1" width="43.5703125" style="50" bestFit="1" customWidth="1"/>
    <col min="2" max="2" width="10.7109375" style="41" customWidth="1"/>
    <col min="3" max="3" width="10.7109375" style="51" hidden="1" customWidth="1"/>
    <col min="4" max="4" width="10.7109375" style="50" hidden="1" customWidth="1"/>
    <col min="5" max="5" width="10.7109375" style="50" customWidth="1"/>
    <col min="6" max="8" width="10.7109375" style="50" hidden="1" customWidth="1"/>
    <col min="9" max="9" width="10.7109375" style="42" customWidth="1"/>
    <col min="10" max="10" width="9.140625" style="50"/>
    <col min="11" max="11" width="9" customWidth="1"/>
    <col min="12" max="16384" width="9.140625" style="50"/>
  </cols>
  <sheetData>
    <row r="3" spans="1:9" ht="15" customHeight="1" x14ac:dyDescent="0.25">
      <c r="A3" s="99" t="s">
        <v>1499</v>
      </c>
    </row>
    <row r="4" spans="1:9" s="52" customFormat="1" ht="15" customHeight="1" x14ac:dyDescent="0.25">
      <c r="A4" s="52" t="s">
        <v>1125</v>
      </c>
      <c r="B4" s="6" t="s">
        <v>423</v>
      </c>
      <c r="C4" s="55"/>
      <c r="I4" s="36">
        <v>1</v>
      </c>
    </row>
    <row r="5" spans="1:9" s="52" customFormat="1" ht="15" customHeight="1" x14ac:dyDescent="0.25">
      <c r="A5" s="52" t="s">
        <v>424</v>
      </c>
      <c r="B5" s="37"/>
      <c r="C5" s="55"/>
      <c r="I5" s="36">
        <v>1</v>
      </c>
    </row>
    <row r="6" spans="1:9" s="52" customFormat="1" ht="15" customHeight="1" x14ac:dyDescent="0.25">
      <c r="A6" s="52" t="s">
        <v>1126</v>
      </c>
      <c r="B6" s="6" t="s">
        <v>425</v>
      </c>
      <c r="C6" s="55"/>
      <c r="I6" s="36">
        <v>1</v>
      </c>
    </row>
    <row r="7" spans="1:9" s="52" customFormat="1" ht="15" customHeight="1" x14ac:dyDescent="0.25">
      <c r="A7" s="52" t="s">
        <v>1127</v>
      </c>
      <c r="B7" s="6" t="s">
        <v>426</v>
      </c>
      <c r="C7" s="55"/>
      <c r="I7" s="36">
        <v>1</v>
      </c>
    </row>
    <row r="8" spans="1:9" s="52" customFormat="1" ht="15" customHeight="1" x14ac:dyDescent="0.25">
      <c r="A8" s="52" t="s">
        <v>1128</v>
      </c>
      <c r="B8" s="6" t="s">
        <v>427</v>
      </c>
      <c r="C8" s="55"/>
      <c r="I8" s="36">
        <v>1</v>
      </c>
    </row>
    <row r="9" spans="1:9" s="52" customFormat="1" ht="15" customHeight="1" x14ac:dyDescent="0.25">
      <c r="A9" s="52" t="s">
        <v>1129</v>
      </c>
      <c r="B9" s="6" t="s">
        <v>428</v>
      </c>
      <c r="C9" s="55"/>
      <c r="I9" s="36">
        <v>1</v>
      </c>
    </row>
    <row r="10" spans="1:9" s="52" customFormat="1" ht="15" customHeight="1" x14ac:dyDescent="0.25">
      <c r="A10" s="52" t="s">
        <v>1130</v>
      </c>
      <c r="B10" s="6" t="s">
        <v>429</v>
      </c>
      <c r="C10" s="55"/>
      <c r="I10" s="36">
        <v>1</v>
      </c>
    </row>
    <row r="11" spans="1:9" s="52" customFormat="1" ht="15" customHeight="1" x14ac:dyDescent="0.25">
      <c r="A11" s="52" t="s">
        <v>1533</v>
      </c>
      <c r="B11" s="6" t="s">
        <v>1534</v>
      </c>
      <c r="C11" s="55"/>
      <c r="E11" s="52" t="e">
        <f ca="1">AI_DIV(A10,A4)</f>
        <v>#NAME?</v>
      </c>
      <c r="I11" s="36"/>
    </row>
    <row r="12" spans="1:9" s="52" customFormat="1" ht="15" customHeight="1" x14ac:dyDescent="0.25">
      <c r="A12" s="52" t="s">
        <v>1131</v>
      </c>
      <c r="B12" s="6" t="s">
        <v>430</v>
      </c>
      <c r="C12" s="55"/>
      <c r="I12" s="36">
        <v>1</v>
      </c>
    </row>
    <row r="13" spans="1:9" s="52" customFormat="1" ht="15" customHeight="1" x14ac:dyDescent="0.25">
      <c r="A13" s="52" t="s">
        <v>1132</v>
      </c>
      <c r="B13" s="6" t="s">
        <v>431</v>
      </c>
      <c r="C13" s="55"/>
      <c r="I13" s="36">
        <v>1</v>
      </c>
    </row>
    <row r="14" spans="1:9" s="52" customFormat="1" ht="15" customHeight="1" x14ac:dyDescent="0.25">
      <c r="A14" s="54" t="s">
        <v>432</v>
      </c>
      <c r="B14" s="59"/>
      <c r="C14" s="53"/>
      <c r="I14" s="36">
        <v>1</v>
      </c>
    </row>
    <row r="15" spans="1:9" s="52" customFormat="1" ht="15" customHeight="1" x14ac:dyDescent="0.25">
      <c r="A15" s="52" t="s">
        <v>1133</v>
      </c>
      <c r="B15" s="6" t="s">
        <v>433</v>
      </c>
      <c r="C15" s="55"/>
      <c r="I15" s="36">
        <v>1</v>
      </c>
    </row>
    <row r="16" spans="1:9" s="52" customFormat="1" ht="15" customHeight="1" x14ac:dyDescent="0.25">
      <c r="A16" s="52" t="s">
        <v>1134</v>
      </c>
      <c r="B16" s="6" t="s">
        <v>434</v>
      </c>
      <c r="C16" s="55"/>
      <c r="I16" s="36"/>
    </row>
    <row r="17" spans="1:9" s="52" customFormat="1" ht="15" customHeight="1" x14ac:dyDescent="0.25">
      <c r="A17" s="52" t="s">
        <v>1135</v>
      </c>
      <c r="B17" s="6" t="s">
        <v>435</v>
      </c>
      <c r="C17" s="55"/>
      <c r="I17" s="36">
        <v>1</v>
      </c>
    </row>
    <row r="18" spans="1:9" s="52" customFormat="1" ht="15" customHeight="1" x14ac:dyDescent="0.25">
      <c r="A18" s="54" t="s">
        <v>436</v>
      </c>
      <c r="B18" s="59"/>
      <c r="C18" s="53"/>
      <c r="I18" s="36">
        <v>1</v>
      </c>
    </row>
    <row r="19" spans="1:9" s="52" customFormat="1" ht="15" customHeight="1" x14ac:dyDescent="0.25">
      <c r="A19" s="52" t="s">
        <v>1136</v>
      </c>
      <c r="B19" s="37"/>
      <c r="C19" s="55"/>
      <c r="I19" s="36">
        <v>1</v>
      </c>
    </row>
    <row r="20" spans="1:9" s="52" customFormat="1" ht="15" customHeight="1" x14ac:dyDescent="0.25">
      <c r="A20" s="52" t="s">
        <v>1137</v>
      </c>
      <c r="B20" s="6" t="s">
        <v>437</v>
      </c>
      <c r="C20" s="55"/>
      <c r="I20" s="36">
        <v>1</v>
      </c>
    </row>
    <row r="21" spans="1:9" s="52" customFormat="1" ht="15" customHeight="1" x14ac:dyDescent="0.25">
      <c r="A21" s="52" t="s">
        <v>1138</v>
      </c>
      <c r="B21" s="6" t="s">
        <v>438</v>
      </c>
      <c r="C21" s="55"/>
      <c r="I21" s="36">
        <v>1</v>
      </c>
    </row>
    <row r="22" spans="1:9" s="52" customFormat="1" ht="15" customHeight="1" x14ac:dyDescent="0.25">
      <c r="A22" s="52" t="s">
        <v>1139</v>
      </c>
      <c r="B22" s="6" t="s">
        <v>439</v>
      </c>
      <c r="C22" s="55"/>
      <c r="I22" s="36">
        <v>1</v>
      </c>
    </row>
    <row r="23" spans="1:9" s="52" customFormat="1" ht="15" customHeight="1" x14ac:dyDescent="0.25">
      <c r="A23" s="52" t="s">
        <v>1140</v>
      </c>
      <c r="B23" s="6" t="s">
        <v>440</v>
      </c>
      <c r="C23" s="55"/>
      <c r="I23" s="36">
        <v>1</v>
      </c>
    </row>
    <row r="24" spans="1:9" s="52" customFormat="1" ht="15" customHeight="1" x14ac:dyDescent="0.25">
      <c r="A24" s="52" t="s">
        <v>1141</v>
      </c>
      <c r="B24" s="36"/>
      <c r="C24" s="55"/>
      <c r="I24" s="36"/>
    </row>
    <row r="25" spans="1:9" s="52" customFormat="1" ht="15" customHeight="1" x14ac:dyDescent="0.25">
      <c r="A25" s="52" t="s">
        <v>1142</v>
      </c>
      <c r="B25" s="6" t="s">
        <v>441</v>
      </c>
      <c r="C25" s="55"/>
      <c r="I25" s="36"/>
    </row>
    <row r="26" spans="1:9" s="52" customFormat="1" ht="15" customHeight="1" x14ac:dyDescent="0.25">
      <c r="A26" s="52" t="s">
        <v>1143</v>
      </c>
      <c r="B26" s="6" t="s">
        <v>442</v>
      </c>
      <c r="C26" s="55"/>
      <c r="I26" s="36">
        <v>1</v>
      </c>
    </row>
    <row r="27" spans="1:9" s="52" customFormat="1" ht="15" customHeight="1" x14ac:dyDescent="0.25">
      <c r="A27" s="52" t="s">
        <v>1144</v>
      </c>
      <c r="B27" s="36"/>
      <c r="C27" s="55"/>
      <c r="I27" s="36">
        <v>1</v>
      </c>
    </row>
    <row r="28" spans="1:9" s="52" customFormat="1" ht="15" customHeight="1" x14ac:dyDescent="0.25">
      <c r="A28" s="52" t="s">
        <v>1142</v>
      </c>
      <c r="B28" s="6" t="s">
        <v>443</v>
      </c>
      <c r="C28" s="55"/>
      <c r="I28" s="36">
        <v>1</v>
      </c>
    </row>
    <row r="29" spans="1:9" s="52" customFormat="1" ht="15" customHeight="1" x14ac:dyDescent="0.25">
      <c r="A29" s="52" t="s">
        <v>1145</v>
      </c>
      <c r="B29" s="6" t="s">
        <v>444</v>
      </c>
      <c r="C29" s="55"/>
      <c r="I29" s="36">
        <v>1</v>
      </c>
    </row>
    <row r="30" spans="1:9" s="52" customFormat="1" ht="15" customHeight="1" x14ac:dyDescent="0.25">
      <c r="A30" s="52" t="s">
        <v>1146</v>
      </c>
      <c r="B30" s="6" t="s">
        <v>445</v>
      </c>
      <c r="C30" s="55"/>
      <c r="I30" s="36">
        <v>1</v>
      </c>
    </row>
    <row r="31" spans="1:9" s="52" customFormat="1" ht="15" customHeight="1" x14ac:dyDescent="0.25">
      <c r="A31" s="52" t="s">
        <v>1537</v>
      </c>
      <c r="B31" s="6" t="s">
        <v>1538</v>
      </c>
      <c r="C31" s="55"/>
      <c r="E31" s="52" t="e">
        <f ca="1">AI_DIV(A29,A30)</f>
        <v>#NAME?</v>
      </c>
      <c r="I31" s="36"/>
    </row>
    <row r="32" spans="1:9" s="52" customFormat="1" ht="15" customHeight="1" x14ac:dyDescent="0.25">
      <c r="A32" s="54" t="s">
        <v>446</v>
      </c>
      <c r="B32" s="59"/>
      <c r="C32" s="53"/>
      <c r="I32" s="36">
        <v>1</v>
      </c>
    </row>
    <row r="33" spans="1:9" s="52" customFormat="1" ht="15" customHeight="1" x14ac:dyDescent="0.25">
      <c r="A33" s="52" t="s">
        <v>1147</v>
      </c>
      <c r="B33" s="6" t="s">
        <v>447</v>
      </c>
      <c r="C33" s="55"/>
      <c r="I33" s="36">
        <v>1</v>
      </c>
    </row>
    <row r="34" spans="1:9" s="52" customFormat="1" ht="15" customHeight="1" x14ac:dyDescent="0.25">
      <c r="A34" s="52" t="s">
        <v>1146</v>
      </c>
      <c r="B34" s="6" t="s">
        <v>448</v>
      </c>
      <c r="C34" s="55"/>
      <c r="I34" s="36">
        <v>1</v>
      </c>
    </row>
    <row r="35" spans="1:9" s="52" customFormat="1" ht="15" customHeight="1" x14ac:dyDescent="0.25">
      <c r="A35" s="52" t="s">
        <v>1148</v>
      </c>
      <c r="B35" s="6" t="s">
        <v>449</v>
      </c>
      <c r="C35" s="55"/>
      <c r="I35" s="36">
        <v>1</v>
      </c>
    </row>
    <row r="36" spans="1:9" s="52" customFormat="1" ht="15" customHeight="1" x14ac:dyDescent="0.25">
      <c r="A36" s="52" t="s">
        <v>1149</v>
      </c>
      <c r="B36" s="6" t="s">
        <v>450</v>
      </c>
      <c r="C36" s="55"/>
      <c r="I36" s="36">
        <v>1</v>
      </c>
    </row>
    <row r="37" spans="1:9" s="52" customFormat="1" ht="15" customHeight="1" x14ac:dyDescent="0.25">
      <c r="A37" s="52" t="s">
        <v>1150</v>
      </c>
      <c r="B37" s="6" t="s">
        <v>451</v>
      </c>
      <c r="C37" s="55"/>
      <c r="I37" s="36">
        <v>1</v>
      </c>
    </row>
    <row r="38" spans="1:9" s="52" customFormat="1" ht="15" customHeight="1" x14ac:dyDescent="0.25">
      <c r="A38" s="52" t="s">
        <v>1151</v>
      </c>
      <c r="B38" s="6" t="s">
        <v>452</v>
      </c>
      <c r="C38" s="55"/>
      <c r="I38" s="36">
        <v>1</v>
      </c>
    </row>
    <row r="39" spans="1:9" s="52" customFormat="1" ht="15" customHeight="1" x14ac:dyDescent="0.25">
      <c r="A39" s="52" t="s">
        <v>1152</v>
      </c>
      <c r="B39" s="6" t="s">
        <v>453</v>
      </c>
      <c r="C39" s="55"/>
      <c r="I39" s="36">
        <v>1</v>
      </c>
    </row>
    <row r="40" spans="1:9" s="52" customFormat="1" ht="15" customHeight="1" x14ac:dyDescent="0.25">
      <c r="A40" s="52" t="s">
        <v>1153</v>
      </c>
      <c r="B40" s="6" t="s">
        <v>454</v>
      </c>
      <c r="C40" s="55"/>
      <c r="I40" s="36">
        <v>1</v>
      </c>
    </row>
    <row r="41" spans="1:9" s="52" customFormat="1" ht="15" customHeight="1" x14ac:dyDescent="0.25">
      <c r="A41" s="52" t="s">
        <v>1154</v>
      </c>
      <c r="B41" s="6" t="s">
        <v>455</v>
      </c>
      <c r="C41" s="55"/>
      <c r="I41" s="36">
        <v>1</v>
      </c>
    </row>
    <row r="42" spans="1:9" s="52" customFormat="1" ht="15" customHeight="1" x14ac:dyDescent="0.25">
      <c r="A42" s="52" t="s">
        <v>1155</v>
      </c>
      <c r="B42" s="6" t="s">
        <v>456</v>
      </c>
      <c r="C42" s="55"/>
      <c r="I42" s="36">
        <v>1</v>
      </c>
    </row>
    <row r="43" spans="1:9" s="52" customFormat="1" ht="15" customHeight="1" x14ac:dyDescent="0.25">
      <c r="A43" s="52" t="s">
        <v>1156</v>
      </c>
      <c r="B43" s="6" t="s">
        <v>457</v>
      </c>
      <c r="C43" s="55"/>
      <c r="I43" s="36">
        <v>1</v>
      </c>
    </row>
    <row r="44" spans="1:9" s="52" customFormat="1" ht="15" customHeight="1" x14ac:dyDescent="0.25">
      <c r="A44" s="52" t="s">
        <v>1157</v>
      </c>
      <c r="B44" s="37"/>
      <c r="C44" s="55"/>
      <c r="I44" s="36">
        <v>1</v>
      </c>
    </row>
    <row r="45" spans="1:9" s="52" customFormat="1" ht="15" customHeight="1" x14ac:dyDescent="0.25">
      <c r="A45" s="52" t="s">
        <v>1158</v>
      </c>
      <c r="B45" s="6" t="s">
        <v>458</v>
      </c>
      <c r="C45" s="55"/>
      <c r="I45" s="36">
        <v>1</v>
      </c>
    </row>
    <row r="46" spans="1:9" s="52" customFormat="1" ht="15" customHeight="1" x14ac:dyDescent="0.25">
      <c r="A46" s="52" t="s">
        <v>1159</v>
      </c>
      <c r="B46" s="6" t="s">
        <v>459</v>
      </c>
      <c r="C46" s="55"/>
      <c r="I46" s="36">
        <v>1</v>
      </c>
    </row>
    <row r="47" spans="1:9" s="52" customFormat="1" ht="15" customHeight="1" x14ac:dyDescent="0.25">
      <c r="A47" s="52" t="s">
        <v>1160</v>
      </c>
      <c r="B47" s="6" t="s">
        <v>460</v>
      </c>
      <c r="C47" s="55"/>
      <c r="D47" s="52" t="s">
        <v>1770</v>
      </c>
      <c r="I47" s="36">
        <v>1</v>
      </c>
    </row>
    <row r="48" spans="1:9" s="52" customFormat="1" ht="15" customHeight="1" x14ac:dyDescent="0.25">
      <c r="A48" s="52" t="s">
        <v>1161</v>
      </c>
      <c r="B48" s="37"/>
      <c r="C48" s="55"/>
      <c r="I48" s="36">
        <v>1</v>
      </c>
    </row>
    <row r="49" spans="1:9" s="52" customFormat="1" ht="15" customHeight="1" x14ac:dyDescent="0.25">
      <c r="A49" s="52" t="s">
        <v>1158</v>
      </c>
      <c r="B49" s="6" t="s">
        <v>461</v>
      </c>
      <c r="C49" s="55"/>
      <c r="I49" s="36">
        <v>1</v>
      </c>
    </row>
    <row r="50" spans="1:9" s="52" customFormat="1" ht="15" customHeight="1" x14ac:dyDescent="0.25">
      <c r="A50" s="52" t="s">
        <v>1162</v>
      </c>
      <c r="B50" s="6" t="s">
        <v>462</v>
      </c>
      <c r="C50" s="55"/>
      <c r="I50" s="36">
        <v>1</v>
      </c>
    </row>
    <row r="51" spans="1:9" s="52" customFormat="1" ht="15" customHeight="1" x14ac:dyDescent="0.25">
      <c r="A51" s="52" t="s">
        <v>1163</v>
      </c>
      <c r="B51" s="6" t="s">
        <v>463</v>
      </c>
      <c r="C51" s="55"/>
      <c r="I51" s="36">
        <v>1</v>
      </c>
    </row>
    <row r="52" spans="1:9" s="52" customFormat="1" ht="15" customHeight="1" x14ac:dyDescent="0.25">
      <c r="A52" s="52" t="s">
        <v>1164</v>
      </c>
      <c r="B52" s="6" t="s">
        <v>464</v>
      </c>
      <c r="C52" s="55"/>
      <c r="I52" s="36">
        <v>1</v>
      </c>
    </row>
    <row r="53" spans="1:9" s="52" customFormat="1" ht="15" customHeight="1" x14ac:dyDescent="0.25">
      <c r="A53" s="52" t="s">
        <v>1165</v>
      </c>
      <c r="B53" s="6" t="s">
        <v>465</v>
      </c>
      <c r="C53" s="55"/>
      <c r="I53" s="36">
        <v>1</v>
      </c>
    </row>
    <row r="54" spans="1:9" s="52" customFormat="1" ht="15" customHeight="1" x14ac:dyDescent="0.25">
      <c r="A54" s="52" t="s">
        <v>1166</v>
      </c>
      <c r="B54" s="6" t="s">
        <v>466</v>
      </c>
      <c r="C54" s="55"/>
      <c r="I54" s="36">
        <v>1</v>
      </c>
    </row>
    <row r="55" spans="1:9" s="52" customFormat="1" ht="15" customHeight="1" x14ac:dyDescent="0.25">
      <c r="A55" s="52" t="s">
        <v>1167</v>
      </c>
      <c r="B55" s="6" t="s">
        <v>467</v>
      </c>
      <c r="C55" s="55"/>
      <c r="I55" s="36">
        <v>1</v>
      </c>
    </row>
    <row r="56" spans="1:9" s="52" customFormat="1" ht="15" customHeight="1" x14ac:dyDescent="0.25">
      <c r="A56" s="52" t="s">
        <v>1168</v>
      </c>
      <c r="B56" s="6" t="s">
        <v>468</v>
      </c>
      <c r="C56" s="55"/>
      <c r="I56" s="36">
        <v>1</v>
      </c>
    </row>
    <row r="57" spans="1:9" s="52" customFormat="1" ht="15" customHeight="1" x14ac:dyDescent="0.25">
      <c r="A57" s="52" t="s">
        <v>1169</v>
      </c>
      <c r="B57" s="6" t="s">
        <v>469</v>
      </c>
      <c r="C57" s="55"/>
      <c r="I57" s="36"/>
    </row>
    <row r="58" spans="1:9" s="52" customFormat="1" ht="15" customHeight="1" x14ac:dyDescent="0.25">
      <c r="A58" s="63" t="s">
        <v>1170</v>
      </c>
      <c r="B58" s="59"/>
      <c r="C58" s="53"/>
      <c r="I58" s="36">
        <v>1</v>
      </c>
    </row>
    <row r="59" spans="1:9" s="52" customFormat="1" ht="15" customHeight="1" x14ac:dyDescent="0.25">
      <c r="A59" s="52" t="s">
        <v>1171</v>
      </c>
      <c r="B59" s="6" t="s">
        <v>470</v>
      </c>
      <c r="C59" s="55"/>
      <c r="I59" s="36">
        <v>1</v>
      </c>
    </row>
    <row r="60" spans="1:9" s="52" customFormat="1" ht="15" customHeight="1" x14ac:dyDescent="0.25">
      <c r="A60" s="52" t="s">
        <v>1172</v>
      </c>
      <c r="B60" s="6" t="s">
        <v>471</v>
      </c>
      <c r="C60" s="55"/>
      <c r="I60" s="36">
        <v>1</v>
      </c>
    </row>
    <row r="61" spans="1:9" s="52" customFormat="1" ht="15" customHeight="1" x14ac:dyDescent="0.25">
      <c r="A61" s="52" t="s">
        <v>1173</v>
      </c>
      <c r="B61" s="6" t="s">
        <v>472</v>
      </c>
      <c r="C61" s="55"/>
      <c r="I61" s="36">
        <v>1</v>
      </c>
    </row>
    <row r="62" spans="1:9" s="52" customFormat="1" ht="15" customHeight="1" x14ac:dyDescent="0.25">
      <c r="A62" s="52" t="s">
        <v>1771</v>
      </c>
      <c r="B62" s="37" t="s">
        <v>1772</v>
      </c>
      <c r="C62" s="55"/>
      <c r="E62" s="52" t="e">
        <f ca="1">AI_SUM('E07'!A26,SI05_07!A12,SI05_07!A22,SI05_07!A32,SI05_07!A42,SI05_07!A52,SI05_07!A62,SI05_07!A72,SI05_07!A82,Assets!A6,Assets!A7)</f>
        <v>#NAME?</v>
      </c>
      <c r="I62" s="36">
        <v>1</v>
      </c>
    </row>
    <row r="63" spans="1:9" s="52" customFormat="1" ht="15" customHeight="1" x14ac:dyDescent="0.25">
      <c r="A63" s="52" t="s">
        <v>1780</v>
      </c>
      <c r="B63" s="37" t="s">
        <v>1781</v>
      </c>
      <c r="C63" s="55"/>
      <c r="E63" s="52" t="e">
        <f ca="1">AI_SUM(Assets!A6,Assets!A7)</f>
        <v>#NAME?</v>
      </c>
      <c r="I63" s="36">
        <v>1</v>
      </c>
    </row>
    <row r="64" spans="1:9" s="52" customFormat="1" ht="15" customHeight="1" x14ac:dyDescent="0.25">
      <c r="A64" s="52" t="s">
        <v>1783</v>
      </c>
      <c r="B64" s="6" t="s">
        <v>1784</v>
      </c>
      <c r="C64" s="55"/>
      <c r="E64" s="52" t="e">
        <f ca="1">AI_SUM(SI05_07!A12,SI05_07!A22,SI05_07!A32,SI05_07!A42,SI05_07!A52,SI05_07!A62,SI05_07!A72,SI05_07!A82)</f>
        <v>#NAME?</v>
      </c>
      <c r="I64" s="36">
        <v>1</v>
      </c>
    </row>
    <row r="65" spans="1:9" s="52" customFormat="1" ht="15" customHeight="1" x14ac:dyDescent="0.25">
      <c r="A65" s="52" t="s">
        <v>1777</v>
      </c>
      <c r="B65" s="37" t="s">
        <v>1776</v>
      </c>
      <c r="C65" s="55"/>
      <c r="E65" s="52" t="e">
        <f ca="1">AI_DIFF(Assets!A22,'E07'!A26)</f>
        <v>#NAME?</v>
      </c>
      <c r="I65" s="36">
        <v>1</v>
      </c>
    </row>
    <row r="66" spans="1:9" s="52" customFormat="1" ht="15" customHeight="1" x14ac:dyDescent="0.25">
      <c r="A66" s="52" t="s">
        <v>1769</v>
      </c>
      <c r="B66" s="37" t="s">
        <v>1768</v>
      </c>
      <c r="C66" s="55"/>
      <c r="E66" s="52" t="e">
        <f ca="1">AI_DIV(Assets!A22,A57)</f>
        <v>#NAME?</v>
      </c>
      <c r="I66" s="36"/>
    </row>
    <row r="67" spans="1:9" s="52" customFormat="1" ht="15" customHeight="1" x14ac:dyDescent="0.25">
      <c r="A67" s="52" t="s">
        <v>1773</v>
      </c>
      <c r="B67" s="37" t="s">
        <v>1774</v>
      </c>
      <c r="C67" s="55"/>
      <c r="E67" s="52" t="e">
        <f ca="1">AI_DIV(A62,A57)</f>
        <v>#NAME?</v>
      </c>
      <c r="I67" s="36"/>
    </row>
    <row r="68" spans="1:9" s="52" customFormat="1" ht="15" customHeight="1" x14ac:dyDescent="0.25">
      <c r="A68" s="52" t="s">
        <v>1775</v>
      </c>
      <c r="B68" s="37" t="s">
        <v>1778</v>
      </c>
      <c r="C68" s="55"/>
      <c r="E68" s="52" t="e">
        <f ca="1">AI_DIV(A65,'E07'!A26)</f>
        <v>#NAME?</v>
      </c>
      <c r="I68" s="36"/>
    </row>
    <row r="69" spans="1:9" s="52" customFormat="1" ht="15" customHeight="1" x14ac:dyDescent="0.25">
      <c r="A69" s="52" t="s">
        <v>1779</v>
      </c>
      <c r="B69" s="6" t="s">
        <v>1782</v>
      </c>
      <c r="C69" s="55"/>
      <c r="E69" s="52" t="e">
        <f ca="1">AI_DIV(A63,A57)</f>
        <v>#NAME?</v>
      </c>
      <c r="I69" s="36"/>
    </row>
    <row r="70" spans="1:9" s="52" customFormat="1" ht="15" customHeight="1" x14ac:dyDescent="0.25">
      <c r="A70" s="52" t="s">
        <v>1785</v>
      </c>
      <c r="B70" s="6" t="s">
        <v>1786</v>
      </c>
      <c r="C70" s="55"/>
      <c r="E70" s="52" t="e">
        <f ca="1">AI_DIV(A64,A57)</f>
        <v>#NAME?</v>
      </c>
      <c r="I70" s="36"/>
    </row>
    <row r="71" spans="1:9" s="52" customFormat="1" ht="15" customHeight="1" x14ac:dyDescent="0.25">
      <c r="A71" s="52" t="s">
        <v>1787</v>
      </c>
      <c r="B71" s="37" t="s">
        <v>1788</v>
      </c>
      <c r="C71" s="55"/>
      <c r="E71" s="52" t="e">
        <f ca="1">AI_DIV(A64,Assets!A22)</f>
        <v>#NAME?</v>
      </c>
      <c r="I71" s="36"/>
    </row>
    <row r="72" spans="1:9" s="52" customFormat="1" ht="15" customHeight="1" x14ac:dyDescent="0.25">
      <c r="B72" s="37"/>
      <c r="C72" s="55"/>
      <c r="I72" s="36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workbookViewId="0">
      <selection activeCell="E43" sqref="E43"/>
    </sheetView>
  </sheetViews>
  <sheetFormatPr defaultColWidth="9.140625" defaultRowHeight="15" x14ac:dyDescent="0.25"/>
  <cols>
    <col min="1" max="1" width="54.85546875" style="3" bestFit="1" customWidth="1"/>
    <col min="2" max="2" width="10" style="3" customWidth="1"/>
    <col min="3" max="3" width="9.140625" style="9"/>
    <col min="4" max="9" width="9.140625" style="3"/>
    <col min="10" max="10" width="9.140625" style="9"/>
    <col min="11" max="16384" width="9.140625" style="3"/>
  </cols>
  <sheetData>
    <row r="2" spans="1:3" x14ac:dyDescent="0.25">
      <c r="A2" s="67"/>
      <c r="B2" s="68"/>
    </row>
    <row r="3" spans="1:3" ht="15.75" x14ac:dyDescent="0.25">
      <c r="A3" s="102" t="s">
        <v>1501</v>
      </c>
      <c r="B3" s="101"/>
      <c r="C3" s="101"/>
    </row>
    <row r="4" spans="1:3" x14ac:dyDescent="0.25">
      <c r="A4" s="1" t="s">
        <v>1191</v>
      </c>
      <c r="C4" s="11" t="s">
        <v>776</v>
      </c>
    </row>
    <row r="5" spans="1:3" x14ac:dyDescent="0.25">
      <c r="A5" s="1" t="s">
        <v>1192</v>
      </c>
      <c r="C5" s="11" t="s">
        <v>777</v>
      </c>
    </row>
    <row r="6" spans="1:3" x14ac:dyDescent="0.25">
      <c r="A6" s="1" t="s">
        <v>1090</v>
      </c>
      <c r="C6" s="11" t="s">
        <v>778</v>
      </c>
    </row>
    <row r="7" spans="1:3" x14ac:dyDescent="0.25">
      <c r="A7" s="1" t="s">
        <v>1225</v>
      </c>
      <c r="C7" s="11" t="s">
        <v>779</v>
      </c>
    </row>
    <row r="8" spans="1:3" x14ac:dyDescent="0.25">
      <c r="A8" s="1" t="s">
        <v>1193</v>
      </c>
      <c r="C8" s="11" t="s">
        <v>780</v>
      </c>
    </row>
    <row r="9" spans="1:3" x14ac:dyDescent="0.25">
      <c r="A9" s="1" t="s">
        <v>1194</v>
      </c>
      <c r="C9" s="11" t="s">
        <v>781</v>
      </c>
    </row>
    <row r="10" spans="1:3" x14ac:dyDescent="0.25">
      <c r="A10" s="1" t="s">
        <v>1195</v>
      </c>
      <c r="C10" s="11" t="s">
        <v>782</v>
      </c>
    </row>
    <row r="11" spans="1:3" x14ac:dyDescent="0.25">
      <c r="A11" s="1" t="s">
        <v>1196</v>
      </c>
      <c r="C11" s="43"/>
    </row>
    <row r="12" spans="1:3" x14ac:dyDescent="0.25">
      <c r="A12" s="1" t="s">
        <v>1197</v>
      </c>
      <c r="C12" s="11" t="s">
        <v>783</v>
      </c>
    </row>
    <row r="13" spans="1:3" x14ac:dyDescent="0.25">
      <c r="A13" s="1" t="s">
        <v>1198</v>
      </c>
      <c r="C13" s="11" t="s">
        <v>784</v>
      </c>
    </row>
    <row r="14" spans="1:3" x14ac:dyDescent="0.25">
      <c r="A14" s="1" t="s">
        <v>1199</v>
      </c>
      <c r="C14" s="11" t="s">
        <v>785</v>
      </c>
    </row>
    <row r="15" spans="1:3" x14ac:dyDescent="0.25">
      <c r="A15" s="1" t="s">
        <v>89</v>
      </c>
      <c r="C15" s="11" t="s">
        <v>786</v>
      </c>
    </row>
    <row r="16" spans="1:3" x14ac:dyDescent="0.25">
      <c r="A16" s="1" t="s">
        <v>1200</v>
      </c>
      <c r="C16" s="11" t="s">
        <v>787</v>
      </c>
    </row>
    <row r="17" spans="1:3" x14ac:dyDescent="0.25">
      <c r="A17" s="1" t="s">
        <v>1226</v>
      </c>
      <c r="C17" s="11" t="s">
        <v>788</v>
      </c>
    </row>
    <row r="18" spans="1:3" x14ac:dyDescent="0.25">
      <c r="A18" s="1" t="s">
        <v>1227</v>
      </c>
      <c r="C18" s="11" t="s">
        <v>789</v>
      </c>
    </row>
    <row r="19" spans="1:3" x14ac:dyDescent="0.25">
      <c r="A19" s="1" t="s">
        <v>1201</v>
      </c>
      <c r="C19" s="11" t="s">
        <v>790</v>
      </c>
    </row>
    <row r="20" spans="1:3" x14ac:dyDescent="0.25">
      <c r="A20" s="1" t="s">
        <v>1202</v>
      </c>
      <c r="C20" s="11" t="s">
        <v>791</v>
      </c>
    </row>
    <row r="21" spans="1:3" x14ac:dyDescent="0.25">
      <c r="A21" s="1" t="s">
        <v>1203</v>
      </c>
      <c r="C21" s="11" t="s">
        <v>792</v>
      </c>
    </row>
    <row r="22" spans="1:3" x14ac:dyDescent="0.25">
      <c r="A22" s="1" t="s">
        <v>1204</v>
      </c>
      <c r="C22" s="11" t="s">
        <v>793</v>
      </c>
    </row>
    <row r="23" spans="1:3" x14ac:dyDescent="0.25">
      <c r="A23" s="1" t="s">
        <v>1205</v>
      </c>
      <c r="C23" s="11" t="s">
        <v>794</v>
      </c>
    </row>
    <row r="24" spans="1:3" x14ac:dyDescent="0.25">
      <c r="A24" s="1" t="s">
        <v>1206</v>
      </c>
      <c r="C24" s="11" t="s">
        <v>795</v>
      </c>
    </row>
    <row r="25" spans="1:3" x14ac:dyDescent="0.25">
      <c r="A25" s="1" t="s">
        <v>1207</v>
      </c>
      <c r="C25" s="11" t="s">
        <v>796</v>
      </c>
    </row>
    <row r="26" spans="1:3" x14ac:dyDescent="0.25">
      <c r="A26" s="1" t="s">
        <v>89</v>
      </c>
      <c r="C26" s="11" t="s">
        <v>797</v>
      </c>
    </row>
    <row r="27" spans="1:3" x14ac:dyDescent="0.25">
      <c r="A27" s="1" t="s">
        <v>1208</v>
      </c>
      <c r="C27" s="11" t="s">
        <v>798</v>
      </c>
    </row>
    <row r="28" spans="1:3" x14ac:dyDescent="0.25">
      <c r="A28" s="1" t="s">
        <v>1209</v>
      </c>
      <c r="C28" s="11" t="s">
        <v>799</v>
      </c>
    </row>
    <row r="29" spans="1:3" x14ac:dyDescent="0.25">
      <c r="A29" s="1" t="s">
        <v>1210</v>
      </c>
      <c r="C29" s="11" t="s">
        <v>800</v>
      </c>
    </row>
    <row r="30" spans="1:3" x14ac:dyDescent="0.25">
      <c r="A30" s="1" t="s">
        <v>1211</v>
      </c>
      <c r="C30" s="11" t="s">
        <v>801</v>
      </c>
    </row>
    <row r="31" spans="1:3" x14ac:dyDescent="0.25">
      <c r="A31" s="1" t="s">
        <v>1212</v>
      </c>
      <c r="C31" s="11" t="s">
        <v>802</v>
      </c>
    </row>
    <row r="32" spans="1:3" x14ac:dyDescent="0.25">
      <c r="A32" s="1" t="s">
        <v>1213</v>
      </c>
      <c r="C32" s="11" t="s">
        <v>803</v>
      </c>
    </row>
    <row r="33" spans="1:5" x14ac:dyDescent="0.25">
      <c r="A33" s="1" t="s">
        <v>1214</v>
      </c>
      <c r="C33" s="11" t="s">
        <v>804</v>
      </c>
    </row>
    <row r="34" spans="1:5" x14ac:dyDescent="0.25">
      <c r="A34" s="1" t="s">
        <v>89</v>
      </c>
      <c r="C34" s="11" t="s">
        <v>805</v>
      </c>
    </row>
    <row r="35" spans="1:5" x14ac:dyDescent="0.25">
      <c r="A35" s="1" t="s">
        <v>1215</v>
      </c>
      <c r="C35" s="11" t="s">
        <v>806</v>
      </c>
    </row>
    <row r="36" spans="1:5" x14ac:dyDescent="0.25">
      <c r="A36" s="1" t="s">
        <v>1143</v>
      </c>
      <c r="C36" s="11" t="s">
        <v>807</v>
      </c>
    </row>
    <row r="37" spans="1:5" x14ac:dyDescent="0.25">
      <c r="A37" s="1" t="s">
        <v>1216</v>
      </c>
      <c r="C37" s="11" t="s">
        <v>808</v>
      </c>
    </row>
    <row r="38" spans="1:5" x14ac:dyDescent="0.25">
      <c r="A38" s="1" t="s">
        <v>1217</v>
      </c>
      <c r="C38" s="11" t="s">
        <v>809</v>
      </c>
    </row>
    <row r="39" spans="1:5" x14ac:dyDescent="0.25">
      <c r="A39" s="1" t="s">
        <v>1218</v>
      </c>
      <c r="C39" s="11" t="s">
        <v>810</v>
      </c>
    </row>
    <row r="40" spans="1:5" x14ac:dyDescent="0.25">
      <c r="A40" s="1" t="s">
        <v>1219</v>
      </c>
      <c r="C40" s="11" t="s">
        <v>811</v>
      </c>
    </row>
    <row r="41" spans="1:5" x14ac:dyDescent="0.25">
      <c r="A41" s="1" t="s">
        <v>1146</v>
      </c>
      <c r="C41" s="11" t="s">
        <v>812</v>
      </c>
    </row>
    <row r="42" spans="1:5" x14ac:dyDescent="0.25">
      <c r="A42" s="78" t="s">
        <v>1537</v>
      </c>
      <c r="C42" s="11" t="s">
        <v>1539</v>
      </c>
      <c r="E42" s="3" t="e">
        <f ca="1">AI_DIV(A38,A41)</f>
        <v>#NAME?</v>
      </c>
    </row>
    <row r="43" spans="1:5" x14ac:dyDescent="0.25">
      <c r="A43" s="69" t="s">
        <v>446</v>
      </c>
      <c r="C43" s="70"/>
    </row>
    <row r="44" spans="1:5" x14ac:dyDescent="0.25">
      <c r="A44" s="1" t="s">
        <v>1228</v>
      </c>
      <c r="C44" s="11" t="s">
        <v>813</v>
      </c>
    </row>
    <row r="45" spans="1:5" x14ac:dyDescent="0.25">
      <c r="A45" s="1" t="s">
        <v>1146</v>
      </c>
      <c r="C45" s="11" t="s">
        <v>814</v>
      </c>
    </row>
    <row r="46" spans="1:5" x14ac:dyDescent="0.25">
      <c r="A46" s="1" t="s">
        <v>1229</v>
      </c>
      <c r="C46" s="11" t="s">
        <v>815</v>
      </c>
    </row>
    <row r="47" spans="1:5" x14ac:dyDescent="0.25">
      <c r="A47" s="1" t="s">
        <v>1230</v>
      </c>
      <c r="C47" s="11" t="s">
        <v>816</v>
      </c>
    </row>
    <row r="48" spans="1:5" x14ac:dyDescent="0.25">
      <c r="A48" s="1" t="s">
        <v>1151</v>
      </c>
      <c r="C48" s="11" t="s">
        <v>817</v>
      </c>
    </row>
    <row r="49" spans="1:3" x14ac:dyDescent="0.25">
      <c r="A49" s="1" t="s">
        <v>1152</v>
      </c>
      <c r="C49" s="11" t="s">
        <v>818</v>
      </c>
    </row>
    <row r="50" spans="1:3" x14ac:dyDescent="0.25">
      <c r="A50" s="1" t="s">
        <v>1220</v>
      </c>
      <c r="C50" s="11" t="s">
        <v>819</v>
      </c>
    </row>
    <row r="51" spans="1:3" x14ac:dyDescent="0.25">
      <c r="A51" s="1" t="s">
        <v>1231</v>
      </c>
      <c r="C51" s="11" t="s">
        <v>820</v>
      </c>
    </row>
    <row r="52" spans="1:3" x14ac:dyDescent="0.25">
      <c r="A52" s="1" t="s">
        <v>1221</v>
      </c>
      <c r="C52" s="11" t="s">
        <v>821</v>
      </c>
    </row>
    <row r="53" spans="1:3" x14ac:dyDescent="0.25">
      <c r="A53" s="1" t="s">
        <v>1166</v>
      </c>
      <c r="C53" s="11" t="s">
        <v>822</v>
      </c>
    </row>
    <row r="54" spans="1:3" x14ac:dyDescent="0.25">
      <c r="A54" s="1" t="s">
        <v>1222</v>
      </c>
      <c r="C54" s="11" t="s">
        <v>823</v>
      </c>
    </row>
    <row r="55" spans="1:3" x14ac:dyDescent="0.25">
      <c r="A55" s="1" t="s">
        <v>1223</v>
      </c>
      <c r="C55" s="11" t="s">
        <v>824</v>
      </c>
    </row>
    <row r="56" spans="1:3" x14ac:dyDescent="0.25">
      <c r="A56" s="1" t="s">
        <v>1154</v>
      </c>
      <c r="C56" s="11" t="s">
        <v>825</v>
      </c>
    </row>
    <row r="57" spans="1:3" x14ac:dyDescent="0.25">
      <c r="A57" s="1" t="s">
        <v>1156</v>
      </c>
      <c r="C57" s="11" t="s">
        <v>826</v>
      </c>
    </row>
    <row r="58" spans="1:3" x14ac:dyDescent="0.25">
      <c r="A58" s="1" t="s">
        <v>1157</v>
      </c>
      <c r="C58" s="43"/>
    </row>
    <row r="59" spans="1:3" x14ac:dyDescent="0.25">
      <c r="A59" s="1" t="s">
        <v>1158</v>
      </c>
      <c r="C59" s="11" t="s">
        <v>827</v>
      </c>
    </row>
    <row r="60" spans="1:3" x14ac:dyDescent="0.25">
      <c r="A60" s="1" t="s">
        <v>1159</v>
      </c>
      <c r="C60" s="11" t="s">
        <v>828</v>
      </c>
    </row>
    <row r="61" spans="1:3" x14ac:dyDescent="0.25">
      <c r="A61" s="1" t="s">
        <v>1160</v>
      </c>
      <c r="C61" s="11" t="s">
        <v>829</v>
      </c>
    </row>
    <row r="62" spans="1:3" x14ac:dyDescent="0.25">
      <c r="A62" s="1" t="s">
        <v>1161</v>
      </c>
      <c r="C62" s="43"/>
    </row>
    <row r="63" spans="1:3" x14ac:dyDescent="0.25">
      <c r="A63" s="1" t="s">
        <v>1158</v>
      </c>
      <c r="C63" s="11" t="s">
        <v>830</v>
      </c>
    </row>
    <row r="64" spans="1:3" x14ac:dyDescent="0.25">
      <c r="A64" s="1" t="s">
        <v>1162</v>
      </c>
      <c r="C64" s="11" t="s">
        <v>831</v>
      </c>
    </row>
    <row r="65" spans="1:3" x14ac:dyDescent="0.25">
      <c r="A65" s="1" t="s">
        <v>1163</v>
      </c>
      <c r="C65" s="11" t="s">
        <v>832</v>
      </c>
    </row>
    <row r="66" spans="1:3" x14ac:dyDescent="0.25">
      <c r="A66" s="1" t="s">
        <v>1224</v>
      </c>
      <c r="C66" s="11" t="s">
        <v>833</v>
      </c>
    </row>
    <row r="67" spans="1:3" x14ac:dyDescent="0.25">
      <c r="A67" s="1" t="s">
        <v>1165</v>
      </c>
      <c r="C67" s="11" t="s">
        <v>834</v>
      </c>
    </row>
    <row r="68" spans="1:3" x14ac:dyDescent="0.25">
      <c r="A68" s="1" t="s">
        <v>1167</v>
      </c>
      <c r="C68" s="11" t="s">
        <v>835</v>
      </c>
    </row>
    <row r="69" spans="1:3" x14ac:dyDescent="0.25">
      <c r="A69" s="1" t="s">
        <v>1232</v>
      </c>
      <c r="C69" s="11" t="s">
        <v>836</v>
      </c>
    </row>
    <row r="70" spans="1:3" x14ac:dyDescent="0.25">
      <c r="A70" s="1" t="s">
        <v>1233</v>
      </c>
      <c r="C70" s="11" t="s">
        <v>837</v>
      </c>
    </row>
    <row r="71" spans="1:3" x14ac:dyDescent="0.25">
      <c r="A71" s="71"/>
      <c r="C71" s="72"/>
    </row>
    <row r="72" spans="1:3" x14ac:dyDescent="0.25">
      <c r="A72" s="1"/>
      <c r="C72" s="43"/>
    </row>
    <row r="73" spans="1:3" x14ac:dyDescent="0.25">
      <c r="A73" s="1"/>
      <c r="C73" s="43"/>
    </row>
    <row r="74" spans="1:3" x14ac:dyDescent="0.25">
      <c r="A74" s="1"/>
      <c r="C74" s="43"/>
    </row>
    <row r="75" spans="1:3" x14ac:dyDescent="0.25">
      <c r="A75" s="1"/>
      <c r="C75" s="43"/>
    </row>
    <row r="76" spans="1:3" x14ac:dyDescent="0.25">
      <c r="A76" s="1"/>
      <c r="C76" s="43"/>
    </row>
    <row r="77" spans="1:3" x14ac:dyDescent="0.25">
      <c r="A77" s="1"/>
      <c r="C77" s="43"/>
    </row>
    <row r="78" spans="1:3" x14ac:dyDescent="0.25">
      <c r="A78" s="1"/>
      <c r="C78" s="43"/>
    </row>
    <row r="79" spans="1:3" x14ac:dyDescent="0.25">
      <c r="A79" s="1"/>
      <c r="C79" s="43"/>
    </row>
    <row r="80" spans="1:3" x14ac:dyDescent="0.25">
      <c r="A80" s="1"/>
      <c r="C80" s="43"/>
    </row>
    <row r="81" spans="1:3" x14ac:dyDescent="0.25">
      <c r="A81" s="1"/>
      <c r="C81" s="43"/>
    </row>
    <row r="82" spans="1:3" x14ac:dyDescent="0.25">
      <c r="A82" s="1"/>
      <c r="C82" s="43"/>
    </row>
    <row r="83" spans="1:3" x14ac:dyDescent="0.25">
      <c r="A83" s="1"/>
      <c r="C83" s="43"/>
    </row>
    <row r="84" spans="1:3" x14ac:dyDescent="0.25">
      <c r="A84" s="1"/>
      <c r="C84" s="43"/>
    </row>
    <row r="85" spans="1:3" x14ac:dyDescent="0.25">
      <c r="A85" s="1"/>
      <c r="C85" s="43"/>
    </row>
    <row r="86" spans="1:3" x14ac:dyDescent="0.25">
      <c r="A86" s="1"/>
      <c r="C86" s="4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0" workbookViewId="0">
      <selection activeCell="I35" sqref="I35"/>
    </sheetView>
  </sheetViews>
  <sheetFormatPr defaultColWidth="9.140625" defaultRowHeight="15" x14ac:dyDescent="0.25"/>
  <cols>
    <col min="1" max="1" width="42.42578125" style="40" bestFit="1" customWidth="1"/>
    <col min="2" max="2" width="9.140625" style="3" customWidth="1"/>
    <col min="3" max="3" width="9.140625" style="3"/>
    <col min="4" max="4" width="9.140625" style="13"/>
    <col min="5" max="10" width="9.140625" style="3"/>
    <col min="11" max="11" width="9.140625" style="13"/>
    <col min="12" max="16384" width="9.140625" style="3"/>
  </cols>
  <sheetData>
    <row r="1" spans="1:4" x14ac:dyDescent="0.25">
      <c r="A1" s="67"/>
    </row>
    <row r="2" spans="1:4" x14ac:dyDescent="0.25">
      <c r="A2" s="67"/>
    </row>
    <row r="3" spans="1:4" x14ac:dyDescent="0.25">
      <c r="A3" s="102" t="s">
        <v>1504</v>
      </c>
      <c r="B3" s="105"/>
      <c r="C3" s="105"/>
      <c r="D3" s="105"/>
    </row>
    <row r="4" spans="1:4" x14ac:dyDescent="0.25">
      <c r="A4" s="78" t="s">
        <v>1234</v>
      </c>
      <c r="D4" s="15" t="s">
        <v>966</v>
      </c>
    </row>
    <row r="5" spans="1:4" x14ac:dyDescent="0.25">
      <c r="A5" s="78" t="s">
        <v>1257</v>
      </c>
      <c r="D5" s="15" t="s">
        <v>967</v>
      </c>
    </row>
    <row r="6" spans="1:4" x14ac:dyDescent="0.25">
      <c r="A6" s="78" t="s">
        <v>1235</v>
      </c>
      <c r="D6" s="15" t="s">
        <v>968</v>
      </c>
    </row>
    <row r="7" spans="1:4" x14ac:dyDescent="0.25">
      <c r="A7" s="78" t="s">
        <v>1258</v>
      </c>
      <c r="D7" s="15" t="s">
        <v>969</v>
      </c>
    </row>
    <row r="8" spans="1:4" x14ac:dyDescent="0.25">
      <c r="A8" s="78" t="s">
        <v>1236</v>
      </c>
      <c r="D8" s="15" t="s">
        <v>970</v>
      </c>
    </row>
    <row r="9" spans="1:4" x14ac:dyDescent="0.25">
      <c r="A9" s="78" t="s">
        <v>1237</v>
      </c>
      <c r="D9" s="15" t="s">
        <v>971</v>
      </c>
    </row>
    <row r="10" spans="1:4" x14ac:dyDescent="0.25">
      <c r="A10" s="78" t="s">
        <v>1238</v>
      </c>
      <c r="D10" s="15" t="s">
        <v>972</v>
      </c>
    </row>
    <row r="11" spans="1:4" x14ac:dyDescent="0.25">
      <c r="A11" s="78" t="s">
        <v>1259</v>
      </c>
      <c r="D11" s="15" t="s">
        <v>973</v>
      </c>
    </row>
    <row r="12" spans="1:4" x14ac:dyDescent="0.25">
      <c r="A12" s="38" t="s">
        <v>942</v>
      </c>
      <c r="D12" s="73"/>
    </row>
    <row r="13" spans="1:4" x14ac:dyDescent="0.25">
      <c r="A13" s="78" t="s">
        <v>1239</v>
      </c>
      <c r="D13" s="15" t="s">
        <v>974</v>
      </c>
    </row>
    <row r="14" spans="1:4" x14ac:dyDescent="0.25">
      <c r="A14" s="78" t="s">
        <v>1240</v>
      </c>
      <c r="D14" s="15" t="s">
        <v>975</v>
      </c>
    </row>
    <row r="15" spans="1:4" x14ac:dyDescent="0.25">
      <c r="A15" s="78" t="s">
        <v>1241</v>
      </c>
      <c r="D15" s="15" t="s">
        <v>976</v>
      </c>
    </row>
    <row r="16" spans="1:4" x14ac:dyDescent="0.25">
      <c r="A16" s="78" t="s">
        <v>1242</v>
      </c>
      <c r="D16" s="15" t="s">
        <v>977</v>
      </c>
    </row>
    <row r="17" spans="1:4" x14ac:dyDescent="0.25">
      <c r="A17" s="78" t="s">
        <v>1243</v>
      </c>
      <c r="D17" s="15" t="s">
        <v>978</v>
      </c>
    </row>
    <row r="18" spans="1:4" x14ac:dyDescent="0.25">
      <c r="A18" s="78" t="s">
        <v>1244</v>
      </c>
      <c r="D18" s="15" t="s">
        <v>979</v>
      </c>
    </row>
    <row r="19" spans="1:4" x14ac:dyDescent="0.25">
      <c r="A19" s="78" t="s">
        <v>1245</v>
      </c>
      <c r="D19" s="15" t="s">
        <v>980</v>
      </c>
    </row>
    <row r="20" spans="1:4" x14ac:dyDescent="0.25">
      <c r="A20" s="78" t="s">
        <v>1260</v>
      </c>
      <c r="D20" s="15" t="s">
        <v>981</v>
      </c>
    </row>
    <row r="21" spans="1:4" x14ac:dyDescent="0.25">
      <c r="A21" s="38" t="s">
        <v>943</v>
      </c>
      <c r="D21" s="73"/>
    </row>
    <row r="22" spans="1:4" x14ac:dyDescent="0.25">
      <c r="A22" s="78" t="s">
        <v>1246</v>
      </c>
      <c r="D22" s="15" t="s">
        <v>982</v>
      </c>
    </row>
    <row r="23" spans="1:4" x14ac:dyDescent="0.25">
      <c r="A23" s="78" t="s">
        <v>1261</v>
      </c>
      <c r="D23" s="15" t="s">
        <v>983</v>
      </c>
    </row>
    <row r="24" spans="1:4" x14ac:dyDescent="0.25">
      <c r="A24" s="78" t="s">
        <v>1247</v>
      </c>
      <c r="D24" s="15" t="s">
        <v>984</v>
      </c>
    </row>
    <row r="25" spans="1:4" x14ac:dyDescent="0.25">
      <c r="A25" s="78" t="s">
        <v>1262</v>
      </c>
      <c r="D25" s="15" t="s">
        <v>985</v>
      </c>
    </row>
    <row r="26" spans="1:4" x14ac:dyDescent="0.25">
      <c r="A26" s="78" t="s">
        <v>1248</v>
      </c>
      <c r="D26" s="15" t="s">
        <v>986</v>
      </c>
    </row>
    <row r="27" spans="1:4" x14ac:dyDescent="0.25">
      <c r="A27" s="78" t="s">
        <v>1263</v>
      </c>
      <c r="D27" s="15" t="s">
        <v>987</v>
      </c>
    </row>
    <row r="28" spans="1:4" x14ac:dyDescent="0.25">
      <c r="A28" s="78" t="s">
        <v>1130</v>
      </c>
      <c r="D28" s="15" t="s">
        <v>988</v>
      </c>
    </row>
    <row r="29" spans="1:4" x14ac:dyDescent="0.25">
      <c r="A29" s="78" t="s">
        <v>1264</v>
      </c>
      <c r="D29" s="15" t="s">
        <v>989</v>
      </c>
    </row>
    <row r="30" spans="1:4" x14ac:dyDescent="0.25">
      <c r="A30" s="78" t="s">
        <v>1133</v>
      </c>
      <c r="D30" s="15" t="s">
        <v>990</v>
      </c>
    </row>
    <row r="31" spans="1:4" x14ac:dyDescent="0.25">
      <c r="A31" s="78" t="s">
        <v>1265</v>
      </c>
      <c r="D31" s="15" t="s">
        <v>991</v>
      </c>
    </row>
    <row r="32" spans="1:4" x14ac:dyDescent="0.25">
      <c r="A32" s="78" t="s">
        <v>1266</v>
      </c>
      <c r="D32" s="15" t="s">
        <v>992</v>
      </c>
    </row>
    <row r="33" spans="1:5" x14ac:dyDescent="0.25">
      <c r="A33" s="78" t="s">
        <v>1267</v>
      </c>
      <c r="D33" s="15" t="s">
        <v>993</v>
      </c>
    </row>
    <row r="34" spans="1:5" x14ac:dyDescent="0.25">
      <c r="A34" s="78" t="s">
        <v>1249</v>
      </c>
      <c r="D34" s="15" t="s">
        <v>994</v>
      </c>
    </row>
    <row r="35" spans="1:5" x14ac:dyDescent="0.25">
      <c r="A35" s="78" t="s">
        <v>1268</v>
      </c>
      <c r="D35" s="15" t="s">
        <v>995</v>
      </c>
    </row>
    <row r="36" spans="1:5" x14ac:dyDescent="0.25">
      <c r="A36" s="78" t="s">
        <v>1145</v>
      </c>
      <c r="D36" s="15" t="s">
        <v>996</v>
      </c>
    </row>
    <row r="37" spans="1:5" x14ac:dyDescent="0.25">
      <c r="A37" s="78" t="s">
        <v>1269</v>
      </c>
      <c r="D37" s="15" t="s">
        <v>997</v>
      </c>
    </row>
    <row r="38" spans="1:5" x14ac:dyDescent="0.25">
      <c r="A38" s="78" t="s">
        <v>1537</v>
      </c>
      <c r="D38" s="15" t="s">
        <v>1540</v>
      </c>
      <c r="E38" s="3" t="e">
        <f ca="1">AI_DIV(A36,A37)</f>
        <v>#NAME?</v>
      </c>
    </row>
    <row r="39" spans="1:5" x14ac:dyDescent="0.25">
      <c r="A39" s="74" t="s">
        <v>944</v>
      </c>
      <c r="B39" s="68"/>
      <c r="C39" s="68"/>
    </row>
    <row r="40" spans="1:5" x14ac:dyDescent="0.25">
      <c r="A40" s="78" t="s">
        <v>1250</v>
      </c>
      <c r="B40" s="75"/>
      <c r="C40" s="76"/>
      <c r="D40" s="15" t="s">
        <v>945</v>
      </c>
    </row>
    <row r="41" spans="1:5" x14ac:dyDescent="0.25">
      <c r="A41" s="78" t="s">
        <v>1251</v>
      </c>
      <c r="B41" s="75"/>
      <c r="C41" s="76"/>
      <c r="D41" s="15" t="s">
        <v>946</v>
      </c>
    </row>
    <row r="42" spans="1:5" x14ac:dyDescent="0.25">
      <c r="A42" s="78" t="s">
        <v>1252</v>
      </c>
      <c r="B42" s="75"/>
      <c r="C42" s="76"/>
      <c r="D42" s="15" t="s">
        <v>947</v>
      </c>
    </row>
    <row r="43" spans="1:5" x14ac:dyDescent="0.25">
      <c r="A43" s="78" t="s">
        <v>1270</v>
      </c>
      <c r="B43" s="75"/>
      <c r="C43" s="76"/>
      <c r="D43" s="15" t="s">
        <v>948</v>
      </c>
    </row>
    <row r="44" spans="1:5" x14ac:dyDescent="0.25">
      <c r="A44" s="78" t="s">
        <v>1253</v>
      </c>
      <c r="B44" s="75"/>
      <c r="C44" s="76"/>
      <c r="D44" s="15" t="s">
        <v>949</v>
      </c>
    </row>
    <row r="45" spans="1:5" x14ac:dyDescent="0.25">
      <c r="A45" s="78" t="s">
        <v>1151</v>
      </c>
      <c r="B45" s="75"/>
      <c r="C45" s="76"/>
      <c r="D45" s="15" t="s">
        <v>950</v>
      </c>
    </row>
    <row r="46" spans="1:5" x14ac:dyDescent="0.25">
      <c r="A46" s="78" t="s">
        <v>1152</v>
      </c>
      <c r="B46" s="75"/>
      <c r="C46" s="76"/>
      <c r="D46" s="15" t="s">
        <v>951</v>
      </c>
    </row>
    <row r="47" spans="1:5" x14ac:dyDescent="0.25">
      <c r="A47" s="78" t="s">
        <v>1254</v>
      </c>
      <c r="B47" s="75"/>
      <c r="C47" s="76"/>
      <c r="D47" s="15" t="s">
        <v>952</v>
      </c>
    </row>
    <row r="48" spans="1:5" x14ac:dyDescent="0.25">
      <c r="A48" s="78" t="s">
        <v>1166</v>
      </c>
      <c r="B48" s="75"/>
      <c r="C48" s="76"/>
      <c r="D48" s="15" t="s">
        <v>953</v>
      </c>
    </row>
    <row r="49" spans="1:4" x14ac:dyDescent="0.25">
      <c r="A49" s="78" t="s">
        <v>1154</v>
      </c>
      <c r="B49" s="75"/>
      <c r="C49" s="76"/>
      <c r="D49" s="15" t="s">
        <v>954</v>
      </c>
    </row>
    <row r="50" spans="1:4" x14ac:dyDescent="0.25">
      <c r="A50" s="78" t="s">
        <v>1156</v>
      </c>
      <c r="B50" s="75"/>
      <c r="C50" s="76"/>
      <c r="D50" s="15" t="s">
        <v>955</v>
      </c>
    </row>
    <row r="51" spans="1:4" x14ac:dyDescent="0.25">
      <c r="A51" s="78" t="s">
        <v>1255</v>
      </c>
      <c r="B51" s="76"/>
      <c r="C51" s="76"/>
      <c r="D51" s="77"/>
    </row>
    <row r="52" spans="1:4" x14ac:dyDescent="0.25">
      <c r="A52" s="78" t="s">
        <v>1158</v>
      </c>
      <c r="B52" s="75"/>
      <c r="C52" s="76"/>
      <c r="D52" s="15" t="s">
        <v>956</v>
      </c>
    </row>
    <row r="53" spans="1:4" x14ac:dyDescent="0.25">
      <c r="A53" s="78" t="s">
        <v>1159</v>
      </c>
      <c r="B53" s="75"/>
      <c r="C53" s="76"/>
      <c r="D53" s="15" t="s">
        <v>957</v>
      </c>
    </row>
    <row r="54" spans="1:4" x14ac:dyDescent="0.25">
      <c r="A54" s="78" t="s">
        <v>1160</v>
      </c>
      <c r="B54" s="75"/>
      <c r="C54" s="76"/>
      <c r="D54" s="15" t="s">
        <v>958</v>
      </c>
    </row>
    <row r="55" spans="1:4" x14ac:dyDescent="0.25">
      <c r="A55" s="78" t="s">
        <v>1161</v>
      </c>
      <c r="B55" s="76"/>
      <c r="C55" s="76"/>
      <c r="D55" s="77"/>
    </row>
    <row r="56" spans="1:4" x14ac:dyDescent="0.25">
      <c r="A56" s="78" t="s">
        <v>1158</v>
      </c>
      <c r="B56" s="75"/>
      <c r="C56" s="76"/>
      <c r="D56" s="15" t="s">
        <v>959</v>
      </c>
    </row>
    <row r="57" spans="1:4" x14ac:dyDescent="0.25">
      <c r="A57" s="78" t="s">
        <v>1162</v>
      </c>
      <c r="B57" s="75"/>
      <c r="C57" s="76"/>
      <c r="D57" s="15" t="s">
        <v>960</v>
      </c>
    </row>
    <row r="58" spans="1:4" x14ac:dyDescent="0.25">
      <c r="A58" s="78" t="s">
        <v>1163</v>
      </c>
      <c r="B58" s="75"/>
      <c r="C58" s="76"/>
      <c r="D58" s="15" t="s">
        <v>961</v>
      </c>
    </row>
    <row r="59" spans="1:4" x14ac:dyDescent="0.25">
      <c r="A59" s="78" t="s">
        <v>1165</v>
      </c>
      <c r="B59" s="75"/>
      <c r="C59" s="76"/>
      <c r="D59" s="15" t="s">
        <v>962</v>
      </c>
    </row>
    <row r="60" spans="1:4" x14ac:dyDescent="0.25">
      <c r="A60" s="78" t="s">
        <v>1256</v>
      </c>
      <c r="B60" s="75"/>
      <c r="C60" s="76"/>
      <c r="D60" s="15" t="s">
        <v>963</v>
      </c>
    </row>
    <row r="61" spans="1:4" x14ac:dyDescent="0.25">
      <c r="A61" s="78" t="s">
        <v>1271</v>
      </c>
      <c r="B61" s="75"/>
      <c r="C61" s="76"/>
      <c r="D61" s="15" t="s">
        <v>964</v>
      </c>
    </row>
    <row r="62" spans="1:4" x14ac:dyDescent="0.25">
      <c r="A62" s="78" t="s">
        <v>1272</v>
      </c>
      <c r="B62" s="75"/>
      <c r="C62" s="76"/>
      <c r="D62" s="15" t="s">
        <v>965</v>
      </c>
    </row>
    <row r="63" spans="1:4" x14ac:dyDescent="0.25">
      <c r="A63" s="78"/>
      <c r="B63" s="79"/>
      <c r="C63" s="79"/>
    </row>
    <row r="64" spans="1:4" x14ac:dyDescent="0.25">
      <c r="A64" s="71"/>
      <c r="B64" s="80"/>
      <c r="C64" s="80"/>
    </row>
    <row r="65" spans="1:3" x14ac:dyDescent="0.25">
      <c r="A65" s="1"/>
      <c r="B65" s="2"/>
      <c r="C65" s="81"/>
    </row>
    <row r="66" spans="1:3" x14ac:dyDescent="0.25">
      <c r="A66" s="1"/>
      <c r="B66" s="2"/>
      <c r="C66" s="81"/>
    </row>
    <row r="67" spans="1:3" x14ac:dyDescent="0.25">
      <c r="A67" s="1"/>
      <c r="B67" s="2"/>
      <c r="C67" s="81"/>
    </row>
    <row r="68" spans="1:3" x14ac:dyDescent="0.25">
      <c r="A68" s="1"/>
      <c r="B68" s="2"/>
      <c r="C68" s="81"/>
    </row>
    <row r="69" spans="1:3" x14ac:dyDescent="0.25">
      <c r="A69" s="1"/>
      <c r="B69" s="2"/>
      <c r="C69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I3" sqref="I3"/>
    </sheetView>
  </sheetViews>
  <sheetFormatPr defaultColWidth="9.140625" defaultRowHeight="15" customHeight="1" x14ac:dyDescent="0.25"/>
  <cols>
    <col min="1" max="1" width="19.7109375" style="82" bestFit="1" customWidth="1"/>
    <col min="2" max="2" width="10.7109375" style="84" customWidth="1"/>
    <col min="3" max="8" width="10.7109375" style="82" hidden="1" customWidth="1"/>
    <col min="9" max="9" width="10.7109375" style="84" customWidth="1"/>
    <col min="10" max="16384" width="9.140625" style="82"/>
  </cols>
  <sheetData>
    <row r="3" spans="1:9" ht="15" customHeight="1" x14ac:dyDescent="0.25">
      <c r="A3" s="103" t="s">
        <v>1502</v>
      </c>
    </row>
    <row r="4" spans="1:9" ht="15" customHeight="1" x14ac:dyDescent="0.25">
      <c r="A4" s="82" t="s">
        <v>888</v>
      </c>
      <c r="B4" s="84" t="s">
        <v>915</v>
      </c>
      <c r="I4" s="84">
        <v>1</v>
      </c>
    </row>
    <row r="5" spans="1:9" ht="15" customHeight="1" x14ac:dyDescent="0.25">
      <c r="A5" s="82" t="s">
        <v>889</v>
      </c>
      <c r="B5" s="84" t="s">
        <v>916</v>
      </c>
      <c r="I5" s="84">
        <v>1</v>
      </c>
    </row>
    <row r="6" spans="1:9" ht="15" customHeight="1" x14ac:dyDescent="0.25">
      <c r="A6" s="82" t="s">
        <v>890</v>
      </c>
      <c r="B6" s="84" t="s">
        <v>917</v>
      </c>
    </row>
    <row r="7" spans="1:9" ht="15" customHeight="1" x14ac:dyDescent="0.25">
      <c r="A7" s="82" t="s">
        <v>891</v>
      </c>
      <c r="B7" s="84" t="s">
        <v>918</v>
      </c>
      <c r="I7" s="84">
        <v>1</v>
      </c>
    </row>
    <row r="8" spans="1:9" ht="15" customHeight="1" x14ac:dyDescent="0.25">
      <c r="A8" s="82" t="s">
        <v>892</v>
      </c>
      <c r="B8" s="84" t="s">
        <v>919</v>
      </c>
      <c r="I8" s="84">
        <v>1</v>
      </c>
    </row>
    <row r="9" spans="1:9" ht="15" customHeight="1" x14ac:dyDescent="0.25">
      <c r="A9" s="82" t="s">
        <v>893</v>
      </c>
      <c r="B9" s="84" t="s">
        <v>920</v>
      </c>
      <c r="I9" s="84">
        <v>1</v>
      </c>
    </row>
    <row r="10" spans="1:9" ht="15" customHeight="1" x14ac:dyDescent="0.25">
      <c r="A10" s="82" t="s">
        <v>894</v>
      </c>
      <c r="B10" s="84" t="s">
        <v>921</v>
      </c>
      <c r="I10" s="84">
        <v>1</v>
      </c>
    </row>
    <row r="11" spans="1:9" ht="15" customHeight="1" x14ac:dyDescent="0.25">
      <c r="A11" s="82" t="s">
        <v>895</v>
      </c>
      <c r="B11" s="84" t="s">
        <v>922</v>
      </c>
      <c r="I11" s="84">
        <v>1</v>
      </c>
    </row>
    <row r="12" spans="1:9" ht="15" customHeight="1" x14ac:dyDescent="0.25">
      <c r="A12" s="82" t="s">
        <v>896</v>
      </c>
      <c r="B12" s="84" t="s">
        <v>923</v>
      </c>
      <c r="I12" s="84">
        <v>1</v>
      </c>
    </row>
    <row r="13" spans="1:9" ht="15" customHeight="1" x14ac:dyDescent="0.25">
      <c r="A13" s="82" t="s">
        <v>897</v>
      </c>
      <c r="B13" s="84" t="s">
        <v>924</v>
      </c>
      <c r="I13" s="84">
        <v>1</v>
      </c>
    </row>
    <row r="14" spans="1:9" ht="15" customHeight="1" x14ac:dyDescent="0.25">
      <c r="A14" s="82" t="s">
        <v>898</v>
      </c>
      <c r="B14" s="84" t="s">
        <v>925</v>
      </c>
    </row>
    <row r="15" spans="1:9" ht="15" customHeight="1" x14ac:dyDescent="0.25">
      <c r="A15" s="82" t="s">
        <v>899</v>
      </c>
      <c r="B15" s="84" t="s">
        <v>926</v>
      </c>
      <c r="I15" s="84">
        <v>1</v>
      </c>
    </row>
    <row r="16" spans="1:9" ht="15" customHeight="1" x14ac:dyDescent="0.25">
      <c r="A16" s="82" t="s">
        <v>900</v>
      </c>
      <c r="B16" s="84" t="s">
        <v>927</v>
      </c>
      <c r="I16" s="84">
        <v>1</v>
      </c>
    </row>
    <row r="17" spans="1:9" ht="15" customHeight="1" x14ac:dyDescent="0.25">
      <c r="A17" s="82" t="s">
        <v>901</v>
      </c>
      <c r="B17" s="84" t="s">
        <v>928</v>
      </c>
      <c r="I17" s="84">
        <v>1</v>
      </c>
    </row>
    <row r="18" spans="1:9" ht="15" customHeight="1" x14ac:dyDescent="0.25">
      <c r="A18" s="82" t="s">
        <v>902</v>
      </c>
      <c r="B18" s="84" t="s">
        <v>929</v>
      </c>
      <c r="I18" s="84">
        <v>1</v>
      </c>
    </row>
    <row r="19" spans="1:9" ht="15" customHeight="1" x14ac:dyDescent="0.25">
      <c r="A19" s="82" t="s">
        <v>903</v>
      </c>
      <c r="B19" s="84" t="s">
        <v>930</v>
      </c>
      <c r="I19" s="84">
        <v>1</v>
      </c>
    </row>
    <row r="20" spans="1:9" ht="15" customHeight="1" x14ac:dyDescent="0.25">
      <c r="A20" s="82" t="s">
        <v>904</v>
      </c>
      <c r="B20" s="84" t="s">
        <v>931</v>
      </c>
      <c r="I20" s="84">
        <v>1</v>
      </c>
    </row>
    <row r="21" spans="1:9" ht="15" customHeight="1" x14ac:dyDescent="0.25">
      <c r="A21" s="82" t="s">
        <v>905</v>
      </c>
      <c r="B21" s="84" t="s">
        <v>932</v>
      </c>
      <c r="I21" s="84">
        <v>1</v>
      </c>
    </row>
    <row r="22" spans="1:9" ht="15" customHeight="1" x14ac:dyDescent="0.25">
      <c r="A22" s="82" t="s">
        <v>906</v>
      </c>
      <c r="B22" s="84" t="s">
        <v>933</v>
      </c>
      <c r="I22" s="84">
        <v>1</v>
      </c>
    </row>
    <row r="23" spans="1:9" ht="15" customHeight="1" x14ac:dyDescent="0.25">
      <c r="A23" s="82" t="s">
        <v>907</v>
      </c>
      <c r="B23" s="84" t="s">
        <v>934</v>
      </c>
      <c r="I23" s="84">
        <v>1</v>
      </c>
    </row>
    <row r="24" spans="1:9" ht="15" customHeight="1" x14ac:dyDescent="0.25">
      <c r="A24" s="82" t="s">
        <v>908</v>
      </c>
      <c r="B24" s="84" t="s">
        <v>935</v>
      </c>
      <c r="I24" s="84">
        <v>1</v>
      </c>
    </row>
    <row r="25" spans="1:9" ht="15" customHeight="1" x14ac:dyDescent="0.25">
      <c r="A25" s="82" t="s">
        <v>909</v>
      </c>
      <c r="B25" s="84" t="s">
        <v>936</v>
      </c>
      <c r="I25" s="84">
        <v>1</v>
      </c>
    </row>
    <row r="26" spans="1:9" ht="15" customHeight="1" x14ac:dyDescent="0.25">
      <c r="A26" s="82" t="s">
        <v>910</v>
      </c>
      <c r="B26" s="84" t="s">
        <v>937</v>
      </c>
      <c r="I26" s="84">
        <v>1</v>
      </c>
    </row>
    <row r="27" spans="1:9" ht="15" customHeight="1" x14ac:dyDescent="0.25">
      <c r="A27" s="82" t="s">
        <v>911</v>
      </c>
      <c r="B27" s="84" t="s">
        <v>938</v>
      </c>
      <c r="I27" s="84">
        <v>1</v>
      </c>
    </row>
    <row r="28" spans="1:9" ht="15" customHeight="1" x14ac:dyDescent="0.25">
      <c r="A28" s="82" t="s">
        <v>912</v>
      </c>
      <c r="B28" s="84" t="s">
        <v>939</v>
      </c>
      <c r="I28" s="84">
        <v>1</v>
      </c>
    </row>
    <row r="29" spans="1:9" ht="15" customHeight="1" x14ac:dyDescent="0.25">
      <c r="A29" s="82" t="s">
        <v>913</v>
      </c>
      <c r="B29" s="84" t="s">
        <v>940</v>
      </c>
      <c r="I29" s="84">
        <v>1</v>
      </c>
    </row>
    <row r="30" spans="1:9" ht="15" customHeight="1" x14ac:dyDescent="0.25">
      <c r="A30" s="82" t="s">
        <v>914</v>
      </c>
      <c r="B30" s="84" t="s">
        <v>941</v>
      </c>
      <c r="I30" s="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SI01</vt:lpstr>
      <vt:lpstr>E07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Functions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2017-02-21T15:14:33Z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